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BDBE7B3F-D647-49F1-8728-113A367D5C3B}" xr6:coauthVersionLast="47" xr6:coauthVersionMax="47" xr10:uidLastSave="{00000000-0000-0000-0000-000000000000}"/>
  <bookViews>
    <workbookView xWindow="-120" yWindow="-120" windowWidth="20730" windowHeight="11160" tabRatio="781" activeTab="5" xr2:uid="{E832860D-C535-4077-86FA-1CE896636F38}"/>
  </bookViews>
  <sheets>
    <sheet name="Readme" sheetId="5" r:id="rId1"/>
    <sheet name="Data Set Trabajado" sheetId="1" r:id="rId2"/>
    <sheet name="Busqueda" sheetId="2" r:id="rId3"/>
    <sheet name="Preguntas" sheetId="3" r:id="rId4"/>
    <sheet name="Tablas y auxiliares" sheetId="8" r:id="rId5"/>
    <sheet name="Dashboard" sheetId="11" r:id="rId6"/>
  </sheets>
  <definedNames>
    <definedName name="_xlnm._FilterDatabase" localSheetId="1" hidden="1">'Data Set Trabajado'!$A$2:$P$500</definedName>
    <definedName name="_xlnm._FilterDatabase" localSheetId="3" hidden="1">Preguntas!$J$1:$K$874</definedName>
    <definedName name="SegmentaciónDeDatos_Forma_de_pago1">#N/A</definedName>
    <definedName name="SegmentaciónDeDatos_Servicios">#N/A</definedName>
  </definedNames>
  <calcPr calcId="19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E3" i="3"/>
  <c r="E23" i="3"/>
  <c r="E15" i="3"/>
  <c r="E19" i="3"/>
  <c r="C3" i="2"/>
  <c r="E9" i="3"/>
  <c r="C9" i="2"/>
  <c r="C10" i="2"/>
  <c r="C4" i="2"/>
  <c r="E11" i="3"/>
  <c r="E10" i="3"/>
</calcChain>
</file>

<file path=xl/sharedStrings.xml><?xml version="1.0" encoding="utf-8"?>
<sst xmlns="http://schemas.openxmlformats.org/spreadsheetml/2006/main" count="3566" uniqueCount="1664">
  <si>
    <t>Cliente</t>
  </si>
  <si>
    <t>Numero De Pago Electronico</t>
  </si>
  <si>
    <t>Codigo De Control</t>
  </si>
  <si>
    <t>Vencimiento</t>
  </si>
  <si>
    <t>Servicios</t>
  </si>
  <si>
    <t>Nombre</t>
  </si>
  <si>
    <t>Apellido</t>
  </si>
  <si>
    <t>Provincia</t>
  </si>
  <si>
    <t>Domicilio</t>
  </si>
  <si>
    <t>Codigo Postal</t>
  </si>
  <si>
    <t>Dni</t>
  </si>
  <si>
    <t>Facturado</t>
  </si>
  <si>
    <t>Iva</t>
  </si>
  <si>
    <t>Total A Pagar</t>
  </si>
  <si>
    <t>Maria</t>
  </si>
  <si>
    <t>Rosa</t>
  </si>
  <si>
    <t>Jose</t>
  </si>
  <si>
    <t>Maria Luisa</t>
  </si>
  <si>
    <t>Carmen</t>
  </si>
  <si>
    <t>Ana</t>
  </si>
  <si>
    <t>Maria Elena</t>
  </si>
  <si>
    <t>Juana</t>
  </si>
  <si>
    <t>Maria Esther</t>
  </si>
  <si>
    <t>Antonio</t>
  </si>
  <si>
    <t>Elena</t>
  </si>
  <si>
    <t>Teresa</t>
  </si>
  <si>
    <t>Angela</t>
  </si>
  <si>
    <t>Margarita</t>
  </si>
  <si>
    <t>Catalina</t>
  </si>
  <si>
    <t>Francisco</t>
  </si>
  <si>
    <t>Juan</t>
  </si>
  <si>
    <t>Francisca</t>
  </si>
  <si>
    <t>Elvira</t>
  </si>
  <si>
    <t>Josefa</t>
  </si>
  <si>
    <t>Maria Angelica</t>
  </si>
  <si>
    <t>Nelida</t>
  </si>
  <si>
    <t>Luisa</t>
  </si>
  <si>
    <t>Antonia</t>
  </si>
  <si>
    <t>Maria Teresa</t>
  </si>
  <si>
    <t>Juan Carlos</t>
  </si>
  <si>
    <t>Isabel</t>
  </si>
  <si>
    <t>Pedro</t>
  </si>
  <si>
    <t>Lucia</t>
  </si>
  <si>
    <t>Sara</t>
  </si>
  <si>
    <t>Victoria</t>
  </si>
  <si>
    <t>Amalia</t>
  </si>
  <si>
    <t>Luis</t>
  </si>
  <si>
    <t>Manuel</t>
  </si>
  <si>
    <t>Mercedes</t>
  </si>
  <si>
    <t>Julia</t>
  </si>
  <si>
    <t>Aurora</t>
  </si>
  <si>
    <t>Elsa</t>
  </si>
  <si>
    <t>Carlos</t>
  </si>
  <si>
    <t>Miguel</t>
  </si>
  <si>
    <t>Emilia</t>
  </si>
  <si>
    <t>Ana Maria</t>
  </si>
  <si>
    <t>Concepcion</t>
  </si>
  <si>
    <t>Vicente</t>
  </si>
  <si>
    <t>Alberto</t>
  </si>
  <si>
    <t>Matilde</t>
  </si>
  <si>
    <t>Amelia</t>
  </si>
  <si>
    <t>Josefina</t>
  </si>
  <si>
    <t>Maria Del Carmen</t>
  </si>
  <si>
    <t>Enrique</t>
  </si>
  <si>
    <t>Elisa</t>
  </si>
  <si>
    <t>Maria Antonia</t>
  </si>
  <si>
    <t>Dominga</t>
  </si>
  <si>
    <t>Magdalena</t>
  </si>
  <si>
    <t>Aida</t>
  </si>
  <si>
    <t>Nicolas</t>
  </si>
  <si>
    <t>Maria Rosa</t>
  </si>
  <si>
    <t>Angel</t>
  </si>
  <si>
    <t>Alfredo</t>
  </si>
  <si>
    <t>Zulema</t>
  </si>
  <si>
    <t>Lidia</t>
  </si>
  <si>
    <t>Clara</t>
  </si>
  <si>
    <t>Raquel</t>
  </si>
  <si>
    <t>Ricardo</t>
  </si>
  <si>
    <t>Ernesto</t>
  </si>
  <si>
    <t>Alicia</t>
  </si>
  <si>
    <t>Petrona</t>
  </si>
  <si>
    <t>Emma</t>
  </si>
  <si>
    <t>Gregoria</t>
  </si>
  <si>
    <t>Paulina</t>
  </si>
  <si>
    <t>Pilar</t>
  </si>
  <si>
    <t>Carmela</t>
  </si>
  <si>
    <t>Carlos Alberto</t>
  </si>
  <si>
    <t>Felisa</t>
  </si>
  <si>
    <t>Filomena</t>
  </si>
  <si>
    <t>Armando</t>
  </si>
  <si>
    <t>Jose Antonio</t>
  </si>
  <si>
    <t>Maria Magdalena</t>
  </si>
  <si>
    <t>Leonor</t>
  </si>
  <si>
    <t>Felipe</t>
  </si>
  <si>
    <t>Maria Mercedes</t>
  </si>
  <si>
    <t>Esther</t>
  </si>
  <si>
    <t>Rosalia</t>
  </si>
  <si>
    <t>Gregorio</t>
  </si>
  <si>
    <t>Juan Antonio</t>
  </si>
  <si>
    <t>Salvador</t>
  </si>
  <si>
    <t>Maria Josefa</t>
  </si>
  <si>
    <t>Maria Ines</t>
  </si>
  <si>
    <t>Beatriz</t>
  </si>
  <si>
    <t>Guillermo</t>
  </si>
  <si>
    <t>Juliana</t>
  </si>
  <si>
    <t>Emilio</t>
  </si>
  <si>
    <t>Rafael</t>
  </si>
  <si>
    <t>Herminia</t>
  </si>
  <si>
    <t>Mario</t>
  </si>
  <si>
    <t>Raul</t>
  </si>
  <si>
    <t>Oscar</t>
  </si>
  <si>
    <t>Maria Angela</t>
  </si>
  <si>
    <t>Vicenta</t>
  </si>
  <si>
    <t>Carolina</t>
  </si>
  <si>
    <t>Hector</t>
  </si>
  <si>
    <t>Pablo</t>
  </si>
  <si>
    <t>Susana</t>
  </si>
  <si>
    <t>Berta</t>
  </si>
  <si>
    <t>Paula</t>
  </si>
  <si>
    <t>Yolanda</t>
  </si>
  <si>
    <t>Clementina</t>
  </si>
  <si>
    <t>Ramon</t>
  </si>
  <si>
    <t>Ofelia</t>
  </si>
  <si>
    <t>Alejandro</t>
  </si>
  <si>
    <t>Agustina</t>
  </si>
  <si>
    <t>Santiago</t>
  </si>
  <si>
    <t>Maria Elisa</t>
  </si>
  <si>
    <t>Laura</t>
  </si>
  <si>
    <t>Tomas</t>
  </si>
  <si>
    <t>Genoveva</t>
  </si>
  <si>
    <t>Bernardo</t>
  </si>
  <si>
    <t>Rodolfo</t>
  </si>
  <si>
    <t>Rita</t>
  </si>
  <si>
    <t>Delfina</t>
  </si>
  <si>
    <t>Juana Rosa</t>
  </si>
  <si>
    <t>Julio</t>
  </si>
  <si>
    <t>Maria Dolores</t>
  </si>
  <si>
    <t>Rosa Maria</t>
  </si>
  <si>
    <t>Florentina</t>
  </si>
  <si>
    <t>Jose Manuel</t>
  </si>
  <si>
    <t>Blanca</t>
  </si>
  <si>
    <t>Roque</t>
  </si>
  <si>
    <t>Natividad</t>
  </si>
  <si>
    <t>Flora</t>
  </si>
  <si>
    <t>Aurelio</t>
  </si>
  <si>
    <t>Fernando</t>
  </si>
  <si>
    <t>Isolina</t>
  </si>
  <si>
    <t>Marcelina</t>
  </si>
  <si>
    <t>Esteban</t>
  </si>
  <si>
    <t>Felipa</t>
  </si>
  <si>
    <t>Marta</t>
  </si>
  <si>
    <t>Jose Luis</t>
  </si>
  <si>
    <t>Regina</t>
  </si>
  <si>
    <t>Ida</t>
  </si>
  <si>
    <t>Tomasa</t>
  </si>
  <si>
    <t>Victor</t>
  </si>
  <si>
    <t>Sara Esther</t>
  </si>
  <si>
    <t>Enriqueta</t>
  </si>
  <si>
    <t>Pascual</t>
  </si>
  <si>
    <t>Maria Francisca</t>
  </si>
  <si>
    <t>Albina</t>
  </si>
  <si>
    <t>Petronila</t>
  </si>
  <si>
    <t>Maria de las Mercedes</t>
  </si>
  <si>
    <t>Pascuala</t>
  </si>
  <si>
    <t>Aurelia</t>
  </si>
  <si>
    <t>Anita</t>
  </si>
  <si>
    <t>Alcira</t>
  </si>
  <si>
    <t>Adelaida</t>
  </si>
  <si>
    <t>Gerardo</t>
  </si>
  <si>
    <t>Maria Carmen</t>
  </si>
  <si>
    <t>Nelida Maria</t>
  </si>
  <si>
    <t>Cristina</t>
  </si>
  <si>
    <t>Saturnina</t>
  </si>
  <si>
    <t>Olga</t>
  </si>
  <si>
    <t>Francisco Antonio</t>
  </si>
  <si>
    <t>Nieves</t>
  </si>
  <si>
    <t>Florinda</t>
  </si>
  <si>
    <t>Elida</t>
  </si>
  <si>
    <t>Dina</t>
  </si>
  <si>
    <t>Nicolasa</t>
  </si>
  <si>
    <t>Maria Elsa</t>
  </si>
  <si>
    <t>Esperanza</t>
  </si>
  <si>
    <t>Eloisa</t>
  </si>
  <si>
    <t>Maria Celia</t>
  </si>
  <si>
    <t>Natalia</t>
  </si>
  <si>
    <t>Maria Delia</t>
  </si>
  <si>
    <t>Maria Concepcion</t>
  </si>
  <si>
    <t>Maria Ester</t>
  </si>
  <si>
    <t>Maria Margarita</t>
  </si>
  <si>
    <t>Amanda</t>
  </si>
  <si>
    <t>Marcos</t>
  </si>
  <si>
    <t>Angela Maria</t>
  </si>
  <si>
    <t>Ernestina</t>
  </si>
  <si>
    <t>Ana Rosa</t>
  </si>
  <si>
    <t>Wenceslao</t>
  </si>
  <si>
    <t>Natalio</t>
  </si>
  <si>
    <t>Maria Josefina</t>
  </si>
  <si>
    <t>Maria Dora</t>
  </si>
  <si>
    <t>Joaquin</t>
  </si>
  <si>
    <t>Martin</t>
  </si>
  <si>
    <t>Maria Lidia</t>
  </si>
  <si>
    <t>Manuel Antonio</t>
  </si>
  <si>
    <t>Moises</t>
  </si>
  <si>
    <t>Lidia Esther</t>
  </si>
  <si>
    <t>Vito</t>
  </si>
  <si>
    <t>Valentina</t>
  </si>
  <si>
    <t>Benito</t>
  </si>
  <si>
    <t>Hortensia</t>
  </si>
  <si>
    <t>Atilio</t>
  </si>
  <si>
    <t>Jose Ramon</t>
  </si>
  <si>
    <t>Elda</t>
  </si>
  <si>
    <t>Victorio</t>
  </si>
  <si>
    <t>Cornelia</t>
  </si>
  <si>
    <t>Benedicto</t>
  </si>
  <si>
    <t>Maria Adela</t>
  </si>
  <si>
    <t>Maria Amalia</t>
  </si>
  <si>
    <t>Julio Cesar</t>
  </si>
  <si>
    <t>Juan Manuel</t>
  </si>
  <si>
    <t>Elias</t>
  </si>
  <si>
    <t>Maria Irma</t>
  </si>
  <si>
    <t>Ilda</t>
  </si>
  <si>
    <t>Leonilda</t>
  </si>
  <si>
    <t>Rosa Ramona</t>
  </si>
  <si>
    <t>Amelia Rosa</t>
  </si>
  <si>
    <t>Celestina</t>
  </si>
  <si>
    <t>Juana Maria</t>
  </si>
  <si>
    <t>Ceferina</t>
  </si>
  <si>
    <t>Maria Catalina</t>
  </si>
  <si>
    <t>Celina</t>
  </si>
  <si>
    <t>Aldo</t>
  </si>
  <si>
    <t>Lorenzo</t>
  </si>
  <si>
    <t>Lorenza</t>
  </si>
  <si>
    <t>David</t>
  </si>
  <si>
    <t>Maria Victoria</t>
  </si>
  <si>
    <t>Faustina</t>
  </si>
  <si>
    <t>Lilia</t>
  </si>
  <si>
    <t>Ignacio</t>
  </si>
  <si>
    <t>Luciano</t>
  </si>
  <si>
    <t>Maria Cristina</t>
  </si>
  <si>
    <t>Benjamin</t>
  </si>
  <si>
    <t>Celestino</t>
  </si>
  <si>
    <t>Dora Isabel</t>
  </si>
  <si>
    <t>Carlota</t>
  </si>
  <si>
    <t>Valentin</t>
  </si>
  <si>
    <t>Julian</t>
  </si>
  <si>
    <t>Jaime</t>
  </si>
  <si>
    <t>Maria Tomasa</t>
  </si>
  <si>
    <t>Jorge</t>
  </si>
  <si>
    <t>Maria Haydee</t>
  </si>
  <si>
    <t>Eugenio</t>
  </si>
  <si>
    <t>Angelina</t>
  </si>
  <si>
    <t>Edelmira</t>
  </si>
  <si>
    <t>Americo</t>
  </si>
  <si>
    <t>Clorinda</t>
  </si>
  <si>
    <t>Leonardo</t>
  </si>
  <si>
    <t>Argentina</t>
  </si>
  <si>
    <t>Teodora</t>
  </si>
  <si>
    <t>Mariana</t>
  </si>
  <si>
    <t>Florentino</t>
  </si>
  <si>
    <t>Maria Nieves</t>
  </si>
  <si>
    <t>Humberto</t>
  </si>
  <si>
    <t>Cayetana</t>
  </si>
  <si>
    <t>Bonifacia</t>
  </si>
  <si>
    <t>Gracia</t>
  </si>
  <si>
    <t>Marina</t>
  </si>
  <si>
    <t>Clotilde</t>
  </si>
  <si>
    <t>Anastasia</t>
  </si>
  <si>
    <t>Carlos Maria</t>
  </si>
  <si>
    <t>Daniel</t>
  </si>
  <si>
    <t>Soledad</t>
  </si>
  <si>
    <t>Carlos Julio</t>
  </si>
  <si>
    <t>Maria Eugenia</t>
  </si>
  <si>
    <t>Antonino</t>
  </si>
  <si>
    <t>Rebeca</t>
  </si>
  <si>
    <t>Maria Manuela</t>
  </si>
  <si>
    <t>Carmelo</t>
  </si>
  <si>
    <t>Desiderio</t>
  </si>
  <si>
    <t>Rina</t>
  </si>
  <si>
    <t>Bruno</t>
  </si>
  <si>
    <t>Elsa Dora</t>
  </si>
  <si>
    <t>Blanca Nieve</t>
  </si>
  <si>
    <t>Alba</t>
  </si>
  <si>
    <t>Marcelino</t>
  </si>
  <si>
    <t>Jacinta</t>
  </si>
  <si>
    <t>Maria Alicia</t>
  </si>
  <si>
    <t>Delicia</t>
  </si>
  <si>
    <t>Elsa Nelida</t>
  </si>
  <si>
    <t>Blanca Nieves</t>
  </si>
  <si>
    <t>Rosa Elena</t>
  </si>
  <si>
    <t>Elena Rosa</t>
  </si>
  <si>
    <t>Maria Elba</t>
  </si>
  <si>
    <t>Maria de Jesus</t>
  </si>
  <si>
    <t>Etelvina</t>
  </si>
  <si>
    <t>Hilario</t>
  </si>
  <si>
    <t>Ramona Rosa</t>
  </si>
  <si>
    <t>Pascualina</t>
  </si>
  <si>
    <t>Alberto Oscar</t>
  </si>
  <si>
    <t>Elena Maria</t>
  </si>
  <si>
    <t>Micaela</t>
  </si>
  <si>
    <t>Agustin</t>
  </si>
  <si>
    <t>Ada</t>
  </si>
  <si>
    <t>Lino</t>
  </si>
  <si>
    <t>Blanca Esther</t>
  </si>
  <si>
    <t>Pastora</t>
  </si>
  <si>
    <t>Victoriana</t>
  </si>
  <si>
    <t>Justina</t>
  </si>
  <si>
    <t>Vera</t>
  </si>
  <si>
    <t>Fermina</t>
  </si>
  <si>
    <t>Maria Emilia</t>
  </si>
  <si>
    <t>Adolfo Antonio</t>
  </si>
  <si>
    <t>Gabriel</t>
  </si>
  <si>
    <t>Audelina</t>
  </si>
  <si>
    <t>Maria Argentina</t>
  </si>
  <si>
    <t>Dionisia</t>
  </si>
  <si>
    <t>Apolonia Rosa</t>
  </si>
  <si>
    <t>Evangelina</t>
  </si>
  <si>
    <t>Benigna</t>
  </si>
  <si>
    <t>Nelida Haydee</t>
  </si>
  <si>
    <t>Lina</t>
  </si>
  <si>
    <t>Erminia</t>
  </si>
  <si>
    <t>Cirilo</t>
  </si>
  <si>
    <t>America</t>
  </si>
  <si>
    <t>Maria Agustina</t>
  </si>
  <si>
    <t>Leontina</t>
  </si>
  <si>
    <t>Serafin</t>
  </si>
  <si>
    <t>Lia Esther</t>
  </si>
  <si>
    <t>Blanca Elsa</t>
  </si>
  <si>
    <t>Blanca Lidia</t>
  </si>
  <si>
    <t>Maria Estela</t>
  </si>
  <si>
    <t>Bernardina</t>
  </si>
  <si>
    <t>Modesta</t>
  </si>
  <si>
    <t>Ursulina</t>
  </si>
  <si>
    <t>Ignacia</t>
  </si>
  <si>
    <t>Pierina</t>
  </si>
  <si>
    <t>Fortunata</t>
  </si>
  <si>
    <t>Victor Manuel</t>
  </si>
  <si>
    <t>Maria de los Angeles</t>
  </si>
  <si>
    <t>Veronica</t>
  </si>
  <si>
    <t>Guillerma</t>
  </si>
  <si>
    <t>Juan Alberto</t>
  </si>
  <si>
    <t>Candelaria</t>
  </si>
  <si>
    <t>Antonina</t>
  </si>
  <si>
    <t>Israel</t>
  </si>
  <si>
    <t>Carlos Manuel</t>
  </si>
  <si>
    <t>Nestor</t>
  </si>
  <si>
    <t>Carlos Jose</t>
  </si>
  <si>
    <t>Velia</t>
  </si>
  <si>
    <t>Mauricia</t>
  </si>
  <si>
    <t>Ambrosio</t>
  </si>
  <si>
    <t>Horacio</t>
  </si>
  <si>
    <t>Adolfina</t>
  </si>
  <si>
    <t>Zulema Mercedes</t>
  </si>
  <si>
    <t>Dionicia</t>
  </si>
  <si>
    <t>Bernardino</t>
  </si>
  <si>
    <t>Italia</t>
  </si>
  <si>
    <t>Hector Abel</t>
  </si>
  <si>
    <t>Rosa Nelida</t>
  </si>
  <si>
    <t>Amadeo</t>
  </si>
  <si>
    <t>Rosa Francisca</t>
  </si>
  <si>
    <t>Onofre</t>
  </si>
  <si>
    <t>Jacobo</t>
  </si>
  <si>
    <t>Maria Salome</t>
  </si>
  <si>
    <t>Benita</t>
  </si>
  <si>
    <t>Luis Alberto</t>
  </si>
  <si>
    <t>Edith</t>
  </si>
  <si>
    <t>Otilia</t>
  </si>
  <si>
    <t>Maria Leonor</t>
  </si>
  <si>
    <t>Segundo</t>
  </si>
  <si>
    <t>Maria Ramona</t>
  </si>
  <si>
    <t>Maria Rosario</t>
  </si>
  <si>
    <t>Catalina Magdalena</t>
  </si>
  <si>
    <t>Cesar</t>
  </si>
  <si>
    <t>Juan Bernardo</t>
  </si>
  <si>
    <t>Rogelia</t>
  </si>
  <si>
    <t>Irma Esther</t>
  </si>
  <si>
    <t>Rosalina</t>
  </si>
  <si>
    <t>Clara Maria</t>
  </si>
  <si>
    <t>Adalberto Ernesto</t>
  </si>
  <si>
    <t>Dora Esther</t>
  </si>
  <si>
    <t>Cayetano</t>
  </si>
  <si>
    <t>Abel</t>
  </si>
  <si>
    <t>Nicanor</t>
  </si>
  <si>
    <t>Nelida Del Carmen</t>
  </si>
  <si>
    <t>Salomon</t>
  </si>
  <si>
    <t>Maria Natividad</t>
  </si>
  <si>
    <t>Robustiano</t>
  </si>
  <si>
    <t>Hipolito</t>
  </si>
  <si>
    <t>Prudencia</t>
  </si>
  <si>
    <t>Maximo</t>
  </si>
  <si>
    <t>Anselma</t>
  </si>
  <si>
    <t>Jorgelina</t>
  </si>
  <si>
    <t>Angela Teresa</t>
  </si>
  <si>
    <t>Maria Hortencia</t>
  </si>
  <si>
    <t>Marcelo Argentino</t>
  </si>
  <si>
    <t>Eduardo Luis</t>
  </si>
  <si>
    <t>Azucena</t>
  </si>
  <si>
    <t>Electra</t>
  </si>
  <si>
    <t>Maria Zulema</t>
  </si>
  <si>
    <t>Elisa Dora</t>
  </si>
  <si>
    <t>Anibal</t>
  </si>
  <si>
    <t>Maria Clementina</t>
  </si>
  <si>
    <t>Elsa Ana</t>
  </si>
  <si>
    <t>Luisa Nieve</t>
  </si>
  <si>
    <t>Gertrudis</t>
  </si>
  <si>
    <t>Paulino</t>
  </si>
  <si>
    <t>Carlos Ernesto</t>
  </si>
  <si>
    <t>Angela Antonia</t>
  </si>
  <si>
    <t>Inmaculada</t>
  </si>
  <si>
    <t>Clemente</t>
  </si>
  <si>
    <t>Elvira Irene</t>
  </si>
  <si>
    <t>Ines Elvira</t>
  </si>
  <si>
    <t>Luisa Esther</t>
  </si>
  <si>
    <t>Celia Inocencia</t>
  </si>
  <si>
    <t>Carmen Maria</t>
  </si>
  <si>
    <t>Ruth</t>
  </si>
  <si>
    <t>Carmen Edith</t>
  </si>
  <si>
    <t>Herminio</t>
  </si>
  <si>
    <t>Juana Lidia</t>
  </si>
  <si>
    <t>Marcelo</t>
  </si>
  <si>
    <t>Felicinda</t>
  </si>
  <si>
    <t>Wolf</t>
  </si>
  <si>
    <t>Maria Amelia</t>
  </si>
  <si>
    <t>Lucio Ramon</t>
  </si>
  <si>
    <t>Rosaria</t>
  </si>
  <si>
    <t>Arminda</t>
  </si>
  <si>
    <t>Elvira Rosa</t>
  </si>
  <si>
    <t>Primitivo</t>
  </si>
  <si>
    <t>Sebastian</t>
  </si>
  <si>
    <t>Belisario</t>
  </si>
  <si>
    <t>Bonifacio</t>
  </si>
  <si>
    <t>Elsa Angelica</t>
  </si>
  <si>
    <t>Blanca Estela</t>
  </si>
  <si>
    <t>Jose Florencio</t>
  </si>
  <si>
    <t>Alicia Teresa</t>
  </si>
  <si>
    <t>Maria Etelvina</t>
  </si>
  <si>
    <t>Guberlinda</t>
  </si>
  <si>
    <t>Angel Jose</t>
  </si>
  <si>
    <t>Teresa Catalina</t>
  </si>
  <si>
    <t>Irma Angelica</t>
  </si>
  <si>
    <t>Trinidad</t>
  </si>
  <si>
    <t>Elsa Carmen</t>
  </si>
  <si>
    <t>Albino</t>
  </si>
  <si>
    <t>Antonio Rosario</t>
  </si>
  <si>
    <t>Delina</t>
  </si>
  <si>
    <t>Silvia</t>
  </si>
  <si>
    <t>Hilaria</t>
  </si>
  <si>
    <t>Lucrecia</t>
  </si>
  <si>
    <t>Crispina</t>
  </si>
  <si>
    <t>Silvia Elena</t>
  </si>
  <si>
    <t>Modesto</t>
  </si>
  <si>
    <t>Juana Esmeralda</t>
  </si>
  <si>
    <t>Maria Paulina</t>
  </si>
  <si>
    <t>Inocencio</t>
  </si>
  <si>
    <t>Jose Salvador</t>
  </si>
  <si>
    <t>Elsa Maria</t>
  </si>
  <si>
    <t>Carmen Dolores</t>
  </si>
  <si>
    <t>Luis Francisco</t>
  </si>
  <si>
    <t>Tecla</t>
  </si>
  <si>
    <t>Rafaela</t>
  </si>
  <si>
    <t>Maria Carolina</t>
  </si>
  <si>
    <t>Julia Elena</t>
  </si>
  <si>
    <t>Benedicta</t>
  </si>
  <si>
    <t>Jose Vito Antonio</t>
  </si>
  <si>
    <t>Maria Nelida</t>
  </si>
  <si>
    <t>Marciana</t>
  </si>
  <si>
    <t>Anunciada</t>
  </si>
  <si>
    <t>Ruben</t>
  </si>
  <si>
    <t>Angelica Delia</t>
  </si>
  <si>
    <t>Mauricio</t>
  </si>
  <si>
    <t>Ana Teresa</t>
  </si>
  <si>
    <t>Simon</t>
  </si>
  <si>
    <t>Susana Elisa</t>
  </si>
  <si>
    <t>Florinda Rosa</t>
  </si>
  <si>
    <t>Dora Zulema</t>
  </si>
  <si>
    <t>Barbara</t>
  </si>
  <si>
    <t>Teresa Margarita</t>
  </si>
  <si>
    <t>Adelmo Estanislao</t>
  </si>
  <si>
    <t>Pedro Ruben</t>
  </si>
  <si>
    <t>Juan Miguel</t>
  </si>
  <si>
    <t>Carmen Rosa</t>
  </si>
  <si>
    <t>Jose Francisco</t>
  </si>
  <si>
    <t>Candida Rosa</t>
  </si>
  <si>
    <t>Avelina</t>
  </si>
  <si>
    <t>Eleuteria</t>
  </si>
  <si>
    <t>Jose Domingo</t>
  </si>
  <si>
    <t>Honoria</t>
  </si>
  <si>
    <t>Catalina Maria</t>
  </si>
  <si>
    <t xml:space="preserve"> Maria Esther</t>
  </si>
  <si>
    <t>Jose Carlos</t>
  </si>
  <si>
    <t>Maria Eva</t>
  </si>
  <si>
    <t>Juan de Dios</t>
  </si>
  <si>
    <t>Hector Jose</t>
  </si>
  <si>
    <t>Rosa Esther</t>
  </si>
  <si>
    <t>Noemi Luciana Renee</t>
  </si>
  <si>
    <t>Elfe Amira</t>
  </si>
  <si>
    <t>Oscar Enrique</t>
  </si>
  <si>
    <t>Elsa Isabel Paula</t>
  </si>
  <si>
    <t>Cleotilde</t>
  </si>
  <si>
    <t>Gonzalez</t>
  </si>
  <si>
    <t>Rodriguez</t>
  </si>
  <si>
    <t>Gomez</t>
  </si>
  <si>
    <t>Fernandez</t>
  </si>
  <si>
    <t>Lopez</t>
  </si>
  <si>
    <t>Martinez</t>
  </si>
  <si>
    <t>Diaz</t>
  </si>
  <si>
    <t>Garcia</t>
  </si>
  <si>
    <t>Perez</t>
  </si>
  <si>
    <t>Romero</t>
  </si>
  <si>
    <t>Benitez</t>
  </si>
  <si>
    <t>Ramirez</t>
  </si>
  <si>
    <t>Ruiz</t>
  </si>
  <si>
    <t>Alvarez</t>
  </si>
  <si>
    <t>Acosta</t>
  </si>
  <si>
    <t>Rojas</t>
  </si>
  <si>
    <t>Medina</t>
  </si>
  <si>
    <t>Gimenez</t>
  </si>
  <si>
    <t>Flores</t>
  </si>
  <si>
    <t>Aguirre</t>
  </si>
  <si>
    <t>Herrera</t>
  </si>
  <si>
    <t>Cabrera</t>
  </si>
  <si>
    <t>Gutierrez</t>
  </si>
  <si>
    <t>Ortiz</t>
  </si>
  <si>
    <t>Pereyra</t>
  </si>
  <si>
    <t>Molina</t>
  </si>
  <si>
    <t>Rios</t>
  </si>
  <si>
    <t>Godoy</t>
  </si>
  <si>
    <t>Ledesma</t>
  </si>
  <si>
    <t>Castro</t>
  </si>
  <si>
    <t>Caceres</t>
  </si>
  <si>
    <t>Dominguez</t>
  </si>
  <si>
    <t>Juarez</t>
  </si>
  <si>
    <t>Cardozo</t>
  </si>
  <si>
    <t>Ojeda</t>
  </si>
  <si>
    <t>Peralta</t>
  </si>
  <si>
    <t>Coronel</t>
  </si>
  <si>
    <t>Luna</t>
  </si>
  <si>
    <t>Duarte</t>
  </si>
  <si>
    <t>Castillo</t>
  </si>
  <si>
    <t>Ferreyra</t>
  </si>
  <si>
    <t>Morales</t>
  </si>
  <si>
    <t>Ayala</t>
  </si>
  <si>
    <t>Ponce</t>
  </si>
  <si>
    <t>Escobar</t>
  </si>
  <si>
    <t>Ramos</t>
  </si>
  <si>
    <t>Moreno</t>
  </si>
  <si>
    <t>Barrios</t>
  </si>
  <si>
    <t>Correa</t>
  </si>
  <si>
    <t>Mendoza</t>
  </si>
  <si>
    <t>Blanco</t>
  </si>
  <si>
    <t>Navarro</t>
  </si>
  <si>
    <t>Roldan</t>
  </si>
  <si>
    <t>Maidana</t>
  </si>
  <si>
    <t>Franco</t>
  </si>
  <si>
    <t>Mendez</t>
  </si>
  <si>
    <t>Maldonado</t>
  </si>
  <si>
    <t>Paz</t>
  </si>
  <si>
    <t>Baez</t>
  </si>
  <si>
    <t>Carrizo</t>
  </si>
  <si>
    <t>Miranda</t>
  </si>
  <si>
    <t>Mansilla</t>
  </si>
  <si>
    <t>Rivero</t>
  </si>
  <si>
    <t>Arias</t>
  </si>
  <si>
    <t>Hernandez</t>
  </si>
  <si>
    <t>Quiroga</t>
  </si>
  <si>
    <t>Farias</t>
  </si>
  <si>
    <t>Leguizamon</t>
  </si>
  <si>
    <t>Chavez</t>
  </si>
  <si>
    <t>Leiva</t>
  </si>
  <si>
    <t>Figueroa</t>
  </si>
  <si>
    <t>Cordoba</t>
  </si>
  <si>
    <t>Ibarra</t>
  </si>
  <si>
    <t>Alegre</t>
  </si>
  <si>
    <t>Guzman</t>
  </si>
  <si>
    <t>Montenegro</t>
  </si>
  <si>
    <t>Aranda</t>
  </si>
  <si>
    <t>Aguilar</t>
  </si>
  <si>
    <t>Aquino</t>
  </si>
  <si>
    <t>Acevedo</t>
  </si>
  <si>
    <t>Bravo</t>
  </si>
  <si>
    <t>Avila</t>
  </si>
  <si>
    <t>Avalos</t>
  </si>
  <si>
    <t>Olivera</t>
  </si>
  <si>
    <t>Mamani</t>
  </si>
  <si>
    <t>Arce</t>
  </si>
  <si>
    <t>Galvan</t>
  </si>
  <si>
    <t>Campos</t>
  </si>
  <si>
    <t>Cruz</t>
  </si>
  <si>
    <t>Delgado</t>
  </si>
  <si>
    <t>Monzon</t>
  </si>
  <si>
    <t>Caballero</t>
  </si>
  <si>
    <t>Galeano</t>
  </si>
  <si>
    <t>Jimenez</t>
  </si>
  <si>
    <t>Paez</t>
  </si>
  <si>
    <t>Gauna</t>
  </si>
  <si>
    <t>Contreras</t>
  </si>
  <si>
    <t>Cabral</t>
  </si>
  <si>
    <t>Quintana</t>
  </si>
  <si>
    <t>Meza</t>
  </si>
  <si>
    <t>Pereira</t>
  </si>
  <si>
    <t>Lezcano</t>
  </si>
  <si>
    <t>Maciel</t>
  </si>
  <si>
    <t>Gallardo</t>
  </si>
  <si>
    <t>Ferreira</t>
  </si>
  <si>
    <t>Bustos</t>
  </si>
  <si>
    <t>Paredes</t>
  </si>
  <si>
    <t>Cejas</t>
  </si>
  <si>
    <t>Salinas</t>
  </si>
  <si>
    <t>Jara</t>
  </si>
  <si>
    <t>Alonso</t>
  </si>
  <si>
    <t>Lucero</t>
  </si>
  <si>
    <t>Coria</t>
  </si>
  <si>
    <t>Orellana</t>
  </si>
  <si>
    <t>Barreto</t>
  </si>
  <si>
    <t>Oviedo</t>
  </si>
  <si>
    <t>Moyano</t>
  </si>
  <si>
    <t>Marquez</t>
  </si>
  <si>
    <t>Almiron</t>
  </si>
  <si>
    <t>Albornoz</t>
  </si>
  <si>
    <t>Bustamante</t>
  </si>
  <si>
    <t>Britez</t>
  </si>
  <si>
    <t>Ortega</t>
  </si>
  <si>
    <t>Palacios</t>
  </si>
  <si>
    <t>Romano</t>
  </si>
  <si>
    <t>Galarza</t>
  </si>
  <si>
    <t>Aguilera</t>
  </si>
  <si>
    <t>Bogado</t>
  </si>
  <si>
    <t>Ocampo</t>
  </si>
  <si>
    <t>Lescano</t>
  </si>
  <si>
    <t>Rivas</t>
  </si>
  <si>
    <t>Alarcon</t>
  </si>
  <si>
    <t>Burgos</t>
  </si>
  <si>
    <t>Reyes</t>
  </si>
  <si>
    <t>Amarilla</t>
  </si>
  <si>
    <t>Rolon</t>
  </si>
  <si>
    <t>Centurion</t>
  </si>
  <si>
    <t>Guerrero</t>
  </si>
  <si>
    <t>Pacheco</t>
  </si>
  <si>
    <t>Espinoza</t>
  </si>
  <si>
    <t>Espindola</t>
  </si>
  <si>
    <t>Altamirano</t>
  </si>
  <si>
    <t>Reynoso</t>
  </si>
  <si>
    <t>Rosales</t>
  </si>
  <si>
    <t>Garay</t>
  </si>
  <si>
    <t>Quispe</t>
  </si>
  <si>
    <t>Carabajal</t>
  </si>
  <si>
    <t>Almada</t>
  </si>
  <si>
    <t>Barrionuevo</t>
  </si>
  <si>
    <t>Portillo</t>
  </si>
  <si>
    <t>Rossi</t>
  </si>
  <si>
    <t>Barrera</t>
  </si>
  <si>
    <t>Palavecino</t>
  </si>
  <si>
    <t>Robledo</t>
  </si>
  <si>
    <t>Alderete</t>
  </si>
  <si>
    <t>Salas</t>
  </si>
  <si>
    <t>Quinteros</t>
  </si>
  <si>
    <t>Saavedra</t>
  </si>
  <si>
    <t>Araujo</t>
  </si>
  <si>
    <t>Gallo</t>
  </si>
  <si>
    <t>Iglesias</t>
  </si>
  <si>
    <t>Gerez</t>
  </si>
  <si>
    <t>Esquivel</t>
  </si>
  <si>
    <t>Robles</t>
  </si>
  <si>
    <t>Heredia</t>
  </si>
  <si>
    <t>Chamorro</t>
  </si>
  <si>
    <t>Mercado</t>
  </si>
  <si>
    <t>Barraza</t>
  </si>
  <si>
    <t>Cano</t>
  </si>
  <si>
    <t>Frias</t>
  </si>
  <si>
    <t>Salazar</t>
  </si>
  <si>
    <t>Espinola</t>
  </si>
  <si>
    <t>Alfonso</t>
  </si>
  <si>
    <t>Luque</t>
  </si>
  <si>
    <t>Cantero</t>
  </si>
  <si>
    <t>Gamarra</t>
  </si>
  <si>
    <t>Escalante</t>
  </si>
  <si>
    <t>Barrientos</t>
  </si>
  <si>
    <t>Montiel</t>
  </si>
  <si>
    <t>Colman</t>
  </si>
  <si>
    <t>Rocha</t>
  </si>
  <si>
    <t>Roman</t>
  </si>
  <si>
    <t>Insaurralde</t>
  </si>
  <si>
    <t>Machado</t>
  </si>
  <si>
    <t>Quiroz</t>
  </si>
  <si>
    <t>Fuentes</t>
  </si>
  <si>
    <t>Pintos</t>
  </si>
  <si>
    <t>Brizuela</t>
  </si>
  <si>
    <t>Cuello</t>
  </si>
  <si>
    <t>Lencina</t>
  </si>
  <si>
    <t>Andrada</t>
  </si>
  <si>
    <t>Cisneros</t>
  </si>
  <si>
    <t>Moreira</t>
  </si>
  <si>
    <t>Lazarte</t>
  </si>
  <si>
    <t>Montes</t>
  </si>
  <si>
    <t>Bazan</t>
  </si>
  <si>
    <t>Montero</t>
  </si>
  <si>
    <t>Figueredo</t>
  </si>
  <si>
    <t>Espinosa</t>
  </si>
  <si>
    <t>Calderon</t>
  </si>
  <si>
    <t>Gorosito</t>
  </si>
  <si>
    <t>Gil</t>
  </si>
  <si>
    <t>Prieto</t>
  </si>
  <si>
    <t>Condori</t>
  </si>
  <si>
    <t>Costa</t>
  </si>
  <si>
    <t>Fleitas</t>
  </si>
  <si>
    <t>Carballo</t>
  </si>
  <si>
    <t>Casco</t>
  </si>
  <si>
    <t>Nieva</t>
  </si>
  <si>
    <t>Alcaraz</t>
  </si>
  <si>
    <t>Lugo</t>
  </si>
  <si>
    <t>Ferrari</t>
  </si>
  <si>
    <t>Basualdo</t>
  </si>
  <si>
    <t>Bordon</t>
  </si>
  <si>
    <t>Morel</t>
  </si>
  <si>
    <t>Oliva</t>
  </si>
  <si>
    <t>Choque</t>
  </si>
  <si>
    <t>Leon</t>
  </si>
  <si>
    <t>Falcon</t>
  </si>
  <si>
    <t>Pinto</t>
  </si>
  <si>
    <t>Guerra</t>
  </si>
  <si>
    <t>Duran</t>
  </si>
  <si>
    <t>Arevalo</t>
  </si>
  <si>
    <t>Cuevas</t>
  </si>
  <si>
    <t>Olmedo</t>
  </si>
  <si>
    <t>Amaya</t>
  </si>
  <si>
    <t>Guevara</t>
  </si>
  <si>
    <t>Corvalan</t>
  </si>
  <si>
    <t>Marin</t>
  </si>
  <si>
    <t>Otero</t>
  </si>
  <si>
    <t>Russo</t>
  </si>
  <si>
    <t>Melgarejo</t>
  </si>
  <si>
    <t>Riquelme</t>
  </si>
  <si>
    <t>Pavon</t>
  </si>
  <si>
    <t>Funes</t>
  </si>
  <si>
    <t>Enriquez</t>
  </si>
  <si>
    <t>Parra</t>
  </si>
  <si>
    <t>Moreyra</t>
  </si>
  <si>
    <t>Chaparro</t>
  </si>
  <si>
    <t>Corbalan</t>
  </si>
  <si>
    <t>Albarracin</t>
  </si>
  <si>
    <t>Candia</t>
  </si>
  <si>
    <t>Lujan</t>
  </si>
  <si>
    <t>Nieto</t>
  </si>
  <si>
    <t>Chaves</t>
  </si>
  <si>
    <t>Llanos</t>
  </si>
  <si>
    <t>Rivera</t>
  </si>
  <si>
    <t>Florentin</t>
  </si>
  <si>
    <t>Palacio</t>
  </si>
  <si>
    <t>Dos</t>
  </si>
  <si>
    <t>Ochoa</t>
  </si>
  <si>
    <t>Cepeda</t>
  </si>
  <si>
    <t>Prado</t>
  </si>
  <si>
    <t>Cardoso</t>
  </si>
  <si>
    <t>Banegas</t>
  </si>
  <si>
    <t>Paniagua</t>
  </si>
  <si>
    <t>Noguera</t>
  </si>
  <si>
    <t>Riveros</t>
  </si>
  <si>
    <t>Cristaldo</t>
  </si>
  <si>
    <t>Mora</t>
  </si>
  <si>
    <t>Rey</t>
  </si>
  <si>
    <t>Escudero</t>
  </si>
  <si>
    <t>Barboza</t>
  </si>
  <si>
    <t>Casas</t>
  </si>
  <si>
    <t>Caro</t>
  </si>
  <si>
    <t>Encina</t>
  </si>
  <si>
    <t>Moran</t>
  </si>
  <si>
    <t>Da Silva</t>
  </si>
  <si>
    <t>Lemos</t>
  </si>
  <si>
    <t>Andrade</t>
  </si>
  <si>
    <t>Cortez</t>
  </si>
  <si>
    <t>Ceballos</t>
  </si>
  <si>
    <t>Britos</t>
  </si>
  <si>
    <t>Cuenca</t>
  </si>
  <si>
    <t>Borda</t>
  </si>
  <si>
    <t>Hidalgo</t>
  </si>
  <si>
    <t>Brito</t>
  </si>
  <si>
    <t>Gauto</t>
  </si>
  <si>
    <t>Cortes</t>
  </si>
  <si>
    <t>Merlo</t>
  </si>
  <si>
    <t>Chazarreta</t>
  </si>
  <si>
    <t>Brandan</t>
  </si>
  <si>
    <t>Arroyo</t>
  </si>
  <si>
    <t>Arrieta</t>
  </si>
  <si>
    <t>Obregon</t>
  </si>
  <si>
    <t>Cespedes</t>
  </si>
  <si>
    <t>Gramajo</t>
  </si>
  <si>
    <t>Bernal</t>
  </si>
  <si>
    <t>Gaitan</t>
  </si>
  <si>
    <t>Orellano</t>
  </si>
  <si>
    <t>Bianchi</t>
  </si>
  <si>
    <t>Canteros</t>
  </si>
  <si>
    <t>Balbuena</t>
  </si>
  <si>
    <t>Ovejero</t>
  </si>
  <si>
    <t>Morinigo</t>
  </si>
  <si>
    <t>Echeverria</t>
  </si>
  <si>
    <t>Rodas</t>
  </si>
  <si>
    <t>Quevedo</t>
  </si>
  <si>
    <t>Carrasco</t>
  </si>
  <si>
    <t>Cardenas</t>
  </si>
  <si>
    <t>Rivarola</t>
  </si>
  <si>
    <t>Recalde</t>
  </si>
  <si>
    <t>Nievas</t>
  </si>
  <si>
    <t>Pardo</t>
  </si>
  <si>
    <t>Camacho</t>
  </si>
  <si>
    <t>Calvo</t>
  </si>
  <si>
    <t>Marino</t>
  </si>
  <si>
    <t>Barros</t>
  </si>
  <si>
    <t>Carranza</t>
  </si>
  <si>
    <t>Jerez</t>
  </si>
  <si>
    <t>Alvarado</t>
  </si>
  <si>
    <t>Aguero</t>
  </si>
  <si>
    <t>Lobo</t>
  </si>
  <si>
    <t>Beron</t>
  </si>
  <si>
    <t>Moya</t>
  </si>
  <si>
    <t>Rueda</t>
  </si>
  <si>
    <t>Becerra</t>
  </si>
  <si>
    <t>Mena</t>
  </si>
  <si>
    <t>Roa</t>
  </si>
  <si>
    <t>Beltran</t>
  </si>
  <si>
    <t>Pucheta</t>
  </si>
  <si>
    <t>Estigarribia</t>
  </si>
  <si>
    <t>Dure</t>
  </si>
  <si>
    <t>Lara</t>
  </si>
  <si>
    <t>Machuca</t>
  </si>
  <si>
    <t>Diez</t>
  </si>
  <si>
    <t>Reinoso</t>
  </si>
  <si>
    <t>Barragan</t>
  </si>
  <si>
    <t>Olguin</t>
  </si>
  <si>
    <t>Alvarenga</t>
  </si>
  <si>
    <t>Lima</t>
  </si>
  <si>
    <t>Arriola</t>
  </si>
  <si>
    <t>Mendieta</t>
  </si>
  <si>
    <t>Padilla</t>
  </si>
  <si>
    <t>Abregu</t>
  </si>
  <si>
    <t>Aragon</t>
  </si>
  <si>
    <t>Palma</t>
  </si>
  <si>
    <t>Crespo</t>
  </si>
  <si>
    <t>Almeida</t>
  </si>
  <si>
    <t>Melo</t>
  </si>
  <si>
    <t>Olmos</t>
  </si>
  <si>
    <t>Colombo</t>
  </si>
  <si>
    <t>Benavidez</t>
  </si>
  <si>
    <t>Garrido</t>
  </si>
  <si>
    <t>De Los Santos</t>
  </si>
  <si>
    <t>Balmaceda</t>
  </si>
  <si>
    <t>Del Valle</t>
  </si>
  <si>
    <t>Pedrozo</t>
  </si>
  <si>
    <t>Leal</t>
  </si>
  <si>
    <t>Bareiro</t>
  </si>
  <si>
    <t>Montoya</t>
  </si>
  <si>
    <t>Arrua</t>
  </si>
  <si>
    <t>Carmona</t>
  </si>
  <si>
    <t>Lozano</t>
  </si>
  <si>
    <t>Alfaro</t>
  </si>
  <si>
    <t>Lobos</t>
  </si>
  <si>
    <t>Osorio</t>
  </si>
  <si>
    <t>Quintero</t>
  </si>
  <si>
    <t>Carrera</t>
  </si>
  <si>
    <t>Davalos</t>
  </si>
  <si>
    <t>Cordero</t>
  </si>
  <si>
    <t>Niz</t>
  </si>
  <si>
    <t>Almaraz</t>
  </si>
  <si>
    <t>Cornejo</t>
  </si>
  <si>
    <t>Iriarte</t>
  </si>
  <si>
    <t>Greco</t>
  </si>
  <si>
    <t>Garnica</t>
  </si>
  <si>
    <t>Lizarraga</t>
  </si>
  <si>
    <t>Alvez</t>
  </si>
  <si>
    <t>Fretes</t>
  </si>
  <si>
    <t>Alfonzo</t>
  </si>
  <si>
    <t>Chen</t>
  </si>
  <si>
    <t>Colque</t>
  </si>
  <si>
    <t>Aguiar</t>
  </si>
  <si>
    <t>Parodi</t>
  </si>
  <si>
    <t>Escalada</t>
  </si>
  <si>
    <t>Mareco</t>
  </si>
  <si>
    <t>Barroso</t>
  </si>
  <si>
    <t>Medrano</t>
  </si>
  <si>
    <t>Paiva</t>
  </si>
  <si>
    <t>Rotela</t>
  </si>
  <si>
    <t>Baigorria</t>
  </si>
  <si>
    <t>Esposito</t>
  </si>
  <si>
    <t>Mereles</t>
  </si>
  <si>
    <t>Gonzales</t>
  </si>
  <si>
    <t>Altamiranda</t>
  </si>
  <si>
    <t>Cuellar</t>
  </si>
  <si>
    <t>Irala</t>
  </si>
  <si>
    <t>Fontana</t>
  </si>
  <si>
    <t>Antunez</t>
  </si>
  <si>
    <t>Conde</t>
  </si>
  <si>
    <t>Fredes</t>
  </si>
  <si>
    <t>Arguello</t>
  </si>
  <si>
    <t>Leyes</t>
  </si>
  <si>
    <t>Barreiro</t>
  </si>
  <si>
    <t>Pedraza</t>
  </si>
  <si>
    <t>Alaniz</t>
  </si>
  <si>
    <t>Menendez</t>
  </si>
  <si>
    <t>More</t>
  </si>
  <si>
    <t>De Luca</t>
  </si>
  <si>
    <t>Rosas</t>
  </si>
  <si>
    <t>Araya</t>
  </si>
  <si>
    <t>Leguiza</t>
  </si>
  <si>
    <t>Rojo</t>
  </si>
  <si>
    <t>Giordano</t>
  </si>
  <si>
    <t>Ocampos</t>
  </si>
  <si>
    <t>Pineda</t>
  </si>
  <si>
    <t>Pizarro</t>
  </si>
  <si>
    <t>Andino</t>
  </si>
  <si>
    <t>Martino</t>
  </si>
  <si>
    <t>Lombardo</t>
  </si>
  <si>
    <t>Ortigoza</t>
  </si>
  <si>
    <t>Lin</t>
  </si>
  <si>
    <t>Bello</t>
  </si>
  <si>
    <t>Navarrete</t>
  </si>
  <si>
    <t>Cajal</t>
  </si>
  <si>
    <t>Castellano</t>
  </si>
  <si>
    <t>Belizan</t>
  </si>
  <si>
    <t>Lamas</t>
  </si>
  <si>
    <t>Ledezma</t>
  </si>
  <si>
    <t>Larrea</t>
  </si>
  <si>
    <t>Retamozo</t>
  </si>
  <si>
    <t>Estrada</t>
  </si>
  <si>
    <t>Ahumada</t>
  </si>
  <si>
    <t>Arancibia</t>
  </si>
  <si>
    <t>Gigena</t>
  </si>
  <si>
    <t>PatiÃ±o</t>
  </si>
  <si>
    <t>Garcete</t>
  </si>
  <si>
    <t>Estevez</t>
  </si>
  <si>
    <t>Pared</t>
  </si>
  <si>
    <t>Loza</t>
  </si>
  <si>
    <t>Bulacio</t>
  </si>
  <si>
    <t>Loto</t>
  </si>
  <si>
    <t>Ramallo</t>
  </si>
  <si>
    <t>Gatti</t>
  </si>
  <si>
    <t>Pino</t>
  </si>
  <si>
    <t>Frutos</t>
  </si>
  <si>
    <t>Rubio</t>
  </si>
  <si>
    <t>Costilla</t>
  </si>
  <si>
    <t>Giles</t>
  </si>
  <si>
    <t>Contrera</t>
  </si>
  <si>
    <t>Della</t>
  </si>
  <si>
    <t>Larrosa</t>
  </si>
  <si>
    <t>Gaona</t>
  </si>
  <si>
    <t>Gavilan</t>
  </si>
  <si>
    <t>Aparicio</t>
  </si>
  <si>
    <t>Insfran</t>
  </si>
  <si>
    <t>Cubilla</t>
  </si>
  <si>
    <t>Amado</t>
  </si>
  <si>
    <t>Bermudez</t>
  </si>
  <si>
    <t>Centeno</t>
  </si>
  <si>
    <t>Ferro</t>
  </si>
  <si>
    <t>Bogarin</t>
  </si>
  <si>
    <t>Lastra</t>
  </si>
  <si>
    <t>Molinas</t>
  </si>
  <si>
    <t>Ali</t>
  </si>
  <si>
    <t>Caraballo</t>
  </si>
  <si>
    <t>Dorado</t>
  </si>
  <si>
    <t>Ale</t>
  </si>
  <si>
    <t>Delvalle</t>
  </si>
  <si>
    <t>Decima</t>
  </si>
  <si>
    <t>Armoa</t>
  </si>
  <si>
    <t>Guillen</t>
  </si>
  <si>
    <t>Bejarano</t>
  </si>
  <si>
    <t>Risso</t>
  </si>
  <si>
    <t>Pelozo</t>
  </si>
  <si>
    <t>Noriega</t>
  </si>
  <si>
    <t>Quiñones</t>
  </si>
  <si>
    <t>Ludueña</t>
  </si>
  <si>
    <t>Avendaño</t>
  </si>
  <si>
    <t>Iñiguez</t>
  </si>
  <si>
    <t>Cabaña</t>
  </si>
  <si>
    <t>Montaño</t>
  </si>
  <si>
    <t>Miller</t>
  </si>
  <si>
    <t>Piñero</t>
  </si>
  <si>
    <t>Quiñonez</t>
  </si>
  <si>
    <t>Ordoñez</t>
  </si>
  <si>
    <t>Fariña</t>
  </si>
  <si>
    <t>Argüello</t>
  </si>
  <si>
    <t>Argañaraz</t>
  </si>
  <si>
    <t>Castaño</t>
  </si>
  <si>
    <t>Cañete</t>
  </si>
  <si>
    <t>Peña</t>
  </si>
  <si>
    <t>Agüero</t>
  </si>
  <si>
    <t>Miño</t>
  </si>
  <si>
    <t>Angelica</t>
  </si>
  <si>
    <t>Ibañez</t>
  </si>
  <si>
    <t>Muñoz</t>
  </si>
  <si>
    <t>Acuña</t>
  </si>
  <si>
    <t>Nuñez</t>
  </si>
  <si>
    <t>Juan Jose</t>
  </si>
  <si>
    <t>Jesica</t>
  </si>
  <si>
    <t>Asuncion</t>
  </si>
  <si>
    <t>Encarnacion</t>
  </si>
  <si>
    <t>Maria Juana</t>
  </si>
  <si>
    <t>Rosa Angelica</t>
  </si>
  <si>
    <t>Brigida</t>
  </si>
  <si>
    <t>Maria Azucena</t>
  </si>
  <si>
    <t>Alberto Jose</t>
  </si>
  <si>
    <t>Francisco Jose</t>
  </si>
  <si>
    <t>Maria Herminia</t>
  </si>
  <si>
    <t>Pedro Jose</t>
  </si>
  <si>
    <t>Maria Asuncion</t>
  </si>
  <si>
    <t>Mari­a Lucia</t>
  </si>
  <si>
    <t>Margarita Maria</t>
  </si>
  <si>
    <t>Santa Fe</t>
  </si>
  <si>
    <t>Acebal</t>
  </si>
  <si>
    <t>Alcorta</t>
  </si>
  <si>
    <t xml:space="preserve">Alejandra </t>
  </si>
  <si>
    <t>Alejandra</t>
  </si>
  <si>
    <t xml:space="preserve">Barrancas </t>
  </si>
  <si>
    <t>Barrio Arroyo del Medio</t>
  </si>
  <si>
    <t xml:space="preserve">Barrio Mitre </t>
  </si>
  <si>
    <t>Barrios Acapulco y Veracruz</t>
  </si>
  <si>
    <t>Berabevú</t>
  </si>
  <si>
    <t>Bigand</t>
  </si>
  <si>
    <t>Bombal</t>
  </si>
  <si>
    <t xml:space="preserve">Calchaquí </t>
  </si>
  <si>
    <t>Cañada Rosquín</t>
  </si>
  <si>
    <t>Capitán Bermúdez</t>
  </si>
  <si>
    <t xml:space="preserve">Carlos Pellegrini </t>
  </si>
  <si>
    <t>Casilda</t>
  </si>
  <si>
    <t>Cayastá</t>
  </si>
  <si>
    <t xml:space="preserve">Centeno </t>
  </si>
  <si>
    <t xml:space="preserve">Ceres </t>
  </si>
  <si>
    <t>Chovet</t>
  </si>
  <si>
    <t>Coronda</t>
  </si>
  <si>
    <t xml:space="preserve">Correa </t>
  </si>
  <si>
    <t>El Trébol</t>
  </si>
  <si>
    <t>Elortondo</t>
  </si>
  <si>
    <t>Empalme Villa Constitución</t>
  </si>
  <si>
    <t xml:space="preserve">Esperanza </t>
  </si>
  <si>
    <t>Estación Clucellas</t>
  </si>
  <si>
    <t>Fighiera</t>
  </si>
  <si>
    <t>Firmat</t>
  </si>
  <si>
    <t xml:space="preserve">Florencia </t>
  </si>
  <si>
    <t>Franck</t>
  </si>
  <si>
    <t xml:space="preserve">Frontera </t>
  </si>
  <si>
    <t>Fuente</t>
  </si>
  <si>
    <t xml:space="preserve">Gálvez </t>
  </si>
  <si>
    <t xml:space="preserve">General Lagos </t>
  </si>
  <si>
    <t>Gobernador Crespo</t>
  </si>
  <si>
    <t>Helvecia</t>
  </si>
  <si>
    <t>Hersilia</t>
  </si>
  <si>
    <t>Hughes</t>
  </si>
  <si>
    <t xml:space="preserve">Humboldt </t>
  </si>
  <si>
    <t>Ibarlucea</t>
  </si>
  <si>
    <t xml:space="preserve">Juan de Garay </t>
  </si>
  <si>
    <t>La Gallareta</t>
  </si>
  <si>
    <t>Laguna Paiva</t>
  </si>
  <si>
    <t xml:space="preserve">Las Rosas </t>
  </si>
  <si>
    <t xml:space="preserve">Las Toscas </t>
  </si>
  <si>
    <t xml:space="preserve">Lehmann </t>
  </si>
  <si>
    <t>Llambi Campbell</t>
  </si>
  <si>
    <t>Los Quirquinchos</t>
  </si>
  <si>
    <t xml:space="preserve">Maciel </t>
  </si>
  <si>
    <t xml:space="preserve">Malabrigo </t>
  </si>
  <si>
    <t xml:space="preserve">Margarita </t>
  </si>
  <si>
    <t>María Juana</t>
  </si>
  <si>
    <t>María Susana</t>
  </si>
  <si>
    <t xml:space="preserve">María Teresa </t>
  </si>
  <si>
    <t xml:space="preserve">Máximo Paz </t>
  </si>
  <si>
    <t>Melincué</t>
  </si>
  <si>
    <t>Moisés Ville</t>
  </si>
  <si>
    <t>Monte Oscuridad</t>
  </si>
  <si>
    <t>Monte Vera</t>
  </si>
  <si>
    <t xml:space="preserve">Montes de Oca </t>
  </si>
  <si>
    <t xml:space="preserve">Murphy </t>
  </si>
  <si>
    <t xml:space="preserve">Nelson </t>
  </si>
  <si>
    <t xml:space="preserve">Oliveros </t>
  </si>
  <si>
    <t>Peyrano</t>
  </si>
  <si>
    <t xml:space="preserve">Piamonte </t>
  </si>
  <si>
    <t xml:space="preserve">Pilar </t>
  </si>
  <si>
    <t xml:space="preserve">Progreso </t>
  </si>
  <si>
    <t>Pueblo Esther</t>
  </si>
  <si>
    <t>Puerto Gaboto</t>
  </si>
  <si>
    <t>Pujato</t>
  </si>
  <si>
    <t>Ricardone</t>
  </si>
  <si>
    <t>Romang</t>
  </si>
  <si>
    <t xml:space="preserve">Rufino </t>
  </si>
  <si>
    <t>San Antonio de Obligado</t>
  </si>
  <si>
    <t>San Carlos Centro</t>
  </si>
  <si>
    <t>San Carlos Sud</t>
  </si>
  <si>
    <t xml:space="preserve">San Genaro </t>
  </si>
  <si>
    <t>San Genaro Norte</t>
  </si>
  <si>
    <t xml:space="preserve">San Gregorio </t>
  </si>
  <si>
    <t xml:space="preserve">San Guillermo </t>
  </si>
  <si>
    <t xml:space="preserve">San Javier </t>
  </si>
  <si>
    <t>San Jerónimo Norte</t>
  </si>
  <si>
    <t>San Jerónimo Sud</t>
  </si>
  <si>
    <t xml:space="preserve">San Jorge </t>
  </si>
  <si>
    <t>San José de la Esquina</t>
  </si>
  <si>
    <t xml:space="preserve">San Justo </t>
  </si>
  <si>
    <t>San Martín de las Escobas</t>
  </si>
  <si>
    <t>San Vicente</t>
  </si>
  <si>
    <t xml:space="preserve">Sancti Spiritu </t>
  </si>
  <si>
    <t>Santa Clara de Buena Vista</t>
  </si>
  <si>
    <t>Santa Clara de Saguier</t>
  </si>
  <si>
    <t xml:space="preserve">Santa Isabel </t>
  </si>
  <si>
    <t>Santa María Norte</t>
  </si>
  <si>
    <t>Santa Rosa de Calchines</t>
  </si>
  <si>
    <t xml:space="preserve">Santa Teresa </t>
  </si>
  <si>
    <t>Sastre y Ortiz</t>
  </si>
  <si>
    <t>Serodino</t>
  </si>
  <si>
    <t xml:space="preserve">Suardi </t>
  </si>
  <si>
    <t>Tacuarendí</t>
  </si>
  <si>
    <t>Teodelina</t>
  </si>
  <si>
    <t xml:space="preserve">Timbúes </t>
  </si>
  <si>
    <t>Tortugas</t>
  </si>
  <si>
    <t>Tostado</t>
  </si>
  <si>
    <t>Totoras</t>
  </si>
  <si>
    <t>Vicente Echeverría</t>
  </si>
  <si>
    <t xml:space="preserve">Videla </t>
  </si>
  <si>
    <t>Villa Cañás</t>
  </si>
  <si>
    <t>Villa Eloísa</t>
  </si>
  <si>
    <t>Villa Guillermina</t>
  </si>
  <si>
    <t>Villa Minetti</t>
  </si>
  <si>
    <t>Villa Mugueta</t>
  </si>
  <si>
    <t>Villa Ocampo</t>
  </si>
  <si>
    <t>Villa Trinidad</t>
  </si>
  <si>
    <t>Wheelwright</t>
  </si>
  <si>
    <t>Localidad</t>
  </si>
  <si>
    <t>Internet</t>
  </si>
  <si>
    <t>Internet Y Cable</t>
  </si>
  <si>
    <t>Internet, Cable Y Telefono</t>
  </si>
  <si>
    <t>Acha, Mariano, Gral. 1306</t>
  </si>
  <si>
    <t>Beade 2181</t>
  </si>
  <si>
    <t>Beethoven 3965</t>
  </si>
  <si>
    <t>Bethlem 2547</t>
  </si>
  <si>
    <t>Calilegua 3887</t>
  </si>
  <si>
    <t>Amenabar 3619</t>
  </si>
  <si>
    <t>Belen 1311</t>
  </si>
  <si>
    <t>Burmeister, German Av. 2198</t>
  </si>
  <si>
    <t>Cevallos, Virrey 3866</t>
  </si>
  <si>
    <t>Aizpurua 3306</t>
  </si>
  <si>
    <t>Aroma 1734</t>
  </si>
  <si>
    <t>Caacupe 1279</t>
  </si>
  <si>
    <t>Agaces 3875</t>
  </si>
  <si>
    <t>Alcaraz 2559</t>
  </si>
  <si>
    <t>Alvear, Marcelo T. De 3850</t>
  </si>
  <si>
    <t>Ancaste 3256</t>
  </si>
  <si>
    <t>Arregui 3186</t>
  </si>
  <si>
    <t>Arrotea 2134</t>
  </si>
  <si>
    <t>Artigas, Jose Gervasio, Gral. 1189</t>
  </si>
  <si>
    <t>Autopista Perito Moreno 3830</t>
  </si>
  <si>
    <t>Aviles, Virrey 3531</t>
  </si>
  <si>
    <t>Balcarce, Florencio 1822</t>
  </si>
  <si>
    <t>Bariloche 3169</t>
  </si>
  <si>
    <t>Batalla Del Pari 1538</t>
  </si>
  <si>
    <t>Bergantin Nancy 3177</t>
  </si>
  <si>
    <t>Blanco Encalada 3778</t>
  </si>
  <si>
    <t>Boeri, Juan A. 2960</t>
  </si>
  <si>
    <t>Bonavena, Oscar Natalio 1752</t>
  </si>
  <si>
    <t>Boyaca Av. 3823</t>
  </si>
  <si>
    <t>Caboto 2906</t>
  </si>
  <si>
    <t>Cabred, Domingo, Dr. 2866</t>
  </si>
  <si>
    <t>Calden 3924</t>
  </si>
  <si>
    <t>Calle 14 - Cementerio Chacarita 3944</t>
  </si>
  <si>
    <t>Calle 18 - Cementerio Chacarita 1297</t>
  </si>
  <si>
    <t>Carabobo Av. 3441</t>
  </si>
  <si>
    <t>Carril, Salvador Maria Del Av. 1133</t>
  </si>
  <si>
    <t>Casco 2636</t>
  </si>
  <si>
    <t>Castillo 1417</t>
  </si>
  <si>
    <t>Castro Barros 3023</t>
  </si>
  <si>
    <t>Cerro De Los 7 Colores 1402</t>
  </si>
  <si>
    <t>Cervantes 1765</t>
  </si>
  <si>
    <t>Chagas, Carlos 3494</t>
  </si>
  <si>
    <t>Combate De Los Pozos 1742</t>
  </si>
  <si>
    <t>Conde 2343</t>
  </si>
  <si>
    <t>Alerce 2448</t>
  </si>
  <si>
    <t>Belgica 3556</t>
  </si>
  <si>
    <t>Carballido, Jose E. 2831</t>
  </si>
  <si>
    <t>Chamical 2465</t>
  </si>
  <si>
    <t>Bacle, Cesar H. 3722</t>
  </si>
  <si>
    <t>Camarones 2525</t>
  </si>
  <si>
    <t>Campana 1510</t>
  </si>
  <si>
    <t>Cochrane 1672</t>
  </si>
  <si>
    <t>Ambrosetti, Juan B. 3560</t>
  </si>
  <si>
    <t>Butteler 2265</t>
  </si>
  <si>
    <t>Calle Manzanas 52A-52B (No Oficial) 2637</t>
  </si>
  <si>
    <t>Chajari 1713</t>
  </si>
  <si>
    <t>Barco Centenera Del Av. 1310</t>
  </si>
  <si>
    <t>Benielli, Carlos J. 2565</t>
  </si>
  <si>
    <t>Camoati 2553</t>
  </si>
  <si>
    <t>Cisne 3331</t>
  </si>
  <si>
    <t>Coligue 3773</t>
  </si>
  <si>
    <t>Agote, Luis Dr. 1795</t>
  </si>
  <si>
    <t>Argelia 1259</t>
  </si>
  <si>
    <t>Asia 1360</t>
  </si>
  <si>
    <t>Bermejo, Antonio Dr. 3457</t>
  </si>
  <si>
    <t>Calle 52 - Cementerio Chacarita 2238</t>
  </si>
  <si>
    <t>Cambieses, Eustaquio 2066</t>
  </si>
  <si>
    <t>Achaval Rodriguez, T., Dr. Av. 3649</t>
  </si>
  <si>
    <t>Antartida Argentina Av. 2144</t>
  </si>
  <si>
    <t>Cajaravilla 2361</t>
  </si>
  <si>
    <t>Calle 24 - Cementerio Chacarita 3756</t>
  </si>
  <si>
    <t>Calle 50 - Cementerio Chacarita 3526</t>
  </si>
  <si>
    <t>Castro, Emilio 1542</t>
  </si>
  <si>
    <t>Charrua 2324</t>
  </si>
  <si>
    <t>Alsina, Valentin Av. 2528</t>
  </si>
  <si>
    <t>Antezana 1342</t>
  </si>
  <si>
    <t>Benedetti, Osvaldo E., Dip.Nac. 2138</t>
  </si>
  <si>
    <t>Cabezon, Jose Leon 3255</t>
  </si>
  <si>
    <t>Chivilcoy Av. 1139</t>
  </si>
  <si>
    <t>Azopardo 2965</t>
  </si>
  <si>
    <t>Becher, Emilio 2763</t>
  </si>
  <si>
    <t>Benitez, Julio Omar, Cabo 1Âº 1325</t>
  </si>
  <si>
    <t>Cardenas, Cnel. Av. 3410</t>
  </si>
  <si>
    <t>Catania 1869</t>
  </si>
  <si>
    <t>Aguirre 3653</t>
  </si>
  <si>
    <t>Alvarez Thomas Av. 1162</t>
  </si>
  <si>
    <t>Balcarce 2335</t>
  </si>
  <si>
    <t>Bibiloni, Juan A. 1428</t>
  </si>
  <si>
    <t>Arcos 3644</t>
  </si>
  <si>
    <t>Bazurco 2658</t>
  </si>
  <si>
    <t>Calle 46 - Cementerio Chacarita 3867</t>
  </si>
  <si>
    <t>Caseros Av. 1869</t>
  </si>
  <si>
    <t>Bielsa, Rafael, Dr. 1974</t>
  </si>
  <si>
    <t>Castro, Rosalia De 2387</t>
  </si>
  <si>
    <t>Ceretti 2696</t>
  </si>
  <si>
    <t>Charlone 2426</t>
  </si>
  <si>
    <t>Aconcagua 1352</t>
  </si>
  <si>
    <t>Alemania 1473</t>
  </si>
  <si>
    <t>Alpaca 2150</t>
  </si>
  <si>
    <t>Alvear, Emilio, De 3062</t>
  </si>
  <si>
    <t>Ayolas 2048</t>
  </si>
  <si>
    <t>Artilleros 1190</t>
  </si>
  <si>
    <t>Cangaye 1895</t>
  </si>
  <si>
    <t>Carcano, Ramon J. 3378</t>
  </si>
  <si>
    <t>Alagon 2555</t>
  </si>
  <si>
    <t>Avalos 1981</t>
  </si>
  <si>
    <t>Berna 1893</t>
  </si>
  <si>
    <t>Cina Cina 3396</t>
  </si>
  <si>
    <t>Ampere 2262</t>
  </si>
  <si>
    <t>Caã‘Ada De Gomez 3389</t>
  </si>
  <si>
    <t>Calle 33 - Cementerio Chacarita 3574</t>
  </si>
  <si>
    <t>Combate De Costa Brava 1554</t>
  </si>
  <si>
    <t>Acevedo 2273</t>
  </si>
  <si>
    <t>Azul 3863</t>
  </si>
  <si>
    <t>Bauness 2537</t>
  </si>
  <si>
    <t>Chabuca Grande 3204</t>
  </si>
  <si>
    <t>8 De Marzo De 1908 1503</t>
  </si>
  <si>
    <t>Achaval 3722</t>
  </si>
  <si>
    <t>Almafuerte Av. 2615</t>
  </si>
  <si>
    <t>Behring 2784</t>
  </si>
  <si>
    <t>Brin, Ministro 3748</t>
  </si>
  <si>
    <t>Calle 28 - Cementerio Chacarita 2461</t>
  </si>
  <si>
    <t>Cangallo 2464</t>
  </si>
  <si>
    <t>Castro Barros Av. 2205</t>
  </si>
  <si>
    <t>Chaco 1873</t>
  </si>
  <si>
    <t>Arengreen 2154</t>
  </si>
  <si>
    <t>Cafrune, Jorge 2322</t>
  </si>
  <si>
    <t>Ciudadela 2254</t>
  </si>
  <si>
    <t>Colpayo 2937</t>
  </si>
  <si>
    <t>Araujo 1239</t>
  </si>
  <si>
    <t>Arregui Av. 2451</t>
  </si>
  <si>
    <t>Bergantin Goleta Espora 3969</t>
  </si>
  <si>
    <t>Carapachay 2543</t>
  </si>
  <si>
    <t>Argentina Av. 2631</t>
  </si>
  <si>
    <t>Bedoya, Elias 3290</t>
  </si>
  <si>
    <t>Bruselas 1414</t>
  </si>
  <si>
    <t>Combate De San Carlos 3432</t>
  </si>
  <si>
    <t>Albarracin De Sarmiento, Paula 2480</t>
  </si>
  <si>
    <t>Calchaquies 3562</t>
  </si>
  <si>
    <t>Colonia Av. 2520</t>
  </si>
  <si>
    <t>Bonorino, Esteban, Cnel. Av. 3518</t>
  </si>
  <si>
    <t>Caã‘Onera America 1676</t>
  </si>
  <si>
    <t>Cabrera, Delfo 2997</t>
  </si>
  <si>
    <t>Cachi 2829</t>
  </si>
  <si>
    <t>Calle 42 - Cementerio Chacarita 2598</t>
  </si>
  <si>
    <t>Caracas 3944</t>
  </si>
  <si>
    <t>Colmo, Alfredo 2322</t>
  </si>
  <si>
    <t>Autopista 1 Sur Presidente Arturo Frondizi 2560</t>
  </si>
  <si>
    <t>Balbastro 1999</t>
  </si>
  <si>
    <t>Boedo Av. 2788</t>
  </si>
  <si>
    <t>Chilecito 3432</t>
  </si>
  <si>
    <t>Andalgala 1911</t>
  </si>
  <si>
    <t>Arizona 2833</t>
  </si>
  <si>
    <t>Betbeder, Onofre, Alte. 3173</t>
  </si>
  <si>
    <t>Campbell, Jeanette 2427</t>
  </si>
  <si>
    <t>Barco Centenera Del 1224</t>
  </si>
  <si>
    <t>Caaguazu 1366</t>
  </si>
  <si>
    <t>Anchorena, Tomas Manuel De, Dr. 2036</t>
  </si>
  <si>
    <t>Arenales 2909</t>
  </si>
  <si>
    <t>Berro, Adolfo Av. 3193</t>
  </si>
  <si>
    <t>Cazadores 3803</t>
  </si>
  <si>
    <t>Aguero 1995</t>
  </si>
  <si>
    <t>Alvarez, Agustin 1937</t>
  </si>
  <si>
    <t>Alvarez, Donato, Tte. Gral. 1493</t>
  </si>
  <si>
    <t>Cantilo, Int. 2817</t>
  </si>
  <si>
    <t>Acoyte Av. 1858</t>
  </si>
  <si>
    <t>Alvear Av. 1601</t>
  </si>
  <si>
    <t>Arias 3892</t>
  </si>
  <si>
    <t>Australia Av. 1302</t>
  </si>
  <si>
    <t>Cadiz 3515</t>
  </si>
  <si>
    <t>Calle 9 - Alberto Chejolan 2137</t>
  </si>
  <si>
    <t>Camargo 2199</t>
  </si>
  <si>
    <t>Alvarado 3600</t>
  </si>
  <si>
    <t>Andonaegui 3934</t>
  </si>
  <si>
    <t>Conesa 2277</t>
  </si>
  <si>
    <t>Congreso 2438</t>
  </si>
  <si>
    <t>Braille, Luis 2455</t>
  </si>
  <si>
    <t>Cerri, Daniel, Gral. 2060</t>
  </si>
  <si>
    <t>Cespedes 1353</t>
  </si>
  <si>
    <t>Chirimay 1648</t>
  </si>
  <si>
    <t>Aguilar 3824</t>
  </si>
  <si>
    <t>Amberes 1205</t>
  </si>
  <si>
    <t>Ascasubi 1574</t>
  </si>
  <si>
    <t>Ayacucho 3182</t>
  </si>
  <si>
    <t>Bollini 2916</t>
  </si>
  <si>
    <t>Boqueron 1268</t>
  </si>
  <si>
    <t>Catamarca 2880</t>
  </si>
  <si>
    <t>Acosta Ã‘U 1481</t>
  </si>
  <si>
    <t>Alsina, Adolfo 2048</t>
  </si>
  <si>
    <t>Carrasco Av. 1847</t>
  </si>
  <si>
    <t>Castro, Juan De 2601</t>
  </si>
  <si>
    <t>Aã‘Asco 3188</t>
  </si>
  <si>
    <t>Berthelot 2645</t>
  </si>
  <si>
    <t>Ã‘Anduti 2033</t>
  </si>
  <si>
    <t>Basavilbaso 2546</t>
  </si>
  <si>
    <t>Calle 59 - Cementerio Chacarita 2743</t>
  </si>
  <si>
    <t>Cochico 1768</t>
  </si>
  <si>
    <t>Acassuso 1169</t>
  </si>
  <si>
    <t>Burgos 3557</t>
  </si>
  <si>
    <t>Calle 14 (No Oficial) 1418</t>
  </si>
  <si>
    <t>Casacuberta 3218</t>
  </si>
  <si>
    <t>Chilavert, Martiniano, Coronel 3462</t>
  </si>
  <si>
    <t>Colombres 2335</t>
  </si>
  <si>
    <t>Combatientes De Malvinas Av. 2920</t>
  </si>
  <si>
    <t>Aguai 2192</t>
  </si>
  <si>
    <t>Alvarez, Donato, Tte. Gral. Av. 3002</t>
  </si>
  <si>
    <t>Argaã‘Aras 1534</t>
  </si>
  <si>
    <t>Arolas, Eduardo 2183</t>
  </si>
  <si>
    <t>Calle 34 - Cementerio Chacarita 3726</t>
  </si>
  <si>
    <t>Cipres 3598</t>
  </si>
  <si>
    <t>Allende 2614</t>
  </si>
  <si>
    <t>Arevalo 2584</t>
  </si>
  <si>
    <t>Azul, Pasaje 3197</t>
  </si>
  <si>
    <t>Baigorri 2293</t>
  </si>
  <si>
    <t>Belaustegui, Luis, Dr. 1278</t>
  </si>
  <si>
    <t>Bermudez, Antonio 2092</t>
  </si>
  <si>
    <t>Bolaã‘Os 2462</t>
  </si>
  <si>
    <t>Calaza, Jose Maria 1188</t>
  </si>
  <si>
    <t>Ayui 1128</t>
  </si>
  <si>
    <t>Bergantin General Balcarce 1844</t>
  </si>
  <si>
    <t>Camacua 3064</t>
  </si>
  <si>
    <t>Castro 1496</t>
  </si>
  <si>
    <t>Acceso Shopping Dot (No Oficial) 3100</t>
  </si>
  <si>
    <t>Autopista 25 De Mayo 2595</t>
  </si>
  <si>
    <t>Barrientos 2298</t>
  </si>
  <si>
    <t>Calderon De La Barca, Pedro 2523</t>
  </si>
  <si>
    <t>Alzaga 3523</t>
  </si>
  <si>
    <t>Baez 1474</t>
  </si>
  <si>
    <t>Beron De Astrada 2840</t>
  </si>
  <si>
    <t>Billinghurst 3456</t>
  </si>
  <si>
    <t>Cabello 2669</t>
  </si>
  <si>
    <t>Coghlan, Juan M. 1314</t>
  </si>
  <si>
    <t>Anasagasti 3045</t>
  </si>
  <si>
    <t>Blanes, Juan Manuel 3260</t>
  </si>
  <si>
    <t>Cardoso 3903</t>
  </si>
  <si>
    <t>Chaã‘Ar 3295</t>
  </si>
  <si>
    <t>Asturias Av. 3997</t>
  </si>
  <si>
    <t>Azcuenaga 1126</t>
  </si>
  <si>
    <t>8 De Diciembre 2768</t>
  </si>
  <si>
    <t>Arredondo, Virrey 2592</t>
  </si>
  <si>
    <t>Av Barrio Nuevo Las Tiras (No Oficial) 3881</t>
  </si>
  <si>
    <t>Brasil 3371</t>
  </si>
  <si>
    <t>Buschiazzo, Juan A. 1169</t>
  </si>
  <si>
    <t>Cafayate 2132</t>
  </si>
  <si>
    <t>Caffarena, Agustin R. 2236</t>
  </si>
  <si>
    <t>Acosta, Mariano Av. 1378</t>
  </si>
  <si>
    <t>Albarracin 3391</t>
  </si>
  <si>
    <t>Bolivar 1340</t>
  </si>
  <si>
    <t>Casco, Horacio, Dr. 1336</t>
  </si>
  <si>
    <t>Arcamendia 2243</t>
  </si>
  <si>
    <t>Bermejo 1990</t>
  </si>
  <si>
    <t>Biedma, Jose Juan 3059</t>
  </si>
  <si>
    <t>Bynon 3707</t>
  </si>
  <si>
    <t>Campos, Luis M. Av. 2369</t>
  </si>
  <si>
    <t>Borches, Jose 3595</t>
  </si>
  <si>
    <t>Altolaguirre 2546</t>
  </si>
  <si>
    <t>Beiro, Francisco Av. 1600</t>
  </si>
  <si>
    <t>Bucarest 2490</t>
  </si>
  <si>
    <t>Churqui 3705</t>
  </si>
  <si>
    <t>Alvarez De Acevedo, Tomas 3043</t>
  </si>
  <si>
    <t>Bonorino, Martiniano 3735</t>
  </si>
  <si>
    <t>Candelaria 1744</t>
  </si>
  <si>
    <t>Castellanos, Joaquin 2444</t>
  </si>
  <si>
    <t>8 De Marzo 2373</t>
  </si>
  <si>
    <t>Alem, Leandro N. Av. 1862</t>
  </si>
  <si>
    <t>Arequipa 2487</t>
  </si>
  <si>
    <t>Calle 2 - Cementerio Chacarita 1115</t>
  </si>
  <si>
    <t>Aerolineas Argentinas 2373</t>
  </si>
  <si>
    <t>Barca Cabo De Hornos 2982</t>
  </si>
  <si>
    <t>Bufano, Alfredo R. 1173</t>
  </si>
  <si>
    <t>Calle 53 - Cementerio Chacarita 3790</t>
  </si>
  <si>
    <t>Araoz Alfaro, Gregorio, Dr 1684</t>
  </si>
  <si>
    <t>Arguibel, Andres 2043</t>
  </si>
  <si>
    <t>Bogota 3283</t>
  </si>
  <si>
    <t>Bravo, Mario 3312</t>
  </si>
  <si>
    <t>Autopista Arturo Illia 3555</t>
  </si>
  <si>
    <t>Cacheuta 2976</t>
  </si>
  <si>
    <t>Cagliari 1944</t>
  </si>
  <si>
    <t>Calle 6 - Cementerio Chacarita 3378</t>
  </si>
  <si>
    <t>Calou, Juan P. 3504</t>
  </si>
  <si>
    <t>Castaã‘Eda 3655</t>
  </si>
  <si>
    <t>Aubrun, Emilio 3418</t>
  </si>
  <si>
    <t>Beauchef 3244</t>
  </si>
  <si>
    <t>Caranday 1481</t>
  </si>
  <si>
    <t>Cayasta 3509</t>
  </si>
  <si>
    <t>Aquino 1189</t>
  </si>
  <si>
    <t>Araoz De Lamadrid, Gregorio, Gral. 1125</t>
  </si>
  <si>
    <t>Atuel 3960</t>
  </si>
  <si>
    <t>Bocayuva, Quintino 1422</t>
  </si>
  <si>
    <t>Bruno, Giordano 3492</t>
  </si>
  <si>
    <t>Carranza, Angel Justiniano 1400</t>
  </si>
  <si>
    <t>Carrillo, Ramon, Dr. 2328</t>
  </si>
  <si>
    <t>Baltore, Jose R. 2727</t>
  </si>
  <si>
    <t>Barragan 1802</t>
  </si>
  <si>
    <t>Barros Pazos, Jose 1925</t>
  </si>
  <si>
    <t>Bueras 2369</t>
  </si>
  <si>
    <t>Camet, Francisco 1703</t>
  </si>
  <si>
    <t>Colectora Cantilo, Int. 3220</t>
  </si>
  <si>
    <t>Colibri 3514</t>
  </si>
  <si>
    <t>Coliqueo 3319</t>
  </si>
  <si>
    <t>Achala 2633</t>
  </si>
  <si>
    <t>Baragaã‘A 1448</t>
  </si>
  <si>
    <t>Beyrouth 1384</t>
  </si>
  <si>
    <t>Carqueja 2849</t>
  </si>
  <si>
    <t>Civit, Emilio 1557</t>
  </si>
  <si>
    <t>Bergantin Congreso Nacional 3220</t>
  </si>
  <si>
    <t>Bilbao, Francisco Av. 2573</t>
  </si>
  <si>
    <t>Bombay 2055</t>
  </si>
  <si>
    <t>Andalucia 3813</t>
  </si>
  <si>
    <t>Calle 85 - Cementerio Chacarita 1439</t>
  </si>
  <si>
    <t>Chile Av. 1139</t>
  </si>
  <si>
    <t>Chutro, Pedro, Prof., Dr. 2225</t>
  </si>
  <si>
    <t>Bauza, Francisco 3020</t>
  </si>
  <si>
    <t>Caraguata 3277</t>
  </si>
  <si>
    <t>Castro, Emilio Av. 1661</t>
  </si>
  <si>
    <t>Chorroarin Av. 2268</t>
  </si>
  <si>
    <t>Azara 3705</t>
  </si>
  <si>
    <t>Bavio, Ernesto A. 3097</t>
  </si>
  <si>
    <t>Boston 3887</t>
  </si>
  <si>
    <t>Carreras, Santiago De Las 2575</t>
  </si>
  <si>
    <t>Aguaribay 3998</t>
  </si>
  <si>
    <t>Brown, Frank 2475</t>
  </si>
  <si>
    <t>Cipolletti 3378</t>
  </si>
  <si>
    <t>Baradero 3534</t>
  </si>
  <si>
    <t>Barzana 1196</t>
  </si>
  <si>
    <t>Bernal 2170</t>
  </si>
  <si>
    <t>Banchs Enrique 1585</t>
  </si>
  <si>
    <t>Bateman, J. F. 3893</t>
  </si>
  <si>
    <t>Calle 17 - Cementerio Chacarita 2130</t>
  </si>
  <si>
    <t>Caroya 2378</t>
  </si>
  <si>
    <t>Chicoana 1582</t>
  </si>
  <si>
    <t>Colombo Leoni Eduardo 2583</t>
  </si>
  <si>
    <t>Alvarez Jonte Av. 1842</t>
  </si>
  <si>
    <t>Arribeã‘Os 3722</t>
  </si>
  <si>
    <t>Asuncion 1415</t>
  </si>
  <si>
    <t>Chavez, Jorge 3143</t>
  </si>
  <si>
    <t>Alvarez Jonte 1312</t>
  </si>
  <si>
    <t>Amsterdam 2789</t>
  </si>
  <si>
    <t>Calle 30 - Cementerio Chacarita 2000</t>
  </si>
  <si>
    <t>Carreras, Segundo Iã‘Igo 2462</t>
  </si>
  <si>
    <t>Albarellos Av. 2175</t>
  </si>
  <si>
    <t>Baldrich, Juan A. De, Cnel. 3114</t>
  </si>
  <si>
    <t>Basualdo 3074</t>
  </si>
  <si>
    <t>Brandsen 1339</t>
  </si>
  <si>
    <t>Brown, Alte. Av. 1416</t>
  </si>
  <si>
    <t>Calcena 1953</t>
  </si>
  <si>
    <t>Calvo, Carlos Av. 3971</t>
  </si>
  <si>
    <t>Ciudad De La Paz 3329</t>
  </si>
  <si>
    <t>Boulevard Olimpico Zubiau, Jose Benjamin 2080</t>
  </si>
  <si>
    <t>Calle 93 - Cementerio Chacarita 2254</t>
  </si>
  <si>
    <t>Carriego, Evaristo 3102</t>
  </si>
  <si>
    <t>Chassaing, Juan 3967</t>
  </si>
  <si>
    <t>Acceso Wilson 2121</t>
  </si>
  <si>
    <t>Argerich 2352</t>
  </si>
  <si>
    <t>Cantilo 2955</t>
  </si>
  <si>
    <t>Cerrillos 3991</t>
  </si>
  <si>
    <t>Algarrobo 1921</t>
  </si>
  <si>
    <t>Aromo 1929</t>
  </si>
  <si>
    <t>Boyaca 1769</t>
  </si>
  <si>
    <t>Carhue 3730</t>
  </si>
  <si>
    <t>Barilari, Atilio S., Alte. 2224</t>
  </si>
  <si>
    <t>Basavilbaso, Leopoldo 2735</t>
  </si>
  <si>
    <t>Boedo 2963</t>
  </si>
  <si>
    <t>Araoz 3078</t>
  </si>
  <si>
    <t>Bermudez 2374</t>
  </si>
  <si>
    <t>Chivilcoy 3801</t>
  </si>
  <si>
    <t>Braun Menendez, Eduardo, Dr. 3100</t>
  </si>
  <si>
    <t>Cacique 2889</t>
  </si>
  <si>
    <t>Cochabamba 2500</t>
  </si>
  <si>
    <t>Acuã‘A De Figueroa, Francisco 2437</t>
  </si>
  <si>
    <t>Autopista Dellepiane Luis Tte. Gral. 1460</t>
  </si>
  <si>
    <t>Anchoris 2537</t>
  </si>
  <si>
    <t>Austria 2022</t>
  </si>
  <si>
    <t>Bouchard 1243</t>
  </si>
  <si>
    <t>Cabrera, Jose A. 3683</t>
  </si>
  <si>
    <t>Centenario 2124</t>
  </si>
  <si>
    <t>Colombo, Carlos Ambrosio 2477</t>
  </si>
  <si>
    <t>Ancon 3015</t>
  </si>
  <si>
    <t>Caã‘Uelas 2301</t>
  </si>
  <si>
    <t>Beruti 3693</t>
  </si>
  <si>
    <t>Bilbao, Francisco 1761</t>
  </si>
  <si>
    <t>Budapest 2553</t>
  </si>
  <si>
    <t>Chile 3610</t>
  </si>
  <si>
    <t>Achega 2211</t>
  </si>
  <si>
    <t>Bonpland 2387</t>
  </si>
  <si>
    <t>Catriel 3919</t>
  </si>
  <si>
    <t>Colectora Autopista Arturo Illia 3352</t>
  </si>
  <si>
    <t>Ameghino, Florentino, Dr. 3097</t>
  </si>
  <si>
    <t>Bosch, Ventura 1610</t>
  </si>
  <si>
    <t>Chascomus 3593</t>
  </si>
  <si>
    <t>Abdala, German 3664</t>
  </si>
  <si>
    <t>Acevedo, Eduardo 2997</t>
  </si>
  <si>
    <t>Atlantico Sur 1364</t>
  </si>
  <si>
    <t>Cobo Av. 2446</t>
  </si>
  <si>
    <t>Acosta, Dora 1453</t>
  </si>
  <si>
    <t>Bianchi, Andres 2316</t>
  </si>
  <si>
    <t>Cavia 2960</t>
  </si>
  <si>
    <t>Aymara 2819</t>
  </si>
  <si>
    <t>Azcuenaga, Domingo De 2485</t>
  </si>
  <si>
    <t>Bathurst 1529</t>
  </si>
  <si>
    <t>Castaã‘Ares Av. 2029</t>
  </si>
  <si>
    <t>Angaco 1637</t>
  </si>
  <si>
    <t>Baliã‘A, Pedro, Dr. 3435</t>
  </si>
  <si>
    <t>Camino, Miguel Andrã‰S 3487</t>
  </si>
  <si>
    <t>Baigorria 1457</t>
  </si>
  <si>
    <t>Bolivia 1599</t>
  </si>
  <si>
    <t>Calingasta 1247</t>
  </si>
  <si>
    <t>Cerrito 1446</t>
  </si>
  <si>
    <t>Barcala 1519</t>
  </si>
  <si>
    <t>Beazley 2443</t>
  </si>
  <si>
    <t>Calle 49 - Cementerio Chacarita 1722</t>
  </si>
  <si>
    <t>Amancay 1224</t>
  </si>
  <si>
    <t>Bucarelli 2660</t>
  </si>
  <si>
    <t>Calle 54 - Cementerio Chacarita 1478</t>
  </si>
  <si>
    <t>Aguas Buenas 2805</t>
  </si>
  <si>
    <t>Byron 3676</t>
  </si>
  <si>
    <t>Calle 1 - Cementerio Chacarita 3333</t>
  </si>
  <si>
    <t>Complejo Ciudad Universitaria (Sin Nombre Oficial) 2910</t>
  </si>
  <si>
    <t>Arenal, Concepcion 2245</t>
  </si>
  <si>
    <t>Bruix Av. 2243</t>
  </si>
  <si>
    <t>Carabelas 2148</t>
  </si>
  <si>
    <t>Complejo Parque De Los Niã‘Os (Sin Nombre Oficial) 2892</t>
  </si>
  <si>
    <t>8 De Julio De 2008 3265</t>
  </si>
  <si>
    <t>Albania 2210</t>
  </si>
  <si>
    <t>Belgrado 3775</t>
  </si>
  <si>
    <t>Caballito 3592</t>
  </si>
  <si>
    <t>Alta Gracia 3250</t>
  </si>
  <si>
    <t>Andorra 3095</t>
  </si>
  <si>
    <t>Arbeletche, Anibal P. 3052</t>
  </si>
  <si>
    <t>Atenas 2867</t>
  </si>
  <si>
    <t>Balandra, Carmen 1566</t>
  </si>
  <si>
    <t>Bulnes 1141</t>
  </si>
  <si>
    <t>Burela 1130</t>
  </si>
  <si>
    <t>Campos, Gaspar 3667</t>
  </si>
  <si>
    <t>Cane, Miguel 1630</t>
  </si>
  <si>
    <t>Calle 13 (No Oficial) 3840</t>
  </si>
  <si>
    <t>Cerviã‘O Av. 1262</t>
  </si>
  <si>
    <t>Chiclana Av. 1650</t>
  </si>
  <si>
    <t>Callao Av. 1332</t>
  </si>
  <si>
    <t>Castilla, Ramon, Mariscal 3409</t>
  </si>
  <si>
    <t>Ciervo De Las Pampas 1753</t>
  </si>
  <si>
    <t>Artigas Manuel De 3666</t>
  </si>
  <si>
    <t>Cabot 2418</t>
  </si>
  <si>
    <t>Avellaneda 2195</t>
  </si>
  <si>
    <t>Calvo, Carlos 1670</t>
  </si>
  <si>
    <t>Chacabuco 2243</t>
  </si>
  <si>
    <t>Checoslovaquia 2116</t>
  </si>
  <si>
    <t>Ballivian 3080</t>
  </si>
  <si>
    <t>Bernardi, Conscripto 3349</t>
  </si>
  <si>
    <t>Besares 1399</t>
  </si>
  <si>
    <t>Campillo 1966</t>
  </si>
  <si>
    <t>Acceso Maipu 1595</t>
  </si>
  <si>
    <t>Bernaldes 1888</t>
  </si>
  <si>
    <t>Brasil Av. 1347</t>
  </si>
  <si>
    <t>Butty, Enrique, Ing. 3972</t>
  </si>
  <si>
    <t>Carranza, Adolfo P. 1595</t>
  </si>
  <si>
    <t>Castex 2944</t>
  </si>
  <si>
    <t>Charcas 1335</t>
  </si>
  <si>
    <t>Arce 2938</t>
  </si>
  <si>
    <t>Berg, Carlos 1929</t>
  </si>
  <si>
    <t>Castillo, Catulo 2351</t>
  </si>
  <si>
    <t>Antofagasta 3841</t>
  </si>
  <si>
    <t>Bacacay 1700</t>
  </si>
  <si>
    <t>Bacon 1827</t>
  </si>
  <si>
    <t>Alicante 1117</t>
  </si>
  <si>
    <t>Alvar Nuã‘Ez 1597</t>
  </si>
  <si>
    <t>Amalia 1240</t>
  </si>
  <si>
    <t>Capdevila 3171</t>
  </si>
  <si>
    <t>Australia 1844</t>
  </si>
  <si>
    <t>Bertres 3534</t>
  </si>
  <si>
    <t>Collivadino, Pio 3833</t>
  </si>
  <si>
    <t>Concordia 2300</t>
  </si>
  <si>
    <t>9 De Julio Av. 2132</t>
  </si>
  <si>
    <t>Apule 2920</t>
  </si>
  <si>
    <t>Cabrer, Cnel. 3573</t>
  </si>
  <si>
    <t>Alberdi, Juan Bautista Av. 2717</t>
  </si>
  <si>
    <t>Alvarez Prado, Manuel 1639</t>
  </si>
  <si>
    <t>Caricancha 1505</t>
  </si>
  <si>
    <t>Chumbicha 3292</t>
  </si>
  <si>
    <t>Aguirre, Julian 3052</t>
  </si>
  <si>
    <t>Arzobispo Espinosa 2819</t>
  </si>
  <si>
    <t>Batlle Y Ordoã‘Ez, Jose P.T. 2611</t>
  </si>
  <si>
    <t>Bidegain, Pedro 2602</t>
  </si>
  <si>
    <t>Beruti, Arturo 3792</t>
  </si>
  <si>
    <t>California 1761</t>
  </si>
  <si>
    <t>Atacalco 2508</t>
  </si>
  <si>
    <t>Avellaneda Av. 1739</t>
  </si>
  <si>
    <t>Bemberg, Maria Luisa 1841</t>
  </si>
  <si>
    <t>Chimborazo 1583</t>
  </si>
  <si>
    <t>Alfarero 1247</t>
  </si>
  <si>
    <t>Alt_Izqini 2734</t>
  </si>
  <si>
    <t>Alvarez, Julian 3336</t>
  </si>
  <si>
    <t>Atahualpa 1546</t>
  </si>
  <si>
    <t>Bacacay Av. 2698</t>
  </si>
  <si>
    <t>Cabo Belgrano 2777</t>
  </si>
  <si>
    <t>Calle 10 - Cementerio Chacarita 2717</t>
  </si>
  <si>
    <t>Armenia 3655</t>
  </si>
  <si>
    <t>Biarritz 2051</t>
  </si>
  <si>
    <t>NUMERO DE CLIENTE</t>
  </si>
  <si>
    <t>CAPITAL ADEUDADO</t>
  </si>
  <si>
    <t>CAPITAL ADEUDADO POR NUMERO DE CLIENTE</t>
  </si>
  <si>
    <t>APELLIDO</t>
  </si>
  <si>
    <t>CAPITAL ADEUDADO POR APELLIDO</t>
  </si>
  <si>
    <t>1) CUAL ES LA FACTURACION TOTAL POR CONJUNTO DE SERVICIOS CON IVA?</t>
  </si>
  <si>
    <t xml:space="preserve">Internet </t>
  </si>
  <si>
    <t>Forma de pago</t>
  </si>
  <si>
    <t>Contado</t>
  </si>
  <si>
    <t>Transferencia bancaria</t>
  </si>
  <si>
    <t>Debito</t>
  </si>
  <si>
    <t>Credito</t>
  </si>
  <si>
    <t>Transferencia</t>
  </si>
  <si>
    <t>2) CUAL ES FACTURACION TOTAL POR CONJUNTO DE SERVICIOS CON METODO DE PAGO "CONTADO"?</t>
  </si>
  <si>
    <t>Gastos por usuario</t>
  </si>
  <si>
    <t>4) CUAL ES EL PROMEDIO DE GASTO TOTAL POR USUARIO?</t>
  </si>
  <si>
    <t>3) CUAL ES EL PROMEDIO TOTAL DE VENTAS SIN IVA?</t>
  </si>
  <si>
    <t>Promedio total sin Iva</t>
  </si>
  <si>
    <t>5) CUAL ES LA FACTURACION TOTAL DEL MES DE NOVIEMBRE?</t>
  </si>
  <si>
    <t>Alumno</t>
  </si>
  <si>
    <t>Base de datos</t>
  </si>
  <si>
    <t>Datos de contabilidad e informacion por usuario. Creacion propia a partir de una hoja de servicio de intenet y replicando datos de manera aleatoria</t>
  </si>
  <si>
    <t>Principales herramientas</t>
  </si>
  <si>
    <t xml:space="preserve">Validacion de datos </t>
  </si>
  <si>
    <t>Se aplica Validacion en: Vencimientos y Codigo postal</t>
  </si>
  <si>
    <t xml:space="preserve">Numero de cliente, datos personales, servicios consumidos, vencimientos y gastos </t>
  </si>
  <si>
    <t>Busqueda de datos</t>
  </si>
  <si>
    <t>Busqueda de datos especificos mediante Numero de Cliente o Apellido del usuario. Metodos empleados: Funcion BUSCARV , INDICE y COINCIDIR</t>
  </si>
  <si>
    <t>Preguntas de analisis</t>
  </si>
  <si>
    <t>Funciones empleadas para resolucion: SUMA, SUMAR.SI, SUMAR.SI.CONJUNTO y PROMEDIO</t>
  </si>
  <si>
    <t>Pedro Gainza</t>
  </si>
  <si>
    <t>Total general</t>
  </si>
  <si>
    <t>Etiquetas de fila</t>
  </si>
  <si>
    <t>Facturacion - Servicios de Comunicación - Noviembre 2023-LITORAL</t>
  </si>
  <si>
    <t>Suma de Total A Pagar</t>
  </si>
  <si>
    <t>Promedio de Facturado</t>
  </si>
  <si>
    <t>Cuenta de Servicios</t>
  </si>
  <si>
    <t>TABLAS DINAMICAS</t>
  </si>
  <si>
    <t>Tablas dinamicas</t>
  </si>
  <si>
    <t>Se utilizaron tablas dinamicas para recopilar informacion necesaria para responder las preguntas que nos habiamos propuesto</t>
  </si>
  <si>
    <t>Dashboard</t>
  </si>
  <si>
    <t>Aplicamos graficos varios, segmentacion de datos, KPI´s y diseño para mostras las respuestas formuladas para presumir la informacion</t>
  </si>
  <si>
    <t>TRABAJO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</si>
</sst>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1" fontId="0" fillId="0" borderId="0" xfId="0" applyNumberFormat="1"/>
    <xf numFmtId="1" fontId="0" fillId="0" borderId="4" xfId="0" applyNumberFormat="1" applyBorder="1"/>
    <xf numFmtId="14" fontId="0" fillId="0" borderId="4" xfId="0" applyNumberFormat="1" applyBorder="1"/>
    <xf numFmtId="14" fontId="0" fillId="0" borderId="0" xfId="0" applyNumberFormat="1"/>
    <xf numFmtId="164" fontId="0" fillId="0" borderId="0" xfId="0" applyNumberFormat="1"/>
    <xf numFmtId="164" fontId="0" fillId="0" borderId="4" xfId="0" applyNumberFormat="1" applyBorder="1"/>
    <xf numFmtId="49" fontId="0" fillId="0" borderId="0" xfId="0" applyNumberFormat="1"/>
    <xf numFmtId="0" fontId="3" fillId="0" borderId="0" xfId="0" applyFont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5" xfId="0" applyFont="1" applyFill="1" applyBorder="1"/>
    <xf numFmtId="164" fontId="0" fillId="3" borderId="4" xfId="0" applyNumberFormat="1" applyFill="1" applyBorder="1"/>
    <xf numFmtId="164" fontId="0" fillId="3" borderId="0" xfId="0" applyNumberFormat="1" applyFill="1"/>
    <xf numFmtId="0" fontId="0" fillId="0" borderId="0" xfId="0" quotePrefix="1"/>
    <xf numFmtId="0" fontId="6" fillId="2" borderId="9" xfId="0" applyFont="1" applyFill="1" applyBorder="1"/>
    <xf numFmtId="0" fontId="7" fillId="5" borderId="9" xfId="0" applyFont="1" applyFill="1" applyBorder="1"/>
    <xf numFmtId="0" fontId="6" fillId="0" borderId="9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8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4" fontId="0" fillId="5" borderId="9" xfId="0" applyNumberFormat="1" applyFill="1" applyBorder="1" applyAlignment="1">
      <alignment horizontal="left"/>
    </xf>
    <xf numFmtId="164" fontId="0" fillId="4" borderId="9" xfId="0" applyNumberFormat="1" applyFill="1" applyBorder="1" applyAlignment="1">
      <alignment horizontal="center"/>
    </xf>
    <xf numFmtId="14" fontId="0" fillId="5" borderId="10" xfId="0" applyNumberFormat="1" applyFill="1" applyBorder="1" applyAlignment="1">
      <alignment horizontal="left"/>
    </xf>
    <xf numFmtId="14" fontId="0" fillId="5" borderId="12" xfId="0" applyNumberFormat="1" applyFill="1" applyBorder="1" applyAlignment="1">
      <alignment horizontal="left"/>
    </xf>
    <xf numFmtId="14" fontId="0" fillId="5" borderId="11" xfId="0" applyNumberFormat="1" applyFill="1" applyBorder="1" applyAlignment="1">
      <alignment horizontal="left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8" borderId="0" xfId="0" applyFill="1"/>
    <xf numFmtId="0" fontId="9" fillId="8" borderId="0" xfId="0" applyFont="1" applyFill="1" applyAlignment="1">
      <alignment horizontal="center"/>
    </xf>
    <xf numFmtId="0" fontId="6" fillId="6" borderId="9" xfId="0" applyFont="1" applyFill="1" applyBorder="1"/>
  </cellXfs>
  <cellStyles count="1">
    <cellStyle name="Normal" xfId="0" builtinId="0"/>
  </cellStyles>
  <dxfs count="14">
    <dxf>
      <numFmt numFmtId="164" formatCode="&quot;$&quot;\ #,##0.00"/>
    </dxf>
    <dxf>
      <numFmt numFmtId="164" formatCode="&quot;$&quot;\ #,##0.00"/>
    </dxf>
    <dxf>
      <fill>
        <patternFill patternType="solid">
          <fgColor indexed="64"/>
          <bgColor rgb="FF92D050"/>
        </patternFill>
      </fill>
    </dxf>
    <dxf>
      <numFmt numFmtId="164" formatCode="&quot;$&quot;\ #,##0.00"/>
      <fill>
        <patternFill patternType="solid">
          <fgColor indexed="64"/>
          <bgColor rgb="FF92D050"/>
        </patternFill>
      </fill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\ #,##0.00"/>
    </dxf>
    <dxf>
      <numFmt numFmtId="30" formatCode="@"/>
    </dxf>
    <dxf>
      <numFmt numFmtId="19" formatCode="d/m/yyyy"/>
    </dxf>
    <dxf>
      <numFmt numFmtId="19" formatCode="d/m/yyyy"/>
    </dxf>
    <dxf>
      <numFmt numFmtId="1" formatCode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lor theme="1"/>
      </font>
    </dxf>
  </dxfs>
  <tableStyles count="2" defaultTableStyle="TableStyleMedium2" defaultPivotStyle="PivotStyleLight16">
    <tableStyle name="Estilo de segmentación de datos 1" pivot="0" table="0" count="0" xr9:uid="{F1BA733E-3480-402E-8F09-DC6BB46EF6DD}"/>
    <tableStyle name="german" pivot="0" count="1" xr9:uid="{71E19E2C-687B-485C-B628-C4C0CEC0F9E7}">
      <tableStyleElement type="firstRowStripe" dxfId="13"/>
    </tableStyle>
  </tableStyles>
  <colors>
    <mruColors>
      <color rgb="FFE2FCEF"/>
      <color rgb="FF9B287D"/>
      <color rgb="FF170F11"/>
      <color rgb="FF6F2DBD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[FINAL PROCESAMIENTO DE DATOS EXCEL.xlsx]Tablas y auxiliares!TablaDinámica2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</a:p>
        </c:rich>
      </c:tx>
      <c:layout>
        <c:manualLayout>
          <c:xMode val="edge"/>
          <c:yMode val="edge"/>
          <c:x val="0.4623738660623738"/>
          <c:y val="2.1030487251550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/>
              </a:gs>
              <a:gs pos="100000">
                <a:schemeClr val="accent1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pPr>
            <a:gradFill rotWithShape="1">
              <a:gsLst>
                <a:gs pos="0">
                  <a:schemeClr val="accent1"/>
                </a:gs>
                <a:gs pos="100000">
                  <a:schemeClr val="accent1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/>
              </a:gs>
              <a:gs pos="100000">
                <a:schemeClr val="accent1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/>
              </a:gs>
              <a:gs pos="100000">
                <a:schemeClr val="accent1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/>
              </a:gs>
              <a:gs pos="100000">
                <a:schemeClr val="accent1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/>
              </a:gs>
              <a:gs pos="100000">
                <a:schemeClr val="accent1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17019136380287"/>
          <c:y val="0.17927444043581711"/>
          <c:w val="0.81738052073780088"/>
          <c:h val="0.62488282710476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y auxiliares'!$B$5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100000">
                  <a:schemeClr val="accent1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auxiliares'!$A$6:$A$10</c:f>
              <c:strCache>
                <c:ptCount val="4"/>
                <c:pt idx="0">
                  <c:v>Contado</c:v>
                </c:pt>
                <c:pt idx="1">
                  <c:v>Credito</c:v>
                </c:pt>
                <c:pt idx="2">
                  <c:v>Debito</c:v>
                </c:pt>
                <c:pt idx="3">
                  <c:v>Transferencia bancaria</c:v>
                </c:pt>
              </c:strCache>
            </c:strRef>
          </c:cat>
          <c:val>
            <c:numRef>
              <c:f>'Tablas y auxiliares'!$B$6:$B$10</c:f>
              <c:numCache>
                <c:formatCode>"$"\ #,##0.00</c:formatCode>
                <c:ptCount val="4"/>
                <c:pt idx="0">
                  <c:v>2050587</c:v>
                </c:pt>
                <c:pt idx="1">
                  <c:v>1656006</c:v>
                </c:pt>
                <c:pt idx="2">
                  <c:v>1777550.5</c:v>
                </c:pt>
                <c:pt idx="3">
                  <c:v>120153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4634-A273-298966D6A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1560111"/>
        <c:axId val="2011019199"/>
      </c:barChart>
      <c:catAx>
        <c:axId val="161560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FORMA DE PAGO</a:t>
                </a:r>
              </a:p>
            </c:rich>
          </c:tx>
          <c:layout>
            <c:manualLayout>
              <c:xMode val="edge"/>
              <c:yMode val="edge"/>
              <c:x val="4.1650994297330879E-2"/>
              <c:y val="0.3832403907232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1019199"/>
        <c:crosses val="autoZero"/>
        <c:auto val="1"/>
        <c:lblAlgn val="ctr"/>
        <c:lblOffset val="100"/>
        <c:noMultiLvlLbl val="0"/>
      </c:catAx>
      <c:valAx>
        <c:axId val="201101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MONTO FACTURADO</a:t>
                </a:r>
              </a:p>
            </c:rich>
          </c:tx>
          <c:layout>
            <c:manualLayout>
              <c:xMode val="edge"/>
              <c:yMode val="edge"/>
              <c:x val="0.3948142193757756"/>
              <c:y val="0.8963269840029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5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 PROCESAMIENTO DE DATOS EXCEL.xlsx]Tablas y auxiliares!TablaDinámica4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</a:p>
          <a:p>
            <a:pPr>
              <a:defRPr/>
            </a:pP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/>
              </a:gs>
              <a:gs pos="100000">
                <a:schemeClr val="accent2">
                  <a:shade val="75000"/>
                  <a:satMod val="120000"/>
                  <a:lumMod val="90000"/>
                </a:schemeClr>
              </a:gs>
            </a:gsLst>
            <a:lin ang="5400000" scaled="0"/>
          </a:gradFill>
          <a:ln>
            <a:noFill/>
          </a:ln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rgbClr r="0" g="0" b="0">
                <a:shade val="3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auxiliares'!$B$15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/>
                </a:gs>
                <a:gs pos="100000">
                  <a:schemeClr val="accent2">
                    <a:shade val="75000"/>
                    <a:satMod val="12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4450" dist="50800" dir="5400000" sx="96000" rotWithShape="0">
                <a:srgbClr val="000000">
                  <a:alpha val="3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20400000"/>
              </a:lightRig>
            </a:scene3d>
            <a:sp3d contourW="15875">
              <a:bevelT w="101600" h="25400" prst="softRound"/>
              <a:contourClr>
                <a:scrgbClr r="0" g="0" b="0">
                  <a:shade val="30000"/>
                </a:scrgbClr>
              </a:contourClr>
            </a:sp3d>
          </c:spPr>
          <c:invertIfNegative val="0"/>
          <c:cat>
            <c:strRef>
              <c:f>'Tablas y auxiliares'!$A$16:$A$19</c:f>
              <c:strCache>
                <c:ptCount val="3"/>
                <c:pt idx="0">
                  <c:v>Internet</c:v>
                </c:pt>
                <c:pt idx="1">
                  <c:v>Internet Y Cable</c:v>
                </c:pt>
                <c:pt idx="2">
                  <c:v>Internet, Cable Y Telefono</c:v>
                </c:pt>
              </c:strCache>
            </c:strRef>
          </c:cat>
          <c:val>
            <c:numRef>
              <c:f>'Tablas y auxiliares'!$B$16:$B$19</c:f>
              <c:numCache>
                <c:formatCode>"$"\ #,##0.00</c:formatCode>
                <c:ptCount val="3"/>
                <c:pt idx="0">
                  <c:v>2643366</c:v>
                </c:pt>
                <c:pt idx="1">
                  <c:v>2302932.5</c:v>
                </c:pt>
                <c:pt idx="2">
                  <c:v>2960930.5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D-477B-9A7A-891586DF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051855"/>
        <c:axId val="885936143"/>
      </c:barChart>
      <c:catAx>
        <c:axId val="70705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5936143"/>
        <c:crosses val="autoZero"/>
        <c:auto val="1"/>
        <c:lblAlgn val="ctr"/>
        <c:lblOffset val="100"/>
        <c:noMultiLvlLbl val="0"/>
      </c:catAx>
      <c:valAx>
        <c:axId val="8859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705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PROCESAMIENTO DE DATOS EXCEL.xlsx]Tablas y auxiliares!TablaDinámica4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y auxiliares'!$B$15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11-4019-BBDD-CD67BA8BE8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11-4019-BBDD-CD67BA8BE8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11-4019-BBDD-CD67BA8BE8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'Tablas y auxiliares'!$A$16:$A$19</c:f>
              <c:strCache>
                <c:ptCount val="3"/>
                <c:pt idx="0">
                  <c:v>Internet</c:v>
                </c:pt>
                <c:pt idx="1">
                  <c:v>Internet Y Cable</c:v>
                </c:pt>
                <c:pt idx="2">
                  <c:v>Internet, Cable Y Telefono</c:v>
                </c:pt>
              </c:strCache>
            </c:strRef>
          </c:cat>
          <c:val>
            <c:numRef>
              <c:f>'Tablas y auxiliares'!$B$16:$B$19</c:f>
              <c:numCache>
                <c:formatCode>"$"\ #,##0.00</c:formatCode>
                <c:ptCount val="3"/>
                <c:pt idx="0">
                  <c:v>2643366</c:v>
                </c:pt>
                <c:pt idx="1">
                  <c:v>2302932.5</c:v>
                </c:pt>
                <c:pt idx="2">
                  <c:v>2960930.5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1-4019-BBDD-CD67BA8BE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PROCESAMIENTO DE DATOS EXCEL.xlsx]Tablas y auxiliares!TablaDinámica6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y auxiliares'!$B$31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y auxiliares'!$A$32:$A$42</c:f>
              <c:strCache>
                <c:ptCount val="10"/>
                <c:pt idx="0">
                  <c:v>1/12/2023</c:v>
                </c:pt>
                <c:pt idx="1">
                  <c:v>2/12/2023</c:v>
                </c:pt>
                <c:pt idx="2">
                  <c:v>3/12/2023</c:v>
                </c:pt>
                <c:pt idx="3">
                  <c:v>4/12/2023</c:v>
                </c:pt>
                <c:pt idx="4">
                  <c:v>5/12/2023</c:v>
                </c:pt>
                <c:pt idx="5">
                  <c:v>6/12/2023</c:v>
                </c:pt>
                <c:pt idx="6">
                  <c:v>7/12/2023</c:v>
                </c:pt>
                <c:pt idx="7">
                  <c:v>8/12/2023</c:v>
                </c:pt>
                <c:pt idx="8">
                  <c:v>9/12/2023</c:v>
                </c:pt>
                <c:pt idx="9">
                  <c:v>10/12/2023</c:v>
                </c:pt>
              </c:strCache>
            </c:strRef>
          </c:cat>
          <c:val>
            <c:numRef>
              <c:f>'Tablas y auxiliares'!$B$32:$B$42</c:f>
              <c:numCache>
                <c:formatCode>General</c:formatCode>
                <c:ptCount val="10"/>
                <c:pt idx="0">
                  <c:v>53</c:v>
                </c:pt>
                <c:pt idx="1">
                  <c:v>46</c:v>
                </c:pt>
                <c:pt idx="2">
                  <c:v>48</c:v>
                </c:pt>
                <c:pt idx="3">
                  <c:v>55</c:v>
                </c:pt>
                <c:pt idx="4">
                  <c:v>50</c:v>
                </c:pt>
                <c:pt idx="5">
                  <c:v>49</c:v>
                </c:pt>
                <c:pt idx="6">
                  <c:v>51</c:v>
                </c:pt>
                <c:pt idx="7">
                  <c:v>47</c:v>
                </c:pt>
                <c:pt idx="8">
                  <c:v>55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6-4F5D-86EA-E77B441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7203951"/>
        <c:axId val="1060603583"/>
      </c:barChart>
      <c:catAx>
        <c:axId val="88720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0603583"/>
        <c:crosses val="autoZero"/>
        <c:auto val="1"/>
        <c:lblAlgn val="ctr"/>
        <c:lblOffset val="100"/>
        <c:noMultiLvlLbl val="0"/>
      </c:catAx>
      <c:valAx>
        <c:axId val="10606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72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svg"/><Relationship Id="rId11" Type="http://schemas.openxmlformats.org/officeDocument/2006/relationships/chart" Target="../charts/chart4.xml"/><Relationship Id="rId5" Type="http://schemas.openxmlformats.org/officeDocument/2006/relationships/image" Target="../media/image2.svg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644979</xdr:colOff>
      <xdr:row>11</xdr:row>
      <xdr:rowOff>34017</xdr:rowOff>
    </xdr:from>
    <xdr:to>
      <xdr:col>10</xdr:col>
      <xdr:colOff>650422</xdr:colOff>
      <xdr:row>27</xdr:row>
      <xdr:rowOff>5443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09C98D7-D07C-4A8B-A332-D7141685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158750</xdr:colOff>
      <xdr:row>11</xdr:row>
      <xdr:rowOff>38554</xdr:rowOff>
    </xdr:from>
    <xdr:to>
      <xdr:col>1</xdr:col>
      <xdr:colOff>560160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Servicios">
              <a:extLst>
                <a:ext uri="{FF2B5EF4-FFF2-40B4-BE49-F238E27FC236}">
                  <a16:creationId xmlns:a16="http://schemas.microsoft.com/office/drawing/2014/main" id="{281867F3-8121-CB66-FC45-E9DFD17FF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i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2134054"/>
              <a:ext cx="1806348" cy="1247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142876</xdr:colOff>
      <xdr:row>8</xdr:row>
      <xdr:rowOff>108858</xdr:rowOff>
    </xdr:from>
    <xdr:to>
      <xdr:col>10</xdr:col>
      <xdr:colOff>650876</xdr:colOff>
      <xdr:row>10</xdr:row>
      <xdr:rowOff>149680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B24FBB95-4E16-C13B-1B24-EFE0574992B2}"/>
            </a:ext>
          </a:extLst>
        </xdr:cNvPr>
        <xdr:cNvSpPr/>
      </xdr:nvSpPr>
      <xdr:spPr>
        <a:xfrm>
          <a:off x="142876" y="2394858"/>
          <a:ext cx="10771188" cy="4218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800" b="1"/>
            <a:t>                                                                           FACTURACION</a:t>
          </a:r>
          <a:r>
            <a:rPr lang="es-AR" sz="1800" b="1" baseline="0"/>
            <a:t> TOTAL CON IVA POR METODO DE PAGO</a:t>
          </a:r>
          <a:endParaRPr lang="es-AR" sz="1800" b="1"/>
        </a:p>
      </xdr:txBody>
    </xdr:sp>
    <xdr:clientData/>
  </xdr:twoCellAnchor>
  <xdr:twoCellAnchor>
    <xdr:from>
      <xdr:col>11</xdr:col>
      <xdr:colOff>1</xdr:colOff>
      <xdr:row>8</xdr:row>
      <xdr:rowOff>119062</xdr:rowOff>
    </xdr:from>
    <xdr:to>
      <xdr:col>16</xdr:col>
      <xdr:colOff>280081</xdr:colOff>
      <xdr:row>10</xdr:row>
      <xdr:rowOff>159884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14186A16-23A1-43F1-BF14-93B9CC8DDDF7}"/>
            </a:ext>
          </a:extLst>
        </xdr:cNvPr>
        <xdr:cNvSpPr/>
      </xdr:nvSpPr>
      <xdr:spPr>
        <a:xfrm>
          <a:off x="11025189" y="1262062"/>
          <a:ext cx="4090080" cy="4218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800" b="1"/>
            <a:t>PORCENTAJES</a:t>
          </a:r>
          <a:r>
            <a:rPr lang="es-AR" sz="1800" b="1" baseline="0"/>
            <a:t> DE VENTA POR SERVICIOS</a:t>
          </a:r>
          <a:endParaRPr lang="es-AR" sz="1800" b="1"/>
        </a:p>
      </xdr:txBody>
    </xdr:sp>
    <xdr:clientData/>
  </xdr:twoCellAnchor>
  <xdr:twoCellAnchor>
    <xdr:from>
      <xdr:col>1</xdr:col>
      <xdr:colOff>650874</xdr:colOff>
      <xdr:row>30</xdr:row>
      <xdr:rowOff>79374</xdr:rowOff>
    </xdr:from>
    <xdr:to>
      <xdr:col>5</xdr:col>
      <xdr:colOff>666749</xdr:colOff>
      <xdr:row>49</xdr:row>
      <xdr:rowOff>158749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029ACD2-57B5-413C-BC43-818B2DEA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27</xdr:row>
      <xdr:rowOff>111125</xdr:rowOff>
    </xdr:from>
    <xdr:to>
      <xdr:col>5</xdr:col>
      <xdr:colOff>650876</xdr:colOff>
      <xdr:row>29</xdr:row>
      <xdr:rowOff>151947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47D8DDBB-845C-4D7A-B268-DFC4C38B1927}"/>
            </a:ext>
          </a:extLst>
        </xdr:cNvPr>
        <xdr:cNvSpPr/>
      </xdr:nvSpPr>
      <xdr:spPr>
        <a:xfrm>
          <a:off x="95250" y="6016625"/>
          <a:ext cx="6969126" cy="4218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800" b="1"/>
            <a:t>                                 FACTURACION</a:t>
          </a:r>
          <a:r>
            <a:rPr lang="es-AR" sz="1800" b="1" baseline="0"/>
            <a:t> TOTAL POR SERVICIOS</a:t>
          </a:r>
          <a:endParaRPr lang="es-AR" sz="1800" b="1"/>
        </a:p>
      </xdr:txBody>
    </xdr:sp>
    <xdr:clientData/>
  </xdr:twoCellAnchor>
  <xdr:twoCellAnchor editAs="oneCell">
    <xdr:from>
      <xdr:col>0</xdr:col>
      <xdr:colOff>120650</xdr:colOff>
      <xdr:row>30</xdr:row>
      <xdr:rowOff>107950</xdr:rowOff>
    </xdr:from>
    <xdr:to>
      <xdr:col>1</xdr:col>
      <xdr:colOff>552450</xdr:colOff>
      <xdr:row>39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Forma de pago 1">
              <a:extLst>
                <a:ext uri="{FF2B5EF4-FFF2-40B4-BE49-F238E27FC236}">
                  <a16:creationId xmlns:a16="http://schemas.microsoft.com/office/drawing/2014/main" id="{15F09C14-5BA5-7922-653B-FEC344658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5822950"/>
              <a:ext cx="1836738" cy="174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11</xdr:row>
      <xdr:rowOff>31750</xdr:rowOff>
    </xdr:from>
    <xdr:to>
      <xdr:col>16</xdr:col>
      <xdr:colOff>301625</xdr:colOff>
      <xdr:row>26</xdr:row>
      <xdr:rowOff>174625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275E626-3E9E-43B3-A8F5-7DFFA4B2A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424997</xdr:colOff>
      <xdr:row>27</xdr:row>
      <xdr:rowOff>132896</xdr:rowOff>
    </xdr:from>
    <xdr:to>
      <xdr:col>16</xdr:col>
      <xdr:colOff>313872</xdr:colOff>
      <xdr:row>33</xdr:row>
      <xdr:rowOff>72571</xdr:rowOff>
    </xdr:to>
    <xdr:sp macro="" textlink="'Tablas y auxiliares'!B27">
      <xdr:nvSpPr>
        <xdr:cNvPr id="25" name="Rectángulo: esquinas diagonales redondeadas 24">
          <a:extLst>
            <a:ext uri="{FF2B5EF4-FFF2-40B4-BE49-F238E27FC236}">
              <a16:creationId xmlns:a16="http://schemas.microsoft.com/office/drawing/2014/main" id="{441B0BA5-38CA-60A1-7F51-CA0FB1776CF2}"/>
            </a:ext>
          </a:extLst>
        </xdr:cNvPr>
        <xdr:cNvSpPr/>
      </xdr:nvSpPr>
      <xdr:spPr>
        <a:xfrm>
          <a:off x="12181568" y="5276396"/>
          <a:ext cx="2936875" cy="1082675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0454A5F8-D8DD-4B5C-867F-2E5F46C4E494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$ 18.356,46</a:t>
          </a:fld>
          <a:endParaRPr lang="es-AR" sz="18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406512</xdr:colOff>
      <xdr:row>35</xdr:row>
      <xdr:rowOff>108857</xdr:rowOff>
    </xdr:from>
    <xdr:to>
      <xdr:col>16</xdr:col>
      <xdr:colOff>295387</xdr:colOff>
      <xdr:row>41</xdr:row>
      <xdr:rowOff>124732</xdr:rowOff>
    </xdr:to>
    <xdr:sp macro="" textlink="Preguntas!E19">
      <xdr:nvSpPr>
        <xdr:cNvPr id="27" name="Rectángulo: esquinas diagonales redondeadas 26">
          <a:extLst>
            <a:ext uri="{FF2B5EF4-FFF2-40B4-BE49-F238E27FC236}">
              <a16:creationId xmlns:a16="http://schemas.microsoft.com/office/drawing/2014/main" id="{EFA4C801-35D7-4636-A85D-4F66155DC44C}"/>
            </a:ext>
          </a:extLst>
        </xdr:cNvPr>
        <xdr:cNvSpPr/>
      </xdr:nvSpPr>
      <xdr:spPr>
        <a:xfrm>
          <a:off x="12163083" y="6776357"/>
          <a:ext cx="2936875" cy="1158875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CFB7729-CFBB-4441-B33E-FD28C24B8680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$ 22.190,14</a:t>
          </a:fld>
          <a:endParaRPr lang="es-AR" sz="20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404246</xdr:colOff>
      <xdr:row>43</xdr:row>
      <xdr:rowOff>158750</xdr:rowOff>
    </xdr:from>
    <xdr:to>
      <xdr:col>16</xdr:col>
      <xdr:colOff>293121</xdr:colOff>
      <xdr:row>49</xdr:row>
      <xdr:rowOff>77675</xdr:rowOff>
    </xdr:to>
    <xdr:sp macro="" textlink="'Tablas y auxiliares'!B19">
      <xdr:nvSpPr>
        <xdr:cNvPr id="28" name="Rectángulo: esquinas diagonales redondeadas 27">
          <a:extLst>
            <a:ext uri="{FF2B5EF4-FFF2-40B4-BE49-F238E27FC236}">
              <a16:creationId xmlns:a16="http://schemas.microsoft.com/office/drawing/2014/main" id="{3C2F9490-BC14-493E-BBB4-2D267926E11A}"/>
            </a:ext>
          </a:extLst>
        </xdr:cNvPr>
        <xdr:cNvSpPr/>
      </xdr:nvSpPr>
      <xdr:spPr>
        <a:xfrm>
          <a:off x="12151746" y="9112250"/>
          <a:ext cx="2936875" cy="1061925"/>
        </a:xfrm>
        <a:prstGeom prst="round2Diag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E9C74AF3-4DA5-4308-ABB6-12BBB5D5C4B0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$ 7.907.229,00</a:t>
          </a:fld>
          <a:endParaRPr lang="es-AR" sz="20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505503</xdr:colOff>
      <xdr:row>28</xdr:row>
      <xdr:rowOff>103416</xdr:rowOff>
    </xdr:from>
    <xdr:to>
      <xdr:col>16</xdr:col>
      <xdr:colOff>315003</xdr:colOff>
      <xdr:row>31</xdr:row>
      <xdr:rowOff>90714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A9A47E2E-0CFF-8E79-EA53-26BBD2A8A0CE}"/>
            </a:ext>
          </a:extLst>
        </xdr:cNvPr>
        <xdr:cNvSpPr/>
      </xdr:nvSpPr>
      <xdr:spPr>
        <a:xfrm>
          <a:off x="12262074" y="5437416"/>
          <a:ext cx="2857500" cy="558798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/>
            <a:t>PROMEDIO DE VENTAS SIN IVA POR USUARIO</a:t>
          </a:r>
        </a:p>
        <a:p>
          <a:pPr algn="l"/>
          <a:r>
            <a:rPr lang="es-AR" sz="1400"/>
            <a:t> </a:t>
          </a:r>
        </a:p>
      </xdr:txBody>
    </xdr:sp>
    <xdr:clientData/>
  </xdr:twoCellAnchor>
  <xdr:twoCellAnchor editAs="oneCell">
    <xdr:from>
      <xdr:col>12</xdr:col>
      <xdr:colOff>577547</xdr:colOff>
      <xdr:row>31</xdr:row>
      <xdr:rowOff>34019</xdr:rowOff>
    </xdr:from>
    <xdr:to>
      <xdr:col>13</xdr:col>
      <xdr:colOff>238881</xdr:colOff>
      <xdr:row>33</xdr:row>
      <xdr:rowOff>76353</xdr:rowOff>
    </xdr:to>
    <xdr:pic>
      <xdr:nvPicPr>
        <xdr:cNvPr id="32" name="Gráfico 31" descr="Monedas">
          <a:extLst>
            <a:ext uri="{FF2B5EF4-FFF2-40B4-BE49-F238E27FC236}">
              <a16:creationId xmlns:a16="http://schemas.microsoft.com/office/drawing/2014/main" id="{1B1F6AA6-60C2-BB06-3051-422206A5C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2334118" y="5939519"/>
          <a:ext cx="423334" cy="423334"/>
        </a:xfrm>
        <a:prstGeom prst="rect">
          <a:avLst/>
        </a:prstGeom>
      </xdr:spPr>
    </xdr:pic>
    <xdr:clientData/>
  </xdr:twoCellAnchor>
  <xdr:twoCellAnchor editAs="oneCell">
    <xdr:from>
      <xdr:col>12</xdr:col>
      <xdr:colOff>533513</xdr:colOff>
      <xdr:row>39</xdr:row>
      <xdr:rowOff>70870</xdr:rowOff>
    </xdr:from>
    <xdr:to>
      <xdr:col>13</xdr:col>
      <xdr:colOff>194847</xdr:colOff>
      <xdr:row>41</xdr:row>
      <xdr:rowOff>113204</xdr:rowOff>
    </xdr:to>
    <xdr:pic>
      <xdr:nvPicPr>
        <xdr:cNvPr id="33" name="Gráfico 32" descr="Monedas">
          <a:extLst>
            <a:ext uri="{FF2B5EF4-FFF2-40B4-BE49-F238E27FC236}">
              <a16:creationId xmlns:a16="http://schemas.microsoft.com/office/drawing/2014/main" id="{4A68BD3C-034A-4156-ACBA-AA4E6E1EB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290084" y="7500370"/>
          <a:ext cx="423334" cy="423334"/>
        </a:xfrm>
        <a:prstGeom prst="rect">
          <a:avLst/>
        </a:prstGeom>
      </xdr:spPr>
    </xdr:pic>
    <xdr:clientData/>
  </xdr:twoCellAnchor>
  <xdr:twoCellAnchor editAs="oneCell">
    <xdr:from>
      <xdr:col>12</xdr:col>
      <xdr:colOff>452438</xdr:colOff>
      <xdr:row>47</xdr:row>
      <xdr:rowOff>0</xdr:rowOff>
    </xdr:from>
    <xdr:to>
      <xdr:col>13</xdr:col>
      <xdr:colOff>113772</xdr:colOff>
      <xdr:row>49</xdr:row>
      <xdr:rowOff>42334</xdr:rowOff>
    </xdr:to>
    <xdr:pic>
      <xdr:nvPicPr>
        <xdr:cNvPr id="34" name="Gráfico 33" descr="Monedas">
          <a:extLst>
            <a:ext uri="{FF2B5EF4-FFF2-40B4-BE49-F238E27FC236}">
              <a16:creationId xmlns:a16="http://schemas.microsoft.com/office/drawing/2014/main" id="{684ACB72-E192-480F-AFF7-BB476F0D7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239626" y="9715500"/>
          <a:ext cx="423334" cy="423334"/>
        </a:xfrm>
        <a:prstGeom prst="rect">
          <a:avLst/>
        </a:prstGeom>
      </xdr:spPr>
    </xdr:pic>
    <xdr:clientData/>
  </xdr:twoCellAnchor>
  <xdr:twoCellAnchor>
    <xdr:from>
      <xdr:col>12</xdr:col>
      <xdr:colOff>452437</xdr:colOff>
      <xdr:row>36</xdr:row>
      <xdr:rowOff>58964</xdr:rowOff>
    </xdr:from>
    <xdr:to>
      <xdr:col>16</xdr:col>
      <xdr:colOff>261937</xdr:colOff>
      <xdr:row>39</xdr:row>
      <xdr:rowOff>58963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47821CCF-3B31-479C-A918-E518F4EB561F}"/>
            </a:ext>
          </a:extLst>
        </xdr:cNvPr>
        <xdr:cNvSpPr/>
      </xdr:nvSpPr>
      <xdr:spPr>
        <a:xfrm>
          <a:off x="12209008" y="6916964"/>
          <a:ext cx="2857500" cy="571499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/>
            <a:t>PROMEDIO</a:t>
          </a:r>
          <a:r>
            <a:rPr lang="es-AR" sz="1400" baseline="0"/>
            <a:t> </a:t>
          </a:r>
          <a:r>
            <a:rPr lang="es-AR" sz="1400"/>
            <a:t>GASTO</a:t>
          </a:r>
          <a:r>
            <a:rPr lang="es-AR" sz="1400" baseline="0"/>
            <a:t> TOTAL</a:t>
          </a:r>
          <a:r>
            <a:rPr lang="es-AR" sz="1400"/>
            <a:t> POR USUARIO</a:t>
          </a:r>
        </a:p>
      </xdr:txBody>
    </xdr:sp>
    <xdr:clientData/>
  </xdr:twoCellAnchor>
  <xdr:twoCellAnchor>
    <xdr:from>
      <xdr:col>12</xdr:col>
      <xdr:colOff>412750</xdr:colOff>
      <xdr:row>44</xdr:row>
      <xdr:rowOff>111125</xdr:rowOff>
    </xdr:from>
    <xdr:to>
      <xdr:col>16</xdr:col>
      <xdr:colOff>222250</xdr:colOff>
      <xdr:row>46</xdr:row>
      <xdr:rowOff>27780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12D6DBA3-A727-45AD-BECE-4FDDC0888445}"/>
            </a:ext>
          </a:extLst>
        </xdr:cNvPr>
        <xdr:cNvSpPr/>
      </xdr:nvSpPr>
      <xdr:spPr>
        <a:xfrm>
          <a:off x="12160250" y="9255125"/>
          <a:ext cx="2857500" cy="29765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/>
            <a:t>FACTURACION</a:t>
          </a:r>
          <a:r>
            <a:rPr lang="es-AR" sz="1400" baseline="0"/>
            <a:t> TOTAL NOVIEMBRE</a:t>
          </a:r>
          <a:endParaRPr lang="es-AR" sz="1400"/>
        </a:p>
      </xdr:txBody>
    </xdr:sp>
    <xdr:clientData/>
  </xdr:twoCellAnchor>
  <xdr:twoCellAnchor editAs="oneCell">
    <xdr:from>
      <xdr:col>0</xdr:col>
      <xdr:colOff>31750</xdr:colOff>
      <xdr:row>38</xdr:row>
      <xdr:rowOff>174625</xdr:rowOff>
    </xdr:from>
    <xdr:to>
      <xdr:col>1</xdr:col>
      <xdr:colOff>492125</xdr:colOff>
      <xdr:row>50</xdr:row>
      <xdr:rowOff>88900</xdr:rowOff>
    </xdr:to>
    <xdr:pic>
      <xdr:nvPicPr>
        <xdr:cNvPr id="39" name="Gráfico 38" descr="Enrutador inalámbrico">
          <a:extLst>
            <a:ext uri="{FF2B5EF4-FFF2-40B4-BE49-F238E27FC236}">
              <a16:creationId xmlns:a16="http://schemas.microsoft.com/office/drawing/2014/main" id="{447555C4-B061-D203-5016-5838E7D23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750" y="8175625"/>
          <a:ext cx="1857375" cy="22002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18</xdr:row>
      <xdr:rowOff>95250</xdr:rowOff>
    </xdr:from>
    <xdr:to>
      <xdr:col>1</xdr:col>
      <xdr:colOff>460375</xdr:colOff>
      <xdr:row>27</xdr:row>
      <xdr:rowOff>95250</xdr:rowOff>
    </xdr:to>
    <xdr:pic>
      <xdr:nvPicPr>
        <xdr:cNvPr id="41" name="Gráfico 40" descr="Teléfono en altavoz">
          <a:extLst>
            <a:ext uri="{FF2B5EF4-FFF2-40B4-BE49-F238E27FC236}">
              <a16:creationId xmlns:a16="http://schemas.microsoft.com/office/drawing/2014/main" id="{73D07F66-40CC-EE80-61FC-3E8EE7098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2875" y="4286250"/>
          <a:ext cx="1714500" cy="1714500"/>
        </a:xfrm>
        <a:prstGeom prst="rect">
          <a:avLst/>
        </a:prstGeom>
      </xdr:spPr>
    </xdr:pic>
    <xdr:clientData/>
  </xdr:twoCellAnchor>
  <xdr:twoCellAnchor>
    <xdr:from>
      <xdr:col>6</xdr:col>
      <xdr:colOff>35719</xdr:colOff>
      <xdr:row>30</xdr:row>
      <xdr:rowOff>83343</xdr:rowOff>
    </xdr:from>
    <xdr:to>
      <xdr:col>12</xdr:col>
      <xdr:colOff>35719</xdr:colOff>
      <xdr:row>49</xdr:row>
      <xdr:rowOff>154780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0E8722DC-AB0C-4986-88F4-24A5A047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35718</xdr:colOff>
      <xdr:row>27</xdr:row>
      <xdr:rowOff>119062</xdr:rowOff>
    </xdr:from>
    <xdr:to>
      <xdr:col>12</xdr:col>
      <xdr:colOff>47625</xdr:colOff>
      <xdr:row>29</xdr:row>
      <xdr:rowOff>159884</xdr:rowOff>
    </xdr:to>
    <xdr:sp macro="" textlink="">
      <xdr:nvSpPr>
        <xdr:cNvPr id="44" name="Rectángulo: esquinas redondeadas 43">
          <a:extLst>
            <a:ext uri="{FF2B5EF4-FFF2-40B4-BE49-F238E27FC236}">
              <a16:creationId xmlns:a16="http://schemas.microsoft.com/office/drawing/2014/main" id="{756E9515-8653-43CD-ABA0-C053CED88EBA}"/>
            </a:ext>
          </a:extLst>
        </xdr:cNvPr>
        <xdr:cNvSpPr/>
      </xdr:nvSpPr>
      <xdr:spPr>
        <a:xfrm>
          <a:off x="7250906" y="6024562"/>
          <a:ext cx="4583907" cy="4218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800" b="1"/>
            <a:t>CANTIDAD</a:t>
          </a:r>
          <a:r>
            <a:rPr lang="es-AR" sz="1800" b="1" baseline="0"/>
            <a:t> DE SERVICIOS/VTOS</a:t>
          </a:r>
          <a:endParaRPr lang="es-AR" sz="1800" b="1"/>
        </a:p>
      </xdr:txBody>
    </xdr:sp>
    <xdr:clientData/>
  </xdr:twoCellAnchor>
  <xdr:twoCellAnchor>
    <xdr:from>
      <xdr:col>2</xdr:col>
      <xdr:colOff>70447</xdr:colOff>
      <xdr:row>1</xdr:row>
      <xdr:rowOff>49171</xdr:rowOff>
    </xdr:from>
    <xdr:to>
      <xdr:col>12</xdr:col>
      <xdr:colOff>606569</xdr:colOff>
      <xdr:row>5</xdr:row>
      <xdr:rowOff>38286</xdr:rowOff>
    </xdr:to>
    <xdr:sp macro="" textlink="">
      <xdr:nvSpPr>
        <xdr:cNvPr id="45" name="Rectángulo: esquinas redondeadas 44">
          <a:extLst>
            <a:ext uri="{FF2B5EF4-FFF2-40B4-BE49-F238E27FC236}">
              <a16:creationId xmlns:a16="http://schemas.microsoft.com/office/drawing/2014/main" id="{CD8EB570-76E5-374E-6B07-53D5EC0A8A3D}"/>
            </a:ext>
          </a:extLst>
        </xdr:cNvPr>
        <xdr:cNvSpPr/>
      </xdr:nvSpPr>
      <xdr:spPr>
        <a:xfrm>
          <a:off x="2962583" y="239671"/>
          <a:ext cx="9420350" cy="75111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3600"/>
            <a:t> </a:t>
          </a:r>
          <a:r>
            <a:rPr lang="es-AR" sz="3600" b="1"/>
            <a:t>INFORME</a:t>
          </a:r>
          <a:r>
            <a:rPr lang="es-AR" sz="3600" b="1" baseline="0"/>
            <a:t> DE VENTAS / SERVICIOS NOVIEMBRE</a:t>
          </a:r>
          <a:endParaRPr lang="es-AR" sz="3600" b="1"/>
        </a:p>
      </xdr:txBody>
    </xdr:sp>
    <xdr:clientData/>
  </xdr:twoCellAnchor>
  <xdr:twoCellAnchor editAs="oneCell">
    <xdr:from>
      <xdr:col>0</xdr:col>
      <xdr:colOff>233362</xdr:colOff>
      <xdr:row>0</xdr:row>
      <xdr:rowOff>0</xdr:rowOff>
    </xdr:from>
    <xdr:to>
      <xdr:col>1</xdr:col>
      <xdr:colOff>419099</xdr:colOff>
      <xdr:row>9</xdr:row>
      <xdr:rowOff>33337</xdr:rowOff>
    </xdr:to>
    <xdr:pic>
      <xdr:nvPicPr>
        <xdr:cNvPr id="47" name="Gráfico 46" descr="Televisión">
          <a:extLst>
            <a:ext uri="{FF2B5EF4-FFF2-40B4-BE49-F238E27FC236}">
              <a16:creationId xmlns:a16="http://schemas.microsoft.com/office/drawing/2014/main" id="{3F7F6BE1-02FF-448C-6802-1AA827FC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33362" y="0"/>
          <a:ext cx="1595437" cy="1747837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0</xdr:row>
      <xdr:rowOff>57150</xdr:rowOff>
    </xdr:from>
    <xdr:to>
      <xdr:col>16</xdr:col>
      <xdr:colOff>247650</xdr:colOff>
      <xdr:row>9</xdr:row>
      <xdr:rowOff>0</xdr:rowOff>
    </xdr:to>
    <xdr:pic>
      <xdr:nvPicPr>
        <xdr:cNvPr id="49" name="Gráfico 48" descr="Crecimiento empresarial RTL">
          <a:extLst>
            <a:ext uri="{FF2B5EF4-FFF2-40B4-BE49-F238E27FC236}">
              <a16:creationId xmlns:a16="http://schemas.microsoft.com/office/drawing/2014/main" id="{1F1AC7FF-CEE9-24A2-B1CD-89C18F4AC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3430250" y="57150"/>
          <a:ext cx="1657350" cy="1657350"/>
        </a:xfrm>
        <a:prstGeom prst="rect">
          <a:avLst/>
        </a:prstGeom>
      </xdr:spPr>
    </xdr:pic>
    <xdr:clientData/>
  </xdr:twoCellAnchor>
  <xdr:twoCellAnchor>
    <xdr:from>
      <xdr:col>2</xdr:col>
      <xdr:colOff>727364</xdr:colOff>
      <xdr:row>5</xdr:row>
      <xdr:rowOff>155864</xdr:rowOff>
    </xdr:from>
    <xdr:to>
      <xdr:col>11</xdr:col>
      <xdr:colOff>658091</xdr:colOff>
      <xdr:row>7</xdr:row>
      <xdr:rowOff>173182</xdr:rowOff>
    </xdr:to>
    <xdr:sp macro="" textlink="">
      <xdr:nvSpPr>
        <xdr:cNvPr id="51" name="Rectángulo: esquinas redondeadas 50">
          <a:extLst>
            <a:ext uri="{FF2B5EF4-FFF2-40B4-BE49-F238E27FC236}">
              <a16:creationId xmlns:a16="http://schemas.microsoft.com/office/drawing/2014/main" id="{5F254EE8-C967-3B43-6791-765559A7F892}"/>
            </a:ext>
          </a:extLst>
        </xdr:cNvPr>
        <xdr:cNvSpPr/>
      </xdr:nvSpPr>
      <xdr:spPr>
        <a:xfrm>
          <a:off x="3619500" y="1108364"/>
          <a:ext cx="8052955" cy="39831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2000" b="1"/>
            <a:t>INTERNET, CABLE VIDEO E</a:t>
          </a:r>
          <a:r>
            <a:rPr lang="es-AR" sz="2000" b="1" baseline="0"/>
            <a:t> INTERNET</a:t>
          </a:r>
          <a:endParaRPr lang="es-AR" sz="20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gainza" refreshedDate="45307.783808333334" createdVersion="8" refreshedVersion="8" minRefreshableVersion="3" recordCount="498" xr:uid="{F4C3E91A-98D7-4FD4-BF9A-CF9DA6839DDD}">
  <cacheSource type="worksheet">
    <worksheetSource name="Tabla1"/>
  </cacheSource>
  <cacheFields count="16">
    <cacheField name="Cliente" numFmtId="0">
      <sharedItems containsSemiMixedTypes="0" containsString="0" containsNumber="1" containsInteger="1" minValue="100084566" maxValue="100095048"/>
    </cacheField>
    <cacheField name="Numero De Pago Electronico" numFmtId="1">
      <sharedItems containsSemiMixedTypes="0" containsString="0" containsNumber="1" containsInteger="1" minValue="45000034355444" maxValue="45000099856704"/>
    </cacheField>
    <cacheField name="Codigo De Control" numFmtId="0">
      <sharedItems containsSemiMixedTypes="0" containsString="0" containsNumber="1" containsInteger="1" minValue="20706916" maxValue="9998383082"/>
    </cacheField>
    <cacheField name="Vencimiento" numFmtId="14">
      <sharedItems containsSemiMixedTypes="0" containsNonDate="0" containsDate="1" containsString="0" minDate="2023-12-01T00:00:00" maxDate="2023-12-11T00:00:00" count="10">
        <d v="2023-12-02T00:00:00"/>
        <d v="2023-12-01T00:00:00"/>
        <d v="2023-12-08T00:00:00"/>
        <d v="2023-12-03T00:00:00"/>
        <d v="2023-12-05T00:00:00"/>
        <d v="2023-12-10T00:00:00"/>
        <d v="2023-12-06T00:00:00"/>
        <d v="2023-12-09T00:00:00"/>
        <d v="2023-12-04T00:00:00"/>
        <d v="2023-12-07T00:00:00"/>
      </sharedItems>
    </cacheField>
    <cacheField name="Servicios" numFmtId="14">
      <sharedItems count="3">
        <s v="Internet, Cable Y Telefono"/>
        <s v="Internet Y Cable"/>
        <s v="Internet"/>
      </sharedItems>
    </cacheField>
    <cacheField name="Nombre" numFmtId="0">
      <sharedItems/>
    </cacheField>
    <cacheField name="Apellido" numFmtId="49">
      <sharedItems/>
    </cacheField>
    <cacheField name="Provincia" numFmtId="0">
      <sharedItems count="1">
        <s v="Santa Fe"/>
      </sharedItems>
    </cacheField>
    <cacheField name="Localidad" numFmtId="0">
      <sharedItems count="116">
        <s v="Teodelina"/>
        <s v="Peyrano"/>
        <s v="San Carlos Centro"/>
        <s v="Máximo Paz "/>
        <s v="Fighiera"/>
        <s v="Serodino"/>
        <s v="San Javier "/>
        <s v="Rufino "/>
        <s v="Tostado"/>
        <s v="Maciel "/>
        <s v="Barrancas "/>
        <s v="María Teresa "/>
        <s v="San Jerónimo Norte"/>
        <s v="Monte Oscuridad"/>
        <s v="Santa María Norte"/>
        <s v="Llambi Campbell"/>
        <s v="Empalme Villa Constitución"/>
        <s v="Alejandra "/>
        <s v="San Antonio de Obligado"/>
        <s v="Villa Trinidad"/>
        <s v="Sastre y Ortiz"/>
        <s v="Vicente Echeverría"/>
        <s v="Romang"/>
        <s v="Santa Clara de Saguier"/>
        <s v="Monte Vera"/>
        <s v="Esperanza "/>
        <s v="Lehmann "/>
        <s v="Calchaquí "/>
        <s v="Fuente"/>
        <s v="Villa Cañás"/>
        <s v="Hersilia"/>
        <s v="Bombal"/>
        <s v="Chovet"/>
        <s v="Puerto Gaboto"/>
        <s v="Malabrigo "/>
        <s v="Villa Mugueta"/>
        <s v="Capitán Bermúdez"/>
        <s v="Alcorta"/>
        <s v="San José de la Esquina"/>
        <s v="Nelson "/>
        <s v="Elortondo"/>
        <s v="Murphy "/>
        <s v="Suardi "/>
        <s v="Oliveros "/>
        <s v="Gálvez "/>
        <s v="Hughes"/>
        <s v="Estación Clucellas"/>
        <s v="Juan de Garay "/>
        <s v="Melincué"/>
        <s v="Berabevú"/>
        <s v="Moisés Ville"/>
        <s v="Timbúes "/>
        <s v="Barrios Acapulco y Veracruz"/>
        <s v="San Justo "/>
        <s v="San Jerónimo Sud"/>
        <s v="Cañada Rosquín"/>
        <s v="Santa Rosa de Calchines"/>
        <s v="Villa Minetti"/>
        <s v="Tacuarendí"/>
        <s v="Villa Guillermina"/>
        <s v="San Guillermo "/>
        <s v="Villa Eloísa"/>
        <s v="Florencia "/>
        <s v="Coronda"/>
        <s v="Barrio Mitre "/>
        <s v="María Susana"/>
        <s v="Margarita "/>
        <s v="Humboldt "/>
        <s v="Wheelwright"/>
        <s v="Bigand"/>
        <s v="Santa Isabel "/>
        <s v="Barrio Arroyo del Medio"/>
        <s v="Frontera "/>
        <s v="La Gallareta"/>
        <s v="Pilar "/>
        <s v="Santa Clara de Buena Vista"/>
        <s v="Tortugas"/>
        <s v="Los Quirquinchos"/>
        <s v="Correa "/>
        <s v="Gobernador Crespo"/>
        <s v="Pujato"/>
        <s v="Helvecia"/>
        <s v="El Trébol"/>
        <s v="San Carlos Sud"/>
        <s v="Cayastá"/>
        <s v="San Jorge "/>
        <s v="Santa Teresa "/>
        <s v="Videla "/>
        <s v="Centeno "/>
        <s v="Carlos Pellegrini "/>
        <s v="Piamonte "/>
        <s v="Casilda"/>
        <s v="Alejandra"/>
        <s v="Pueblo Esther"/>
        <s v="Progreso "/>
        <s v="Vera"/>
        <s v="Laguna Paiva"/>
        <s v="San Vicente"/>
        <s v="Montes de Oca "/>
        <s v="Franck"/>
        <s v="Las Toscas "/>
        <s v="San Martín de las Escobas"/>
        <s v="Totoras"/>
        <s v="Sancti Spiritu "/>
        <s v="Las Rosas "/>
        <s v="San Genaro "/>
        <s v="Villa Ocampo"/>
        <s v="Firmat"/>
        <s v="Ibarlucea"/>
        <s v="San Gregorio "/>
        <s v="Ceres "/>
        <s v="Ricardone"/>
        <s v="María Juana"/>
        <s v="General Lagos "/>
        <s v="San Genaro Norte"/>
        <s v="Acebal"/>
      </sharedItems>
    </cacheField>
    <cacheField name="Domicilio" numFmtId="0">
      <sharedItems/>
    </cacheField>
    <cacheField name="Codigo Postal" numFmtId="0">
      <sharedItems containsSemiMixedTypes="0" containsString="0" containsNumber="1" containsInteger="1" minValue="1121" maxValue="3051" count="113">
        <n v="2061"/>
        <n v="2094"/>
        <n v="2017"/>
        <n v="3034"/>
        <n v="3006"/>
        <n v="2059"/>
        <n v="2023"/>
        <n v="2015"/>
        <n v="2064"/>
        <n v="3028"/>
        <n v="2246"/>
        <n v="3033"/>
        <n v="2024"/>
        <n v="2037"/>
        <n v="2055"/>
        <n v="3026"/>
        <n v="3003"/>
        <n v="3051"/>
        <n v="2016"/>
        <n v="2075"/>
        <n v="2058"/>
        <n v="2067"/>
        <n v="2014"/>
        <n v="2053"/>
        <n v="2089"/>
        <n v="3004"/>
        <n v="3025"/>
        <n v="3050"/>
        <n v="3011"/>
        <n v="2069"/>
        <n v="3016"/>
        <n v="2179"/>
        <n v="2347"/>
        <n v="2099"/>
        <n v="3029"/>
        <n v="2073"/>
        <n v="2154"/>
        <n v="2117"/>
        <n v="2027"/>
        <n v="2092"/>
        <n v="3002"/>
        <n v="2091"/>
        <n v="2060"/>
        <n v="2093"/>
        <n v="3012"/>
        <n v="3017"/>
        <n v="3005"/>
        <n v="3020"/>
        <n v="2035"/>
        <n v="2639"/>
        <n v="2036"/>
        <n v="2062"/>
        <n v="1121"/>
        <n v="2028"/>
        <n v="2025"/>
        <n v="2454"/>
        <n v="2056"/>
        <n v="2072"/>
        <n v="2071"/>
        <n v="2022"/>
        <n v="2070"/>
        <n v="3008"/>
        <n v="2348"/>
        <n v="2918"/>
        <n v="3032"/>
        <n v="3030"/>
        <n v="3018"/>
        <n v="2076"/>
        <n v="2177"/>
        <n v="2054"/>
        <n v="1636"/>
        <n v="3010"/>
        <n v="3021"/>
        <n v="2096"/>
        <n v="2052"/>
        <n v="2063"/>
        <n v="3027"/>
        <n v="2349"/>
        <n v="3014"/>
        <n v="2012"/>
        <n v="3015"/>
        <n v="3001"/>
        <n v="2018"/>
        <n v="2026"/>
        <n v="2057"/>
        <n v="2068"/>
        <n v="2345"/>
        <n v="2453"/>
        <n v="2095"/>
        <n v="2170"/>
        <n v="2098"/>
        <n v="2097"/>
        <n v="2066"/>
        <n v="3022"/>
        <n v="2050"/>
        <n v="2090"/>
        <n v="3009"/>
        <n v="3024"/>
        <n v="2029"/>
        <n v="2065"/>
        <n v="2051"/>
        <n v="3023"/>
        <n v="2019"/>
        <n v="2074"/>
        <n v="3007"/>
        <n v="3019"/>
        <n v="2021"/>
        <n v="2346"/>
        <n v="2013"/>
        <n v="3031"/>
        <n v="3013"/>
        <n v="2020"/>
        <n v="2109"/>
      </sharedItems>
    </cacheField>
    <cacheField name="Dni" numFmtId="0">
      <sharedItems containsSemiMixedTypes="0" containsString="0" containsNumber="1" containsInteger="1" minValue="20026458" maxValue="39973209"/>
    </cacheField>
    <cacheField name="Forma de pago" numFmtId="0">
      <sharedItems count="5">
        <s v="Contado"/>
        <s v="Credito"/>
        <s v="Transferencia"/>
        <s v="Debito"/>
        <s v="Transferencia bancaria"/>
      </sharedItems>
    </cacheField>
    <cacheField name="Facturado" numFmtId="164">
      <sharedItems containsSemiMixedTypes="0" containsString="0" containsNumber="1" containsInteger="1" minValue="16550" maxValue="22450" count="2">
        <n v="22450"/>
        <n v="16550"/>
      </sharedItems>
    </cacheField>
    <cacheField name="Iva" numFmtId="164">
      <sharedItems containsSemiMixedTypes="0" containsString="0" containsNumber="1" minValue="3475.5" maxValue="4714.5" count="2">
        <n v="4714.5"/>
        <n v="3475.5"/>
      </sharedItems>
    </cacheField>
    <cacheField name="Total A Pagar" numFmtId="164">
      <sharedItems containsSemiMixedTypes="0" containsString="0" containsNumber="1" minValue="20025.5" maxValue="27164.5" count="2">
        <n v="27164.5"/>
        <n v="20025.5"/>
      </sharedItems>
    </cacheField>
  </cacheFields>
  <extLst>
    <ext xmlns:x14="http://schemas.microsoft.com/office/spreadsheetml/2009/9/main" uri="{725AE2AE-9491-48be-B2B4-4EB974FC3084}">
      <x14:pivotCacheDefinition pivotCacheId="17261168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n v="100088380"/>
    <n v="45000058808103"/>
    <n v="5498346533"/>
    <x v="0"/>
    <x v="0"/>
    <s v="Susana Elisa"/>
    <s v="Abregu"/>
    <x v="0"/>
    <x v="0"/>
    <s v="Amancay 1224"/>
    <x v="0"/>
    <n v="38507718"/>
    <x v="0"/>
    <x v="0"/>
    <x v="0"/>
    <x v="0"/>
  </r>
  <r>
    <n v="100087309"/>
    <n v="45000050196178"/>
    <n v="7939416659"/>
    <x v="1"/>
    <x v="1"/>
    <s v="Velia"/>
    <s v="Acevedo"/>
    <x v="0"/>
    <x v="1"/>
    <s v="Ayui 1128"/>
    <x v="1"/>
    <n v="38086079"/>
    <x v="1"/>
    <x v="1"/>
    <x v="1"/>
    <x v="1"/>
  </r>
  <r>
    <n v="100087417"/>
    <n v="45000099112279"/>
    <n v="4339789685"/>
    <x v="2"/>
    <x v="2"/>
    <s v="Paulina"/>
    <s v="Acosta"/>
    <x v="0"/>
    <x v="2"/>
    <s v="Berna 1893"/>
    <x v="2"/>
    <n v="35571678"/>
    <x v="1"/>
    <x v="1"/>
    <x v="1"/>
    <x v="1"/>
  </r>
  <r>
    <n v="100088664"/>
    <n v="45000075671353"/>
    <n v="288034484"/>
    <x v="3"/>
    <x v="1"/>
    <s v="Lorenzo"/>
    <s v="Acuña"/>
    <x v="0"/>
    <x v="3"/>
    <s v="Amsterdam 2789"/>
    <x v="3"/>
    <n v="39150920"/>
    <x v="1"/>
    <x v="1"/>
    <x v="1"/>
    <x v="1"/>
  </r>
  <r>
    <n v="100089415"/>
    <n v="45000094015965"/>
    <n v="3635875989"/>
    <x v="4"/>
    <x v="0"/>
    <s v="Eduardo Luis"/>
    <s v="Aguero"/>
    <x v="0"/>
    <x v="4"/>
    <s v="Acceso Maipu 1595"/>
    <x v="4"/>
    <n v="37449313"/>
    <x v="2"/>
    <x v="0"/>
    <x v="0"/>
    <x v="0"/>
  </r>
  <r>
    <n v="100084581"/>
    <n v="45000076963259"/>
    <n v="9752845700"/>
    <x v="5"/>
    <x v="2"/>
    <s v="Pilar"/>
    <s v="Agüero"/>
    <x v="0"/>
    <x v="5"/>
    <s v="Beade 2181"/>
    <x v="5"/>
    <n v="27204127"/>
    <x v="3"/>
    <x v="1"/>
    <x v="1"/>
    <x v="1"/>
  </r>
  <r>
    <n v="100087003"/>
    <n v="45000063794578"/>
    <n v="2421903524"/>
    <x v="6"/>
    <x v="2"/>
    <s v="Natalia"/>
    <s v="Aguiar"/>
    <x v="0"/>
    <x v="6"/>
    <s v="Calchaquies 3562"/>
    <x v="6"/>
    <n v="38253328"/>
    <x v="1"/>
    <x v="1"/>
    <x v="1"/>
    <x v="1"/>
  </r>
  <r>
    <n v="100089056"/>
    <n v="45000087992531"/>
    <n v="1071837385"/>
    <x v="0"/>
    <x v="1"/>
    <s v="Israel"/>
    <s v="Aguilar"/>
    <x v="0"/>
    <x v="7"/>
    <s v="Baradero 3534"/>
    <x v="7"/>
    <n v="28417615"/>
    <x v="2"/>
    <x v="1"/>
    <x v="1"/>
    <x v="1"/>
  </r>
  <r>
    <n v="100087225"/>
    <n v="45000059546160"/>
    <n v="562881223"/>
    <x v="7"/>
    <x v="2"/>
    <s v="Zulema"/>
    <s v="Aguilera"/>
    <x v="0"/>
    <x v="8"/>
    <s v="Conesa 2277"/>
    <x v="8"/>
    <n v="35909781"/>
    <x v="1"/>
    <x v="1"/>
    <x v="1"/>
    <x v="1"/>
  </r>
  <r>
    <n v="100089515"/>
    <n v="45000069147353"/>
    <n v="8992362881"/>
    <x v="8"/>
    <x v="2"/>
    <s v="Maria Angela"/>
    <s v="Aguirre"/>
    <x v="0"/>
    <x v="9"/>
    <s v="Aviles, Virrey 3531"/>
    <x v="9"/>
    <n v="35474933"/>
    <x v="2"/>
    <x v="1"/>
    <x v="1"/>
    <x v="1"/>
  </r>
  <r>
    <n v="100088677"/>
    <n v="45000085008685"/>
    <n v="4377074584"/>
    <x v="6"/>
    <x v="0"/>
    <s v="Luisa Nieve"/>
    <s v="Ahumada"/>
    <x v="0"/>
    <x v="10"/>
    <s v="Castilla, Ramon, Mariscal 3409"/>
    <x v="10"/>
    <n v="23072638"/>
    <x v="0"/>
    <x v="0"/>
    <x v="0"/>
    <x v="0"/>
  </r>
  <r>
    <n v="100084868"/>
    <n v="45000058700635"/>
    <n v="5397436898"/>
    <x v="9"/>
    <x v="1"/>
    <s v="Maria Alicia"/>
    <s v="Alaniz"/>
    <x v="0"/>
    <x v="11"/>
    <s v="Bonorino, Martiniano 3735"/>
    <x v="11"/>
    <n v="31037867"/>
    <x v="3"/>
    <x v="1"/>
    <x v="1"/>
    <x v="1"/>
  </r>
  <r>
    <n v="100087809"/>
    <n v="45000077622533"/>
    <n v="7321723033"/>
    <x v="0"/>
    <x v="2"/>
    <s v="Herminia"/>
    <s v="Alarcon"/>
    <x v="0"/>
    <x v="12"/>
    <s v="Cochrane 1672"/>
    <x v="12"/>
    <n v="27486237"/>
    <x v="2"/>
    <x v="1"/>
    <x v="1"/>
    <x v="1"/>
  </r>
  <r>
    <n v="100087608"/>
    <n v="45000047521002"/>
    <n v="2292272267"/>
    <x v="6"/>
    <x v="2"/>
    <s v="Raquel"/>
    <s v="Albarracin"/>
    <x v="0"/>
    <x v="13"/>
    <s v="Bonorino, Esteban, Cnel. Av. 3518"/>
    <x v="13"/>
    <n v="35670541"/>
    <x v="0"/>
    <x v="1"/>
    <x v="1"/>
    <x v="1"/>
  </r>
  <r>
    <n v="100086202"/>
    <n v="45000038755129"/>
    <n v="353126538"/>
    <x v="5"/>
    <x v="2"/>
    <s v="Francisco"/>
    <s v="Albornoz"/>
    <x v="0"/>
    <x v="14"/>
    <s v="Aguilar 3824"/>
    <x v="14"/>
    <n v="30495202"/>
    <x v="2"/>
    <x v="1"/>
    <x v="1"/>
    <x v="1"/>
  </r>
  <r>
    <n v="100084866"/>
    <n v="45000069456508"/>
    <n v="9998383082"/>
    <x v="9"/>
    <x v="0"/>
    <s v="Inmaculada"/>
    <s v="Alcaraz"/>
    <x v="0"/>
    <x v="14"/>
    <s v="Ciudad De La Paz 3329"/>
    <x v="14"/>
    <n v="37337236"/>
    <x v="3"/>
    <x v="0"/>
    <x v="0"/>
    <x v="0"/>
  </r>
  <r>
    <n v="100087037"/>
    <n v="45000050277862"/>
    <n v="7922871919"/>
    <x v="8"/>
    <x v="1"/>
    <s v="Maria Lidia"/>
    <s v="Alderete"/>
    <x v="0"/>
    <x v="15"/>
    <s v="Bergantin General Balcarce 1844"/>
    <x v="15"/>
    <n v="20530266"/>
    <x v="2"/>
    <x v="1"/>
    <x v="1"/>
    <x v="1"/>
  </r>
  <r>
    <n v="100088750"/>
    <n v="45000076501402"/>
    <n v="2966406380"/>
    <x v="6"/>
    <x v="2"/>
    <s v="Maria Josefa"/>
    <s v="Ale"/>
    <x v="0"/>
    <x v="0"/>
    <s v="Ciudadela 2254"/>
    <x v="0"/>
    <n v="36670319"/>
    <x v="1"/>
    <x v="1"/>
    <x v="1"/>
    <x v="1"/>
  </r>
  <r>
    <n v="100084998"/>
    <n v="45000077151151"/>
    <n v="3927983809"/>
    <x v="9"/>
    <x v="1"/>
    <s v="Blanca Lidia"/>
    <s v="Alegre"/>
    <x v="0"/>
    <x v="16"/>
    <s v="Cayasta 3509"/>
    <x v="16"/>
    <n v="24661449"/>
    <x v="1"/>
    <x v="1"/>
    <x v="1"/>
    <x v="1"/>
  </r>
  <r>
    <n v="100087367"/>
    <n v="45000039648358"/>
    <n v="7880591450"/>
    <x v="9"/>
    <x v="2"/>
    <s v="Rosalia"/>
    <s v="Alfaro"/>
    <x v="0"/>
    <x v="17"/>
    <s v="Chagas, Carlos 3494"/>
    <x v="17"/>
    <n v="27503679"/>
    <x v="2"/>
    <x v="1"/>
    <x v="1"/>
    <x v="1"/>
  </r>
  <r>
    <n v="100087951"/>
    <n v="45000038329956"/>
    <n v="4811701677"/>
    <x v="9"/>
    <x v="1"/>
    <s v="Carlos Julio"/>
    <s v="Alfonso"/>
    <x v="0"/>
    <x v="18"/>
    <s v="Bufano, Alfredo R. 1173"/>
    <x v="18"/>
    <n v="26398977"/>
    <x v="0"/>
    <x v="1"/>
    <x v="1"/>
    <x v="1"/>
  </r>
  <r>
    <n v="100087548"/>
    <n v="45000063410570"/>
    <n v="6729795231"/>
    <x v="5"/>
    <x v="2"/>
    <s v="Alcira"/>
    <s v="Alfonzo"/>
    <x v="0"/>
    <x v="19"/>
    <s v="Bermejo, Antonio Dr. 3457"/>
    <x v="19"/>
    <n v="28133016"/>
    <x v="1"/>
    <x v="1"/>
    <x v="1"/>
    <x v="1"/>
  </r>
  <r>
    <n v="100089529"/>
    <n v="45000048368423"/>
    <n v="5013662209"/>
    <x v="8"/>
    <x v="2"/>
    <s v="Emma"/>
    <s v="Ali"/>
    <x v="0"/>
    <x v="20"/>
    <s v="Artilleros 1190"/>
    <x v="20"/>
    <n v="38227239"/>
    <x v="2"/>
    <x v="1"/>
    <x v="1"/>
    <x v="1"/>
  </r>
  <r>
    <n v="100089556"/>
    <n v="45000076898776"/>
    <n v="1432932533"/>
    <x v="7"/>
    <x v="2"/>
    <s v="Olga"/>
    <s v="Almada"/>
    <x v="0"/>
    <x v="21"/>
    <s v="Arenales 2909"/>
    <x v="21"/>
    <n v="21513210"/>
    <x v="1"/>
    <x v="1"/>
    <x v="1"/>
    <x v="1"/>
  </r>
  <r>
    <n v="100089220"/>
    <n v="45000085195916"/>
    <n v="7009588691"/>
    <x v="1"/>
    <x v="2"/>
    <s v="Maria Dolores"/>
    <s v="Almaraz"/>
    <x v="0"/>
    <x v="22"/>
    <s v="Cisne 3331"/>
    <x v="22"/>
    <n v="20993390"/>
    <x v="2"/>
    <x v="1"/>
    <x v="1"/>
    <x v="1"/>
  </r>
  <r>
    <n v="100087694"/>
    <n v="45000038381216"/>
    <n v="7489224217"/>
    <x v="5"/>
    <x v="0"/>
    <s v="Catalina Maria"/>
    <s v="Almeida"/>
    <x v="0"/>
    <x v="17"/>
    <s v="Budapest 2553"/>
    <x v="17"/>
    <n v="21175387"/>
    <x v="0"/>
    <x v="0"/>
    <x v="0"/>
    <x v="0"/>
  </r>
  <r>
    <n v="100088779"/>
    <n v="45000042637205"/>
    <n v="5819636175"/>
    <x v="0"/>
    <x v="2"/>
    <s v="Elena"/>
    <s v="Almiron"/>
    <x v="0"/>
    <x v="23"/>
    <s v="Alvarez Thomas Av. 1162"/>
    <x v="23"/>
    <n v="39617444"/>
    <x v="1"/>
    <x v="1"/>
    <x v="1"/>
    <x v="1"/>
  </r>
  <r>
    <n v="100087231"/>
    <n v="45000048445488"/>
    <n v="8866710674"/>
    <x v="7"/>
    <x v="0"/>
    <s v="Carmen Rosa"/>
    <s v="Alonso"/>
    <x v="0"/>
    <x v="24"/>
    <s v="Basavilbaso, Leopoldo 2735"/>
    <x v="24"/>
    <n v="38439172"/>
    <x v="2"/>
    <x v="0"/>
    <x v="0"/>
    <x v="0"/>
  </r>
  <r>
    <n v="100088071"/>
    <n v="45000086744717"/>
    <n v="1069047887"/>
    <x v="6"/>
    <x v="1"/>
    <s v="Lorenza"/>
    <s v="Altamiranda"/>
    <x v="0"/>
    <x v="25"/>
    <s v="Barzana 1196"/>
    <x v="25"/>
    <n v="39221893"/>
    <x v="0"/>
    <x v="1"/>
    <x v="1"/>
    <x v="1"/>
  </r>
  <r>
    <n v="100089663"/>
    <n v="45000097287255"/>
    <n v="6274341232"/>
    <x v="3"/>
    <x v="2"/>
    <s v="Esteban"/>
    <s v="Altamirano"/>
    <x v="0"/>
    <x v="26"/>
    <s v="Antezana 1342"/>
    <x v="26"/>
    <n v="34511732"/>
    <x v="1"/>
    <x v="1"/>
    <x v="1"/>
    <x v="1"/>
  </r>
  <r>
    <n v="100084597"/>
    <n v="45000052621651"/>
    <n v="6189400275"/>
    <x v="0"/>
    <x v="0"/>
    <s v="Angela Teresa"/>
    <s v="Alvarado"/>
    <x v="0"/>
    <x v="22"/>
    <s v="Cavia 2960"/>
    <x v="22"/>
    <n v="23174877"/>
    <x v="3"/>
    <x v="0"/>
    <x v="0"/>
    <x v="0"/>
  </r>
  <r>
    <n v="100088019"/>
    <n v="45000099382412"/>
    <n v="3344482793"/>
    <x v="4"/>
    <x v="0"/>
    <s v="Jose Salvador"/>
    <s v="Alvarenga"/>
    <x v="0"/>
    <x v="27"/>
    <s v="Castex 2944"/>
    <x v="27"/>
    <n v="22457881"/>
    <x v="2"/>
    <x v="0"/>
    <x v="0"/>
    <x v="0"/>
  </r>
  <r>
    <n v="100084804"/>
    <n v="45000051626736"/>
    <n v="4322179724"/>
    <x v="9"/>
    <x v="2"/>
    <s v="Ricardo"/>
    <s v="Alvarez"/>
    <x v="0"/>
    <x v="28"/>
    <s v="Ampere 2262"/>
    <x v="28"/>
    <n v="39497861"/>
    <x v="0"/>
    <x v="1"/>
    <x v="1"/>
    <x v="1"/>
  </r>
  <r>
    <n v="100089583"/>
    <n v="45000083373628"/>
    <n v="2558012501"/>
    <x v="7"/>
    <x v="2"/>
    <s v="Maria Francisca"/>
    <s v="Alvez"/>
    <x v="0"/>
    <x v="29"/>
    <s v="Combate De San Carlos 3432"/>
    <x v="29"/>
    <n v="21379517"/>
    <x v="3"/>
    <x v="1"/>
    <x v="1"/>
    <x v="1"/>
  </r>
  <r>
    <n v="100088947"/>
    <n v="45000067154815"/>
    <n v="9620852488"/>
    <x v="7"/>
    <x v="2"/>
    <s v="Juan"/>
    <s v="Amado"/>
    <x v="0"/>
    <x v="30"/>
    <s v="Belen 1311"/>
    <x v="30"/>
    <n v="20682582"/>
    <x v="0"/>
    <x v="1"/>
    <x v="1"/>
    <x v="1"/>
  </r>
  <r>
    <n v="100087111"/>
    <n v="45000052537526"/>
    <n v="1094121014"/>
    <x v="1"/>
    <x v="2"/>
    <s v="Yolanda"/>
    <s v="Amarilla"/>
    <x v="0"/>
    <x v="31"/>
    <s v="Cantilo, Int. 2817"/>
    <x v="31"/>
    <n v="25232174"/>
    <x v="3"/>
    <x v="1"/>
    <x v="1"/>
    <x v="1"/>
  </r>
  <r>
    <n v="100087944"/>
    <n v="45000045255956"/>
    <n v="5721685427"/>
    <x v="6"/>
    <x v="0"/>
    <s v="Eleuteria"/>
    <s v="Amaya"/>
    <x v="0"/>
    <x v="11"/>
    <s v="Beazley 2443"/>
    <x v="11"/>
    <n v="29000130"/>
    <x v="3"/>
    <x v="0"/>
    <x v="0"/>
    <x v="0"/>
  </r>
  <r>
    <n v="100088142"/>
    <n v="45000083124138"/>
    <n v="8350130377"/>
    <x v="3"/>
    <x v="1"/>
    <s v="Juan Alberto"/>
    <s v="Andino"/>
    <x v="0"/>
    <x v="32"/>
    <s v="Allende 2614"/>
    <x v="32"/>
    <n v="35728388"/>
    <x v="2"/>
    <x v="1"/>
    <x v="1"/>
    <x v="1"/>
  </r>
  <r>
    <n v="100085458"/>
    <n v="45000073378604"/>
    <n v="7331709377"/>
    <x v="5"/>
    <x v="1"/>
    <s v="Ursulina"/>
    <s v="Andrada"/>
    <x v="0"/>
    <x v="33"/>
    <s v="Billinghurst 3456"/>
    <x v="33"/>
    <n v="30511806"/>
    <x v="0"/>
    <x v="1"/>
    <x v="1"/>
    <x v="1"/>
  </r>
  <r>
    <n v="100088828"/>
    <n v="45000068283943"/>
    <n v="6609486627"/>
    <x v="4"/>
    <x v="1"/>
    <s v="Lidia Esther"/>
    <s v="Andrade"/>
    <x v="0"/>
    <x v="34"/>
    <s v="Caffarena, Agustin R. 2236"/>
    <x v="34"/>
    <n v="31046109"/>
    <x v="3"/>
    <x v="1"/>
    <x v="1"/>
    <x v="1"/>
  </r>
  <r>
    <n v="100085811"/>
    <n v="45000064927362"/>
    <n v="790029524"/>
    <x v="3"/>
    <x v="1"/>
    <s v="Jorge"/>
    <s v="Antunez"/>
    <x v="0"/>
    <x v="35"/>
    <s v="Bateman, J. F. 3893"/>
    <x v="35"/>
    <n v="32709064"/>
    <x v="0"/>
    <x v="1"/>
    <x v="1"/>
    <x v="1"/>
  </r>
  <r>
    <n v="100086910"/>
    <n v="45000057339523"/>
    <n v="6880925739"/>
    <x v="8"/>
    <x v="2"/>
    <s v="Francisca"/>
    <s v="Aparicio"/>
    <x v="0"/>
    <x v="36"/>
    <s v="Agote, Luis Dr. 1795"/>
    <x v="36"/>
    <n v="38186485"/>
    <x v="3"/>
    <x v="1"/>
    <x v="1"/>
    <x v="1"/>
  </r>
  <r>
    <n v="100087488"/>
    <n v="45000050780607"/>
    <n v="3630425513"/>
    <x v="3"/>
    <x v="1"/>
    <s v="Mauricia"/>
    <s v="Aquino"/>
    <x v="0"/>
    <x v="37"/>
    <s v="Barragan 1802"/>
    <x v="37"/>
    <n v="27115865"/>
    <x v="2"/>
    <x v="1"/>
    <x v="1"/>
    <x v="1"/>
  </r>
  <r>
    <n v="100093652"/>
    <n v="45000054540720"/>
    <n v="1587139041"/>
    <x v="3"/>
    <x v="0"/>
    <s v="Teresa Margarita"/>
    <s v="Aragon"/>
    <x v="0"/>
    <x v="38"/>
    <s v="Caricancha 1505"/>
    <x v="38"/>
    <n v="22502901"/>
    <x v="3"/>
    <x v="0"/>
    <x v="0"/>
    <x v="0"/>
  </r>
  <r>
    <n v="100091125"/>
    <n v="45000092931539"/>
    <n v="1441147502"/>
    <x v="4"/>
    <x v="0"/>
    <s v="Carlos Ernesto"/>
    <s v="Arancibia"/>
    <x v="0"/>
    <x v="39"/>
    <s v="Batlle Y Ordoã‘Ez, Jose P.T. 2611"/>
    <x v="39"/>
    <n v="21912209"/>
    <x v="1"/>
    <x v="0"/>
    <x v="0"/>
    <x v="0"/>
  </r>
  <r>
    <n v="100087727"/>
    <n v="45000088346817"/>
    <n v="492638597"/>
    <x v="6"/>
    <x v="1"/>
    <s v="Candelaria"/>
    <s v="Aranda"/>
    <x v="0"/>
    <x v="19"/>
    <s v="Colombo Leoni Eduardo 2583"/>
    <x v="19"/>
    <n v="21812466"/>
    <x v="0"/>
    <x v="1"/>
    <x v="1"/>
    <x v="1"/>
  </r>
  <r>
    <n v="100089240"/>
    <n v="45000093139301"/>
    <n v="5941826659"/>
    <x v="6"/>
    <x v="1"/>
    <s v="Benedicto"/>
    <s v="Araujo"/>
    <x v="0"/>
    <x v="4"/>
    <s v="Campos, Luis M. Av. 2369"/>
    <x v="4"/>
    <n v="28841684"/>
    <x v="1"/>
    <x v="1"/>
    <x v="1"/>
    <x v="1"/>
  </r>
  <r>
    <n v="100084944"/>
    <n v="45000075317179"/>
    <n v="7688610214"/>
    <x v="1"/>
    <x v="1"/>
    <s v="Adolfo Antonio"/>
    <s v="Araya"/>
    <x v="0"/>
    <x v="40"/>
    <s v="Acceso Shopping Dot (No Oficial) 3100"/>
    <x v="40"/>
    <n v="27114183"/>
    <x v="0"/>
    <x v="1"/>
    <x v="1"/>
    <x v="1"/>
  </r>
  <r>
    <n v="100085017"/>
    <n v="45000091890615"/>
    <n v="5961625351"/>
    <x v="7"/>
    <x v="0"/>
    <s v="Cayetano"/>
    <s v="Arce"/>
    <x v="0"/>
    <x v="41"/>
    <s v="Baliã‘A, Pedro, Dr. 3435"/>
    <x v="41"/>
    <n v="30236716"/>
    <x v="3"/>
    <x v="0"/>
    <x v="0"/>
    <x v="0"/>
  </r>
  <r>
    <n v="100088098"/>
    <n v="45000066025807"/>
    <n v="8287190768"/>
    <x v="0"/>
    <x v="0"/>
    <s v="Julia Elena"/>
    <s v="Arevalo"/>
    <x v="0"/>
    <x v="42"/>
    <s v="Austria 2022"/>
    <x v="42"/>
    <n v="20197463"/>
    <x v="1"/>
    <x v="0"/>
    <x v="0"/>
    <x v="0"/>
  </r>
  <r>
    <n v="100095040"/>
    <n v="45000056402418"/>
    <n v="2199001685"/>
    <x v="5"/>
    <x v="0"/>
    <s v="Florinda Rosa"/>
    <s v="Argañaraz"/>
    <x v="0"/>
    <x v="43"/>
    <s v="Concordia 2300"/>
    <x v="43"/>
    <n v="33872513"/>
    <x v="0"/>
    <x v="0"/>
    <x v="0"/>
    <x v="0"/>
  </r>
  <r>
    <n v="100088016"/>
    <n v="45000094630773"/>
    <n v="1214081848"/>
    <x v="6"/>
    <x v="1"/>
    <s v="Anastasia"/>
    <s v="Arguello"/>
    <x v="0"/>
    <x v="31"/>
    <s v="Brown, Frank 2475"/>
    <x v="31"/>
    <n v="35550969"/>
    <x v="3"/>
    <x v="1"/>
    <x v="1"/>
    <x v="1"/>
  </r>
  <r>
    <n v="100085953"/>
    <n v="45000066724068"/>
    <n v="8700215653"/>
    <x v="9"/>
    <x v="1"/>
    <s v="Leonilda"/>
    <s v="Argüello"/>
    <x v="0"/>
    <x v="37"/>
    <s v="Argaã‘Aras 1534"/>
    <x v="37"/>
    <n v="35262224"/>
    <x v="2"/>
    <x v="1"/>
    <x v="1"/>
    <x v="1"/>
  </r>
  <r>
    <n v="100086025"/>
    <n v="45000069649866"/>
    <n v="2580762802"/>
    <x v="6"/>
    <x v="1"/>
    <s v="Hilario"/>
    <s v="Arias"/>
    <x v="0"/>
    <x v="5"/>
    <s v="Carqueja 2849"/>
    <x v="5"/>
    <n v="27809642"/>
    <x v="3"/>
    <x v="1"/>
    <x v="1"/>
    <x v="1"/>
  </r>
  <r>
    <n v="100085608"/>
    <n v="45000087197634"/>
    <n v="5995472308"/>
    <x v="4"/>
    <x v="2"/>
    <s v="Angelica"/>
    <s v="Armoa"/>
    <x v="0"/>
    <x v="44"/>
    <s v="Cardenas, Cnel. Av. 3410"/>
    <x v="44"/>
    <n v="34779925"/>
    <x v="3"/>
    <x v="1"/>
    <x v="1"/>
    <x v="1"/>
  </r>
  <r>
    <n v="100085051"/>
    <n v="45000078197128"/>
    <n v="3725419847"/>
    <x v="2"/>
    <x v="1"/>
    <s v="Gracia"/>
    <s v="Arrieta"/>
    <x v="0"/>
    <x v="1"/>
    <s v="Carranza, Angel Justiniano 1400"/>
    <x v="1"/>
    <n v="22739730"/>
    <x v="0"/>
    <x v="1"/>
    <x v="1"/>
    <x v="1"/>
  </r>
  <r>
    <n v="100094441"/>
    <n v="45000088286824"/>
    <n v="1787355655"/>
    <x v="6"/>
    <x v="0"/>
    <s v="Benedicta"/>
    <s v="Arriola"/>
    <x v="0"/>
    <x v="45"/>
    <s v="Cabrer, Cnel. 3573"/>
    <x v="45"/>
    <n v="35184834"/>
    <x v="2"/>
    <x v="0"/>
    <x v="0"/>
    <x v="0"/>
  </r>
  <r>
    <n v="100089730"/>
    <n v="45000085626098"/>
    <n v="5591700885"/>
    <x v="1"/>
    <x v="1"/>
    <s v="Maria Nieves"/>
    <s v="Arroyo"/>
    <x v="0"/>
    <x v="46"/>
    <s v="Alvarez De Acevedo, Tomas 3043"/>
    <x v="46"/>
    <n v="24018958"/>
    <x v="1"/>
    <x v="1"/>
    <x v="1"/>
    <x v="1"/>
  </r>
  <r>
    <n v="100085310"/>
    <n v="45000088601895"/>
    <n v="7603527974"/>
    <x v="7"/>
    <x v="2"/>
    <s v="Ernesto"/>
    <s v="Arrua"/>
    <x v="0"/>
    <x v="47"/>
    <s v="Chamical 2465"/>
    <x v="47"/>
    <n v="22430394"/>
    <x v="1"/>
    <x v="1"/>
    <x v="1"/>
    <x v="1"/>
  </r>
  <r>
    <n v="100084762"/>
    <n v="45000062654936"/>
    <n v="9884005244"/>
    <x v="9"/>
    <x v="0"/>
    <s v="Jacobo"/>
    <s v="Avalos"/>
    <x v="0"/>
    <x v="48"/>
    <s v="Carriego, Evaristo 3102"/>
    <x v="48"/>
    <n v="24482767"/>
    <x v="2"/>
    <x v="0"/>
    <x v="0"/>
    <x v="0"/>
  </r>
  <r>
    <n v="100086850"/>
    <n v="45000077740697"/>
    <n v="1701767301"/>
    <x v="6"/>
    <x v="1"/>
    <s v="Gabriel"/>
    <s v="Avendaño"/>
    <x v="0"/>
    <x v="49"/>
    <s v="Chorroarin Av. 2268"/>
    <x v="49"/>
    <n v="36670882"/>
    <x v="0"/>
    <x v="1"/>
    <x v="1"/>
    <x v="1"/>
  </r>
  <r>
    <n v="100085889"/>
    <n v="45000074471315"/>
    <n v="9978090736"/>
    <x v="4"/>
    <x v="0"/>
    <s v="Amadeo"/>
    <s v="Avila"/>
    <x v="0"/>
    <x v="31"/>
    <s v="Boulevard Olimpico Zubiau, Jose Benjamin 2080"/>
    <x v="31"/>
    <n v="32092288"/>
    <x v="0"/>
    <x v="0"/>
    <x v="0"/>
    <x v="0"/>
  </r>
  <r>
    <n v="100086519"/>
    <n v="45000069030584"/>
    <n v="4132947975"/>
    <x v="6"/>
    <x v="1"/>
    <s v="Benito"/>
    <s v="Ayala"/>
    <x v="0"/>
    <x v="50"/>
    <s v="Calle 6 - Cementerio Chacarita 3378"/>
    <x v="50"/>
    <n v="35709497"/>
    <x v="3"/>
    <x v="1"/>
    <x v="1"/>
    <x v="1"/>
  </r>
  <r>
    <n v="100087593"/>
    <n v="45000062095132"/>
    <n v="2224002993"/>
    <x v="1"/>
    <x v="1"/>
    <s v="Desiderio"/>
    <s v="Baez"/>
    <x v="0"/>
    <x v="51"/>
    <s v="Bombay 2055"/>
    <x v="51"/>
    <n v="21851948"/>
    <x v="0"/>
    <x v="1"/>
    <x v="1"/>
    <x v="1"/>
  </r>
  <r>
    <n v="100088260"/>
    <n v="45000072637948"/>
    <n v="8463678275"/>
    <x v="8"/>
    <x v="1"/>
    <s v="Maria Adela"/>
    <s v="Baigorria"/>
    <x v="0"/>
    <x v="5"/>
    <s v="Calle 34 - Cementerio Chacarita 3726"/>
    <x v="5"/>
    <n v="27313740"/>
    <x v="2"/>
    <x v="1"/>
    <x v="1"/>
    <x v="1"/>
  </r>
  <r>
    <n v="100086466"/>
    <n v="45000050378821"/>
    <n v="8062652365"/>
    <x v="2"/>
    <x v="1"/>
    <s v="Audelina"/>
    <s v="Balbuena"/>
    <x v="0"/>
    <x v="52"/>
    <s v="Bermudez, Antonio 2092"/>
    <x v="52"/>
    <n v="38602833"/>
    <x v="3"/>
    <x v="1"/>
    <x v="1"/>
    <x v="1"/>
  </r>
  <r>
    <n v="100086301"/>
    <n v="45000037786236"/>
    <n v="87041593"/>
    <x v="6"/>
    <x v="2"/>
    <s v="Elvira"/>
    <s v="Balmaceda"/>
    <x v="0"/>
    <x v="33"/>
    <s v="Alsina, Adolfo 2048"/>
    <x v="33"/>
    <n v="33526400"/>
    <x v="1"/>
    <x v="1"/>
    <x v="1"/>
    <x v="1"/>
  </r>
  <r>
    <n v="100089568"/>
    <n v="45000094975156"/>
    <n v="2561823189"/>
    <x v="9"/>
    <x v="2"/>
    <s v="Blanca"/>
    <s v="Banegas"/>
    <x v="0"/>
    <x v="53"/>
    <s v="Bruselas 1414"/>
    <x v="53"/>
    <n v="34794046"/>
    <x v="2"/>
    <x v="1"/>
    <x v="1"/>
    <x v="1"/>
  </r>
  <r>
    <n v="100086975"/>
    <n v="45000088145197"/>
    <n v="6097074427"/>
    <x v="1"/>
    <x v="2"/>
    <s v="Elida"/>
    <s v="Barboza"/>
    <x v="0"/>
    <x v="54"/>
    <s v="Azopardo 2965"/>
    <x v="54"/>
    <n v="28400271"/>
    <x v="3"/>
    <x v="1"/>
    <x v="1"/>
    <x v="1"/>
  </r>
  <r>
    <n v="100088324"/>
    <n v="45000092796708"/>
    <n v="1611217913"/>
    <x v="0"/>
    <x v="2"/>
    <s v="Josefa"/>
    <s v="Bareiro"/>
    <x v="0"/>
    <x v="55"/>
    <s v="Barco Centenera Del 1224"/>
    <x v="55"/>
    <n v="38923116"/>
    <x v="1"/>
    <x v="1"/>
    <x v="1"/>
    <x v="1"/>
  </r>
  <r>
    <n v="100084873"/>
    <n v="45000096416411"/>
    <n v="9774940632"/>
    <x v="0"/>
    <x v="0"/>
    <s v="Hilaria"/>
    <s v="Barragan"/>
    <x v="0"/>
    <x v="56"/>
    <s v="Chassaing, Juan 3967"/>
    <x v="56"/>
    <n v="22880390"/>
    <x v="0"/>
    <x v="0"/>
    <x v="0"/>
    <x v="0"/>
  </r>
  <r>
    <n v="100088191"/>
    <n v="45000054938509"/>
    <n v="6610124465"/>
    <x v="4"/>
    <x v="1"/>
    <s v="Maria Haydee"/>
    <s v="Barraza"/>
    <x v="0"/>
    <x v="57"/>
    <s v="Cafayate 2132"/>
    <x v="57"/>
    <n v="28130829"/>
    <x v="1"/>
    <x v="1"/>
    <x v="1"/>
    <x v="1"/>
  </r>
  <r>
    <n v="100084585"/>
    <n v="45000063885309"/>
    <n v="445119305"/>
    <x v="9"/>
    <x v="1"/>
    <s v="Rina"/>
    <s v="Barreiro"/>
    <x v="0"/>
    <x v="58"/>
    <s v="Alvarez Jonte Av. 1842"/>
    <x v="0"/>
    <n v="28971148"/>
    <x v="0"/>
    <x v="1"/>
    <x v="1"/>
    <x v="1"/>
  </r>
  <r>
    <n v="100084972"/>
    <n v="45000080966537"/>
    <n v="555157475"/>
    <x v="2"/>
    <x v="2"/>
    <s v="Marcos"/>
    <s v="Barrera"/>
    <x v="0"/>
    <x v="39"/>
    <s v="Congreso 2438"/>
    <x v="39"/>
    <n v="23710092"/>
    <x v="1"/>
    <x v="1"/>
    <x v="1"/>
    <x v="1"/>
  </r>
  <r>
    <n v="100084701"/>
    <n v="45000046475048"/>
    <n v="7945928892"/>
    <x v="8"/>
    <x v="2"/>
    <s v="Maria"/>
    <s v="Barreto"/>
    <x v="0"/>
    <x v="59"/>
    <s v="Cerro De Los 7 Colores 1402"/>
    <x v="58"/>
    <n v="25347523"/>
    <x v="2"/>
    <x v="1"/>
    <x v="1"/>
    <x v="1"/>
  </r>
  <r>
    <n v="100085667"/>
    <n v="45000070188669"/>
    <n v="6690081917"/>
    <x v="7"/>
    <x v="1"/>
    <s v="Rosa Elena"/>
    <s v="Barrientos"/>
    <x v="0"/>
    <x v="34"/>
    <s v="Arredondo, Virrey 2592"/>
    <x v="34"/>
    <n v="23468394"/>
    <x v="1"/>
    <x v="1"/>
    <x v="1"/>
    <x v="1"/>
  </r>
  <r>
    <n v="100089292"/>
    <n v="45000034745052"/>
    <n v="7919421166"/>
    <x v="3"/>
    <x v="2"/>
    <s v="Dina"/>
    <s v="Barrionuevo"/>
    <x v="0"/>
    <x v="17"/>
    <s v="Cervantes 1765"/>
    <x v="17"/>
    <n v="21398611"/>
    <x v="2"/>
    <x v="1"/>
    <x v="1"/>
    <x v="1"/>
  </r>
  <r>
    <n v="100085649"/>
    <n v="45000041633735"/>
    <n v="8800690341"/>
    <x v="7"/>
    <x v="1"/>
    <s v="Rosa Ramona"/>
    <s v="Barrios"/>
    <x v="0"/>
    <x v="47"/>
    <s v="Alvarez, Donato, Tte. Gral. Av. 3002"/>
    <x v="47"/>
    <n v="32464554"/>
    <x v="0"/>
    <x v="1"/>
    <x v="1"/>
    <x v="1"/>
  </r>
  <r>
    <n v="100084991"/>
    <n v="45000076944934"/>
    <n v="5735902720"/>
    <x v="8"/>
    <x v="0"/>
    <s v="Catalina Magdalena"/>
    <s v="Barros"/>
    <x v="0"/>
    <x v="60"/>
    <s v="Barcala 1519"/>
    <x v="59"/>
    <n v="24939658"/>
    <x v="3"/>
    <x v="0"/>
    <x v="0"/>
    <x v="0"/>
  </r>
  <r>
    <n v="100086719"/>
    <n v="45000092540521"/>
    <n v="2080411746"/>
    <x v="1"/>
    <x v="1"/>
    <s v="Vito"/>
    <s v="Barroso"/>
    <x v="0"/>
    <x v="61"/>
    <s v="Chile Av. 1139"/>
    <x v="60"/>
    <n v="36627385"/>
    <x v="1"/>
    <x v="1"/>
    <x v="1"/>
    <x v="1"/>
  </r>
  <r>
    <n v="100086579"/>
    <n v="45000064099542"/>
    <n v="4804572061"/>
    <x v="5"/>
    <x v="0"/>
    <s v="Herminio"/>
    <s v="Basualdo"/>
    <x v="0"/>
    <x v="62"/>
    <s v="Andorra 3095"/>
    <x v="61"/>
    <n v="37004251"/>
    <x v="3"/>
    <x v="0"/>
    <x v="0"/>
    <x v="0"/>
  </r>
  <r>
    <n v="100085722"/>
    <n v="45000082498504"/>
    <n v="9172296739"/>
    <x v="1"/>
    <x v="0"/>
    <s v="Edith"/>
    <s v="Bazan"/>
    <x v="0"/>
    <x v="28"/>
    <s v="Boyaca 1769"/>
    <x v="28"/>
    <n v="24585602"/>
    <x v="0"/>
    <x v="0"/>
    <x v="0"/>
    <x v="0"/>
  </r>
  <r>
    <n v="100084887"/>
    <n v="45000056743809"/>
    <n v="9747121397"/>
    <x v="0"/>
    <x v="0"/>
    <s v="Luisa Esther"/>
    <s v="Becerra"/>
    <x v="0"/>
    <x v="45"/>
    <s v="Acceso Wilson 2121"/>
    <x v="45"/>
    <n v="24555278"/>
    <x v="1"/>
    <x v="0"/>
    <x v="0"/>
    <x v="0"/>
  </r>
  <r>
    <n v="100084810"/>
    <n v="45000060561736"/>
    <n v="1597118229"/>
    <x v="3"/>
    <x v="2"/>
    <s v="Genoveva"/>
    <s v="Bejarano"/>
    <x v="0"/>
    <x v="63"/>
    <s v="Caaguazu 1366"/>
    <x v="62"/>
    <n v="25478560"/>
    <x v="1"/>
    <x v="1"/>
    <x v="1"/>
    <x v="1"/>
  </r>
  <r>
    <n v="100089764"/>
    <n v="45000043580188"/>
    <n v="6322606283"/>
    <x v="9"/>
    <x v="0"/>
    <s v="Abel"/>
    <s v="Belizan"/>
    <x v="0"/>
    <x v="41"/>
    <s v="Cobo Av. 2446"/>
    <x v="41"/>
    <n v="26012947"/>
    <x v="2"/>
    <x v="0"/>
    <x v="0"/>
    <x v="0"/>
  </r>
  <r>
    <n v="100088331"/>
    <n v="45000086794707"/>
    <n v="9562478043"/>
    <x v="6"/>
    <x v="0"/>
    <s v="Italia"/>
    <s v="Bello"/>
    <x v="0"/>
    <x v="42"/>
    <s v="Cantilo 2955"/>
    <x v="42"/>
    <n v="32212654"/>
    <x v="0"/>
    <x v="0"/>
    <x v="0"/>
    <x v="0"/>
  </r>
  <r>
    <n v="100089212"/>
    <n v="45000086026011"/>
    <n v="4380266086"/>
    <x v="0"/>
    <x v="0"/>
    <s v="Felicinda"/>
    <s v="Beltran"/>
    <x v="0"/>
    <x v="64"/>
    <s v="Callao Av. 1332"/>
    <x v="63"/>
    <n v="37702282"/>
    <x v="3"/>
    <x v="0"/>
    <x v="0"/>
    <x v="0"/>
  </r>
  <r>
    <n v="100087069"/>
    <n v="45000063708548"/>
    <n v="7106863416"/>
    <x v="2"/>
    <x v="2"/>
    <s v="Maria Angelica"/>
    <s v="Benavidez"/>
    <x v="0"/>
    <x v="65"/>
    <s v="Chajari 1713"/>
    <x v="64"/>
    <n v="29244242"/>
    <x v="2"/>
    <x v="1"/>
    <x v="1"/>
    <x v="1"/>
  </r>
  <r>
    <n v="100089151"/>
    <n v="45000046490279"/>
    <n v="5222384893"/>
    <x v="8"/>
    <x v="2"/>
    <s v="Elisa"/>
    <s v="Benitez"/>
    <x v="0"/>
    <x v="66"/>
    <s v="Ceretti 2696"/>
    <x v="65"/>
    <n v="24424417"/>
    <x v="3"/>
    <x v="1"/>
    <x v="1"/>
    <x v="1"/>
  </r>
  <r>
    <n v="100089089"/>
    <n v="45000067619582"/>
    <n v="322555639"/>
    <x v="0"/>
    <x v="2"/>
    <s v="Nelida"/>
    <s v="Bermudez"/>
    <x v="0"/>
    <x v="62"/>
    <s v="Amberes 1205"/>
    <x v="61"/>
    <n v="21812072"/>
    <x v="2"/>
    <x v="1"/>
    <x v="1"/>
    <x v="1"/>
  </r>
  <r>
    <n v="100088181"/>
    <n v="45000063369087"/>
    <n v="5820957924"/>
    <x v="5"/>
    <x v="1"/>
    <s v="Blanca Nieve"/>
    <s v="Bernal"/>
    <x v="0"/>
    <x v="9"/>
    <s v="Borches, Jose 3595"/>
    <x v="9"/>
    <n v="20329441"/>
    <x v="3"/>
    <x v="1"/>
    <x v="1"/>
    <x v="1"/>
  </r>
  <r>
    <n v="100092876"/>
    <n v="45000061240259"/>
    <n v="690989522"/>
    <x v="6"/>
    <x v="0"/>
    <s v="Gertrudis"/>
    <s v="Beron"/>
    <x v="0"/>
    <x v="17"/>
    <s v="Alt_Izqini 2734"/>
    <x v="17"/>
    <n v="24518115"/>
    <x v="1"/>
    <x v="0"/>
    <x v="0"/>
    <x v="0"/>
  </r>
  <r>
    <n v="100085095"/>
    <n v="45000041450787"/>
    <n v="416600048"/>
    <x v="1"/>
    <x v="1"/>
    <s v="Alberto Oscar"/>
    <s v="Bianchi"/>
    <x v="0"/>
    <x v="67"/>
    <s v="Asuncion 1415"/>
    <x v="66"/>
    <n v="21898810"/>
    <x v="2"/>
    <x v="1"/>
    <x v="1"/>
    <x v="1"/>
  </r>
  <r>
    <n v="100089514"/>
    <n v="45000080215581"/>
    <n v="8659216191"/>
    <x v="1"/>
    <x v="1"/>
    <s v="Valentin"/>
    <s v="Blanco"/>
    <x v="0"/>
    <x v="17"/>
    <s v="Arolas, Eduardo 2183"/>
    <x v="17"/>
    <n v="39106545"/>
    <x v="0"/>
    <x v="1"/>
    <x v="1"/>
    <x v="1"/>
  </r>
  <r>
    <n v="100088475"/>
    <n v="45000055322245"/>
    <n v="2286122217"/>
    <x v="7"/>
    <x v="2"/>
    <s v="Alicia"/>
    <s v="Bogado"/>
    <x v="0"/>
    <x v="60"/>
    <s v="Caã‘Onera America 1676"/>
    <x v="59"/>
    <n v="34537702"/>
    <x v="2"/>
    <x v="1"/>
    <x v="1"/>
    <x v="1"/>
  </r>
  <r>
    <n v="100086488"/>
    <n v="45000044990723"/>
    <n v="1087428059"/>
    <x v="5"/>
    <x v="2"/>
    <s v="Magdalena"/>
    <s v="Bogarin"/>
    <x v="0"/>
    <x v="43"/>
    <s v="Acoyte Av. 1858"/>
    <x v="43"/>
    <n v="34702416"/>
    <x v="3"/>
    <x v="1"/>
    <x v="1"/>
    <x v="1"/>
  </r>
  <r>
    <n v="100089773"/>
    <n v="45000066117965"/>
    <n v="6223005298"/>
    <x v="8"/>
    <x v="1"/>
    <s v="Celina"/>
    <s v="Borda"/>
    <x v="0"/>
    <x v="17"/>
    <s v="Bermejo 1990"/>
    <x v="17"/>
    <n v="28958539"/>
    <x v="3"/>
    <x v="1"/>
    <x v="1"/>
    <x v="1"/>
  </r>
  <r>
    <n v="100086002"/>
    <n v="45000066522714"/>
    <n v="4794808324"/>
    <x v="7"/>
    <x v="0"/>
    <s v="Mari­a Lucia"/>
    <s v="Bordon"/>
    <x v="0"/>
    <x v="12"/>
    <s v="Arbeletche, Anibal P. 3052"/>
    <x v="12"/>
    <n v="29081349"/>
    <x v="1"/>
    <x v="0"/>
    <x v="0"/>
    <x v="0"/>
  </r>
  <r>
    <n v="100086976"/>
    <n v="45000099163814"/>
    <n v="6660536626"/>
    <x v="2"/>
    <x v="1"/>
    <s v="Argentina"/>
    <s v="Brandan"/>
    <x v="0"/>
    <x v="68"/>
    <s v="Brasil 3371"/>
    <x v="67"/>
    <n v="29542120"/>
    <x v="2"/>
    <x v="1"/>
    <x v="1"/>
    <x v="1"/>
  </r>
  <r>
    <n v="100091914"/>
    <n v="45000038752694"/>
    <n v="1204535601"/>
    <x v="9"/>
    <x v="0"/>
    <s v="Hector Abel"/>
    <s v="Bravo"/>
    <x v="0"/>
    <x v="29"/>
    <s v="Bidegain, Pedro 2602"/>
    <x v="29"/>
    <n v="39322281"/>
    <x v="0"/>
    <x v="0"/>
    <x v="0"/>
    <x v="0"/>
  </r>
  <r>
    <n v="100086073"/>
    <n v="45000097390289"/>
    <n v="5436892239"/>
    <x v="4"/>
    <x v="2"/>
    <s v="Luisa"/>
    <s v="Britez"/>
    <x v="0"/>
    <x v="69"/>
    <s v="Caseros Av. 1869"/>
    <x v="68"/>
    <n v="36373247"/>
    <x v="1"/>
    <x v="1"/>
    <x v="1"/>
    <x v="1"/>
  </r>
  <r>
    <n v="100088621"/>
    <n v="45000061704066"/>
    <n v="270759316"/>
    <x v="2"/>
    <x v="1"/>
    <s v="Faustina"/>
    <s v="Brito"/>
    <x v="0"/>
    <x v="19"/>
    <s v="Calle 30 - Cementerio Chacarita 2000"/>
    <x v="19"/>
    <n v="20556280"/>
    <x v="3"/>
    <x v="1"/>
    <x v="1"/>
    <x v="1"/>
  </r>
  <r>
    <n v="100086408"/>
    <n v="45000039597177"/>
    <n v="422346785"/>
    <x v="3"/>
    <x v="1"/>
    <s v="Maria Amalia"/>
    <s v="Britos"/>
    <x v="0"/>
    <x v="17"/>
    <s v="Arribeã‘Os 3722"/>
    <x v="17"/>
    <n v="24211781"/>
    <x v="3"/>
    <x v="1"/>
    <x v="1"/>
    <x v="1"/>
  </r>
  <r>
    <n v="100085257"/>
    <n v="45000073970481"/>
    <n v="772124369"/>
    <x v="8"/>
    <x v="1"/>
    <s v="Alberto Jose"/>
    <s v="Brizuela"/>
    <x v="0"/>
    <x v="70"/>
    <s v="Calle 17 - Cementerio Chacarita 2130"/>
    <x v="69"/>
    <n v="20111534"/>
    <x v="3"/>
    <x v="1"/>
    <x v="1"/>
    <x v="1"/>
  </r>
  <r>
    <n v="100084831"/>
    <n v="45000092403177"/>
    <n v="1441895816"/>
    <x v="2"/>
    <x v="2"/>
    <s v="Leonor"/>
    <s v="Bruno"/>
    <x v="0"/>
    <x v="71"/>
    <s v="Anchorena, Tomas Manuel De, Dr. 2036"/>
    <x v="70"/>
    <n v="27437449"/>
    <x v="3"/>
    <x v="1"/>
    <x v="1"/>
    <x v="1"/>
  </r>
  <r>
    <n v="100087493"/>
    <n v="45000049292213"/>
    <n v="6531325157"/>
    <x v="1"/>
    <x v="0"/>
    <s v="Guberlinda"/>
    <s v="Bulacio"/>
    <x v="0"/>
    <x v="26"/>
    <s v="Acevedo, Eduardo 2997"/>
    <x v="26"/>
    <n v="39564253"/>
    <x v="0"/>
    <x v="0"/>
    <x v="0"/>
    <x v="0"/>
  </r>
  <r>
    <n v="100088099"/>
    <n v="45000091953692"/>
    <n v="9675763878"/>
    <x v="7"/>
    <x v="2"/>
    <s v="Vicenta"/>
    <s v="Burgos"/>
    <x v="0"/>
    <x v="3"/>
    <s v="Beethoven 3965"/>
    <x v="3"/>
    <n v="34946101"/>
    <x v="2"/>
    <x v="1"/>
    <x v="1"/>
    <x v="1"/>
  </r>
  <r>
    <n v="100089682"/>
    <n v="45000085460373"/>
    <n v="6879947944"/>
    <x v="9"/>
    <x v="2"/>
    <s v="Antonia"/>
    <s v="Bustamante"/>
    <x v="0"/>
    <x v="72"/>
    <s v="Argelia 1259"/>
    <x v="71"/>
    <n v="25103532"/>
    <x v="0"/>
    <x v="1"/>
    <x v="1"/>
    <x v="1"/>
  </r>
  <r>
    <n v="100084733"/>
    <n v="45000061574270"/>
    <n v="8722116358"/>
    <x v="8"/>
    <x v="0"/>
    <s v="Jose Vito Antonio"/>
    <s v="Bustos"/>
    <x v="0"/>
    <x v="73"/>
    <s v="Araoz 3078"/>
    <x v="72"/>
    <n v="22873646"/>
    <x v="0"/>
    <x v="0"/>
    <x v="0"/>
    <x v="0"/>
  </r>
  <r>
    <n v="100086732"/>
    <n v="45000052254546"/>
    <n v="5131156332"/>
    <x v="8"/>
    <x v="0"/>
    <s v="Anibal"/>
    <s v="Caballero"/>
    <x v="0"/>
    <x v="74"/>
    <s v="Arenal, Concepcion 2245"/>
    <x v="73"/>
    <n v="20761263"/>
    <x v="3"/>
    <x v="0"/>
    <x v="0"/>
    <x v="0"/>
  </r>
  <r>
    <n v="100088860"/>
    <n v="45000082174985"/>
    <n v="3238044324"/>
    <x v="0"/>
    <x v="0"/>
    <s v="Luis Francisco"/>
    <s v="Cabaña"/>
    <x v="0"/>
    <x v="74"/>
    <s v="Arce 2938"/>
    <x v="73"/>
    <n v="39269125"/>
    <x v="2"/>
    <x v="0"/>
    <x v="0"/>
    <x v="0"/>
  </r>
  <r>
    <n v="100085347"/>
    <n v="45000059940758"/>
    <n v="5786695360"/>
    <x v="1"/>
    <x v="0"/>
    <s v="Lucio Ramon"/>
    <s v="Cabral"/>
    <x v="0"/>
    <x v="75"/>
    <s v="Calingasta 1247"/>
    <x v="74"/>
    <n v="24857203"/>
    <x v="0"/>
    <x v="0"/>
    <x v="0"/>
    <x v="0"/>
  </r>
  <r>
    <n v="100085066"/>
    <n v="45000043507729"/>
    <n v="8873046322"/>
    <x v="7"/>
    <x v="2"/>
    <s v="Ofelia"/>
    <s v="Cabrera"/>
    <x v="0"/>
    <x v="48"/>
    <s v="Bariloche 3169"/>
    <x v="48"/>
    <n v="27829221"/>
    <x v="1"/>
    <x v="1"/>
    <x v="1"/>
    <x v="1"/>
  </r>
  <r>
    <n v="100086831"/>
    <n v="45000055901414"/>
    <n v="5551986623"/>
    <x v="1"/>
    <x v="2"/>
    <s v="Maria de las Mercedes"/>
    <s v="Caceres"/>
    <x v="0"/>
    <x v="41"/>
    <s v="Calle 46 - Cementerio Chacarita 3867"/>
    <x v="41"/>
    <n v="33539122"/>
    <x v="0"/>
    <x v="1"/>
    <x v="1"/>
    <x v="1"/>
  </r>
  <r>
    <n v="100089399"/>
    <n v="45000049678996"/>
    <n v="4063363107"/>
    <x v="0"/>
    <x v="0"/>
    <s v="Otilia"/>
    <s v="Cajal"/>
    <x v="0"/>
    <x v="76"/>
    <s v="Calvo, Carlos 1670"/>
    <x v="75"/>
    <n v="30286808"/>
    <x v="3"/>
    <x v="0"/>
    <x v="0"/>
    <x v="0"/>
  </r>
  <r>
    <n v="100088592"/>
    <n v="45000050678880"/>
    <n v="4624820033"/>
    <x v="2"/>
    <x v="0"/>
    <s v="Adalberto Ernesto"/>
    <s v="Calderon"/>
    <x v="0"/>
    <x v="58"/>
    <s v="Campos, Gaspar 3667"/>
    <x v="0"/>
    <n v="28865742"/>
    <x v="1"/>
    <x v="0"/>
    <x v="0"/>
    <x v="0"/>
  </r>
  <r>
    <n v="100092025"/>
    <n v="45000085204902"/>
    <n v="193689143"/>
    <x v="8"/>
    <x v="0"/>
    <s v="Maria Salome"/>
    <s v="Calvo"/>
    <x v="0"/>
    <x v="17"/>
    <s v="Armenia 3655"/>
    <x v="17"/>
    <n v="28369743"/>
    <x v="2"/>
    <x v="0"/>
    <x v="0"/>
    <x v="0"/>
  </r>
  <r>
    <n v="100092363"/>
    <n v="45000090683371"/>
    <n v="430770649"/>
    <x v="3"/>
    <x v="0"/>
    <s v="Rosa Francisca"/>
    <s v="Camacho"/>
    <x v="0"/>
    <x v="20"/>
    <s v="Cabo Belgrano 2777"/>
    <x v="20"/>
    <n v="23278718"/>
    <x v="0"/>
    <x v="0"/>
    <x v="0"/>
    <x v="0"/>
  </r>
  <r>
    <n v="100085562"/>
    <n v="45000062961011"/>
    <n v="8795876690"/>
    <x v="5"/>
    <x v="0"/>
    <s v="Hipolito"/>
    <s v="Campos"/>
    <x v="0"/>
    <x v="76"/>
    <s v="Boedo 2963"/>
    <x v="75"/>
    <n v="21579760"/>
    <x v="2"/>
    <x v="0"/>
    <x v="0"/>
    <x v="0"/>
  </r>
  <r>
    <n v="100088765"/>
    <n v="45000065229040"/>
    <n v="909477010"/>
    <x v="8"/>
    <x v="2"/>
    <s v="Carmela"/>
    <s v="Candia"/>
    <x v="0"/>
    <x v="17"/>
    <s v="Calle 9 - Alberto Chejolan 2137"/>
    <x v="17"/>
    <n v="37024654"/>
    <x v="1"/>
    <x v="1"/>
    <x v="1"/>
    <x v="1"/>
  </r>
  <r>
    <n v="100086659"/>
    <n v="45000045035044"/>
    <n v="4962422546"/>
    <x v="4"/>
    <x v="1"/>
    <s v="Teodora"/>
    <s v="Cano"/>
    <x v="0"/>
    <x v="64"/>
    <s v="Arequipa 2487"/>
    <x v="63"/>
    <n v="22117762"/>
    <x v="0"/>
    <x v="1"/>
    <x v="1"/>
    <x v="1"/>
  </r>
  <r>
    <n v="100084884"/>
    <n v="45000073549491"/>
    <n v="8157596380"/>
    <x v="2"/>
    <x v="1"/>
    <s v="Bruno"/>
    <s v="Cantero"/>
    <x v="0"/>
    <x v="27"/>
    <s v="Belaustegui, Luis, Dr. 1278"/>
    <x v="27"/>
    <n v="36734301"/>
    <x v="3"/>
    <x v="1"/>
    <x v="1"/>
    <x v="1"/>
  </r>
  <r>
    <n v="100088405"/>
    <n v="45000055396659"/>
    <n v="1638688448"/>
    <x v="2"/>
    <x v="1"/>
    <s v="Pastora"/>
    <s v="Canteros"/>
    <x v="0"/>
    <x v="77"/>
    <s v="Boston 3887"/>
    <x v="76"/>
    <n v="20550178"/>
    <x v="1"/>
    <x v="1"/>
    <x v="1"/>
    <x v="1"/>
  </r>
  <r>
    <n v="100088863"/>
    <n v="45000053059712"/>
    <n v="5673812724"/>
    <x v="3"/>
    <x v="1"/>
    <s v="Elena Maria"/>
    <s v="Cañete"/>
    <x v="0"/>
    <x v="17"/>
    <s v="Bucarest 2490"/>
    <x v="17"/>
    <n v="25331634"/>
    <x v="0"/>
    <x v="1"/>
    <x v="1"/>
    <x v="1"/>
  </r>
  <r>
    <n v="100088216"/>
    <n v="45000065269729"/>
    <n v="8086004802"/>
    <x v="8"/>
    <x v="2"/>
    <s v="Maria Carmen"/>
    <s v="Carabajal"/>
    <x v="0"/>
    <x v="62"/>
    <s v="Casco 2636"/>
    <x v="61"/>
    <n v="39925444"/>
    <x v="0"/>
    <x v="1"/>
    <x v="1"/>
    <x v="1"/>
  </r>
  <r>
    <n v="100089256"/>
    <n v="45000053982643"/>
    <n v="7740422179"/>
    <x v="3"/>
    <x v="2"/>
    <s v="Carlos Alberto"/>
    <s v="Caraballo"/>
    <x v="0"/>
    <x v="10"/>
    <s v="Conde 2343"/>
    <x v="10"/>
    <n v="21735266"/>
    <x v="2"/>
    <x v="1"/>
    <x v="1"/>
    <x v="1"/>
  </r>
  <r>
    <n v="100085819"/>
    <n v="45000037349268"/>
    <n v="5910914896"/>
    <x v="1"/>
    <x v="0"/>
    <s v="Maria Clementina"/>
    <s v="Carballo"/>
    <x v="0"/>
    <x v="9"/>
    <s v="Baigorria 1457"/>
    <x v="9"/>
    <n v="25063634"/>
    <x v="0"/>
    <x v="0"/>
    <x v="0"/>
    <x v="0"/>
  </r>
  <r>
    <n v="100086389"/>
    <n v="45000076850380"/>
    <n v="1788703239"/>
    <x v="7"/>
    <x v="1"/>
    <s v="Antonina"/>
    <s v="Cardenas"/>
    <x v="0"/>
    <x v="13"/>
    <s v="Caraguata 3277"/>
    <x v="13"/>
    <n v="20443460"/>
    <x v="2"/>
    <x v="1"/>
    <x v="1"/>
    <x v="1"/>
  </r>
  <r>
    <n v="100089491"/>
    <n v="45000069714405"/>
    <n v="9461625485"/>
    <x v="0"/>
    <x v="2"/>
    <s v="Bernardo"/>
    <s v="Cardoso"/>
    <x v="0"/>
    <x v="63"/>
    <s v="Aroma 1734"/>
    <x v="62"/>
    <n v="28110661"/>
    <x v="3"/>
    <x v="1"/>
    <x v="1"/>
    <x v="1"/>
  </r>
  <r>
    <n v="100088013"/>
    <n v="45000052107010"/>
    <n v="7190248095"/>
    <x v="1"/>
    <x v="2"/>
    <s v="Francisco Antonio"/>
    <s v="Cardozo"/>
    <x v="0"/>
    <x v="42"/>
    <s v="Calle Manzanas 52A-52B (No Oficial) 2637"/>
    <x v="42"/>
    <n v="32026882"/>
    <x v="1"/>
    <x v="1"/>
    <x v="1"/>
    <x v="1"/>
  </r>
  <r>
    <n v="100087655"/>
    <n v="45000099777867"/>
    <n v="230306018"/>
    <x v="6"/>
    <x v="2"/>
    <s v="Felisa"/>
    <s v="Carmona"/>
    <x v="0"/>
    <x v="17"/>
    <s v="Bollini 2916"/>
    <x v="17"/>
    <n v="32454952"/>
    <x v="0"/>
    <x v="1"/>
    <x v="1"/>
    <x v="1"/>
  </r>
  <r>
    <n v="100088487"/>
    <n v="45000072629764"/>
    <n v="2041886259"/>
    <x v="8"/>
    <x v="2"/>
    <s v="Maria Delia"/>
    <s v="Caro"/>
    <x v="0"/>
    <x v="40"/>
    <s v="Caracas 3944"/>
    <x v="40"/>
    <n v="28138559"/>
    <x v="1"/>
    <x v="1"/>
    <x v="1"/>
    <x v="1"/>
  </r>
  <r>
    <n v="100089595"/>
    <n v="45000086231932"/>
    <n v="4419455485"/>
    <x v="0"/>
    <x v="0"/>
    <s v="Irma Esther"/>
    <s v="Carranza"/>
    <x v="0"/>
    <x v="78"/>
    <s v="Chiclana Av. 1650"/>
    <x v="77"/>
    <n v="28432364"/>
    <x v="0"/>
    <x v="0"/>
    <x v="0"/>
    <x v="0"/>
  </r>
  <r>
    <n v="100085122"/>
    <n v="45000096365448"/>
    <n v="2904929107"/>
    <x v="9"/>
    <x v="1"/>
    <s v="Ignacia"/>
    <s v="Carrasco"/>
    <x v="0"/>
    <x v="32"/>
    <s v="Achala 2633"/>
    <x v="32"/>
    <n v="23989510"/>
    <x v="3"/>
    <x v="1"/>
    <x v="1"/>
    <x v="1"/>
  </r>
  <r>
    <n v="100084787"/>
    <n v="45000062614794"/>
    <n v="214680322"/>
    <x v="9"/>
    <x v="2"/>
    <s v="Carolina"/>
    <s v="Carrera"/>
    <x v="0"/>
    <x v="39"/>
    <s v="Boqueron 1268"/>
    <x v="39"/>
    <n v="25816758"/>
    <x v="2"/>
    <x v="1"/>
    <x v="1"/>
    <x v="1"/>
  </r>
  <r>
    <n v="100085767"/>
    <n v="45000075889927"/>
    <n v="3875366102"/>
    <x v="9"/>
    <x v="1"/>
    <s v="Alba"/>
    <s v="Carrizo"/>
    <x v="0"/>
    <x v="56"/>
    <s v="Aquino 1189"/>
    <x v="56"/>
    <n v="33693513"/>
    <x v="2"/>
    <x v="1"/>
    <x v="1"/>
    <x v="1"/>
  </r>
  <r>
    <n v="100088084"/>
    <n v="45000050634900"/>
    <n v="1819416156"/>
    <x v="7"/>
    <x v="2"/>
    <s v="Nicolasa"/>
    <s v="Casas"/>
    <x v="0"/>
    <x v="79"/>
    <s v="Boedo Av. 2788"/>
    <x v="78"/>
    <n v="39123396"/>
    <x v="1"/>
    <x v="1"/>
    <x v="1"/>
    <x v="1"/>
  </r>
  <r>
    <n v="100087075"/>
    <n v="45000060810687"/>
    <n v="5295293403"/>
    <x v="6"/>
    <x v="0"/>
    <s v="Paulino"/>
    <s v="Casco"/>
    <x v="0"/>
    <x v="17"/>
    <s v="Byron 3676"/>
    <x v="17"/>
    <n v="27959364"/>
    <x v="2"/>
    <x v="0"/>
    <x v="0"/>
    <x v="0"/>
  </r>
  <r>
    <n v="100087839"/>
    <n v="45000040896886"/>
    <n v="4708706677"/>
    <x v="0"/>
    <x v="0"/>
    <s v="Angelica Delia"/>
    <s v="Castaño"/>
    <x v="0"/>
    <x v="2"/>
    <s v="Bulnes 1141"/>
    <x v="2"/>
    <n v="30954848"/>
    <x v="3"/>
    <x v="0"/>
    <x v="0"/>
    <x v="0"/>
  </r>
  <r>
    <n v="100090052"/>
    <n v="45000065188416"/>
    <n v="1131382851"/>
    <x v="5"/>
    <x v="0"/>
    <s v="Segundo"/>
    <s v="Castellano"/>
    <x v="0"/>
    <x v="80"/>
    <s v="Beruti, Arturo 3792"/>
    <x v="79"/>
    <n v="21698569"/>
    <x v="2"/>
    <x v="0"/>
    <x v="0"/>
    <x v="0"/>
  </r>
  <r>
    <n v="100089504"/>
    <n v="45000077738296"/>
    <n v="4055137222"/>
    <x v="4"/>
    <x v="2"/>
    <s v="Angela Maria"/>
    <s v="Castillo"/>
    <x v="0"/>
    <x v="68"/>
    <s v="Combate De Costa Brava 1554"/>
    <x v="67"/>
    <n v="33909787"/>
    <x v="0"/>
    <x v="1"/>
    <x v="1"/>
    <x v="1"/>
  </r>
  <r>
    <n v="100087206"/>
    <n v="45000044289280"/>
    <n v="9121369203"/>
    <x v="6"/>
    <x v="2"/>
    <s v="Albina"/>
    <s v="Castro"/>
    <x v="0"/>
    <x v="81"/>
    <s v="Arrotea 2134"/>
    <x v="80"/>
    <n v="24720401"/>
    <x v="3"/>
    <x v="1"/>
    <x v="1"/>
    <x v="1"/>
  </r>
  <r>
    <n v="100087310"/>
    <n v="45000042757886"/>
    <n v="1758945668"/>
    <x v="4"/>
    <x v="1"/>
    <s v="Julio Cesar"/>
    <s v="Ceballos"/>
    <x v="0"/>
    <x v="46"/>
    <s v="Castro, Emilio Av. 1661"/>
    <x v="46"/>
    <n v="38960014"/>
    <x v="1"/>
    <x v="1"/>
    <x v="1"/>
    <x v="1"/>
  </r>
  <r>
    <n v="100087963"/>
    <n v="45000075663653"/>
    <n v="4702982595"/>
    <x v="9"/>
    <x v="0"/>
    <s v="Mauricio"/>
    <s v="Cejas"/>
    <x v="0"/>
    <x v="70"/>
    <s v="Burela 1130"/>
    <x v="69"/>
    <n v="22622179"/>
    <x v="1"/>
    <x v="0"/>
    <x v="0"/>
    <x v="0"/>
  </r>
  <r>
    <n v="100088968"/>
    <n v="45000086486331"/>
    <n v="4921898401"/>
    <x v="1"/>
    <x v="2"/>
    <s v="Maria Teresa"/>
    <s v="Centeno"/>
    <x v="0"/>
    <x v="82"/>
    <s v="Cangaye 1895"/>
    <x v="81"/>
    <n v="25838279"/>
    <x v="0"/>
    <x v="1"/>
    <x v="1"/>
    <x v="1"/>
  </r>
  <r>
    <n v="100089065"/>
    <n v="45000042478160"/>
    <n v="6391890951"/>
    <x v="3"/>
    <x v="2"/>
    <s v="Laura"/>
    <s v="Centurion"/>
    <x v="0"/>
    <x v="79"/>
    <s v="Cajaravilla 2361"/>
    <x v="78"/>
    <n v="39943566"/>
    <x v="1"/>
    <x v="1"/>
    <x v="1"/>
    <x v="1"/>
  </r>
  <r>
    <n v="100088222"/>
    <n v="45000094958774"/>
    <n v="2394514113"/>
    <x v="4"/>
    <x v="2"/>
    <s v="Tomas"/>
    <s v="Cepeda"/>
    <x v="0"/>
    <x v="4"/>
    <s v="Colonia Av. 2520"/>
    <x v="4"/>
    <n v="27315646"/>
    <x v="3"/>
    <x v="1"/>
    <x v="1"/>
    <x v="1"/>
  </r>
  <r>
    <n v="100084648"/>
    <n v="45000052722280"/>
    <n v="6624467262"/>
    <x v="8"/>
    <x v="1"/>
    <s v="Rebeca"/>
    <s v="Cespedes"/>
    <x v="0"/>
    <x v="36"/>
    <s v="Buschiazzo, Juan A. 1169"/>
    <x v="36"/>
    <n v="21838123"/>
    <x v="1"/>
    <x v="1"/>
    <x v="1"/>
    <x v="1"/>
  </r>
  <r>
    <n v="100085689"/>
    <n v="45000098816106"/>
    <n v="3724764940"/>
    <x v="9"/>
    <x v="1"/>
    <s v="Julian"/>
    <s v="Chamorro"/>
    <x v="0"/>
    <x v="42"/>
    <s v="Carrillo, Ramon, Dr. 2328"/>
    <x v="42"/>
    <n v="26786132"/>
    <x v="3"/>
    <x v="1"/>
    <x v="1"/>
    <x v="1"/>
  </r>
  <r>
    <n v="100088261"/>
    <n v="45000044291907"/>
    <n v="7683556264"/>
    <x v="1"/>
    <x v="2"/>
    <s v="Aida"/>
    <s v="Chaparro"/>
    <x v="0"/>
    <x v="83"/>
    <s v="Belgica 3556"/>
    <x v="82"/>
    <n v="32862139"/>
    <x v="1"/>
    <x v="1"/>
    <x v="1"/>
    <x v="1"/>
  </r>
  <r>
    <n v="100088024"/>
    <n v="45000057837607"/>
    <n v="7765279591"/>
    <x v="2"/>
    <x v="2"/>
    <s v="Maria Ines"/>
    <s v="Chaves"/>
    <x v="0"/>
    <x v="84"/>
    <s v="Combate De Los Pozos 1742"/>
    <x v="81"/>
    <n v="23823309"/>
    <x v="3"/>
    <x v="1"/>
    <x v="1"/>
    <x v="1"/>
  </r>
  <r>
    <n v="100087459"/>
    <n v="45000056530857"/>
    <n v="9793679193"/>
    <x v="2"/>
    <x v="1"/>
    <s v="Maria Argentina"/>
    <s v="Chavez"/>
    <x v="0"/>
    <x v="80"/>
    <s v="Berthelot 2645"/>
    <x v="79"/>
    <n v="37292680"/>
    <x v="1"/>
    <x v="1"/>
    <x v="1"/>
    <x v="1"/>
  </r>
  <r>
    <n v="100088729"/>
    <n v="45000099717392"/>
    <n v="3756106015"/>
    <x v="2"/>
    <x v="1"/>
    <s v="Eugenio"/>
    <s v="Chazarreta"/>
    <x v="0"/>
    <x v="85"/>
    <s v="Atuel 3960"/>
    <x v="83"/>
    <n v="35597091"/>
    <x v="2"/>
    <x v="1"/>
    <x v="1"/>
    <x v="1"/>
  </r>
  <r>
    <n v="100086393"/>
    <n v="45000093397412"/>
    <n v="5602917503"/>
    <x v="3"/>
    <x v="2"/>
    <s v="Nelida Maria"/>
    <s v="Chen"/>
    <x v="0"/>
    <x v="27"/>
    <s v="Arcos 3644"/>
    <x v="27"/>
    <n v="25586909"/>
    <x v="3"/>
    <x v="1"/>
    <x v="1"/>
    <x v="1"/>
  </r>
  <r>
    <n v="100087188"/>
    <n v="45000080338204"/>
    <n v="4863756773"/>
    <x v="0"/>
    <x v="0"/>
    <s v="Albino"/>
    <s v="Choque"/>
    <x v="0"/>
    <x v="55"/>
    <s v="8 De Julio De 2008 3265"/>
    <x v="55"/>
    <n v="36546329"/>
    <x v="2"/>
    <x v="0"/>
    <x v="0"/>
    <x v="0"/>
  </r>
  <r>
    <n v="100086640"/>
    <n v="45000044854681"/>
    <n v="8876078810"/>
    <x v="6"/>
    <x v="1"/>
    <s v="Carlos Manuel"/>
    <s v="Cisneros"/>
    <x v="0"/>
    <x v="78"/>
    <s v="Combatientes De Malvinas Av. 2920"/>
    <x v="77"/>
    <n v="31071307"/>
    <x v="0"/>
    <x v="1"/>
    <x v="1"/>
    <x v="1"/>
  </r>
  <r>
    <n v="100089569"/>
    <n v="45000050626807"/>
    <n v="1122924587"/>
    <x v="2"/>
    <x v="1"/>
    <s v="Victoriana"/>
    <s v="Colman"/>
    <x v="0"/>
    <x v="47"/>
    <s v="Cipolletti 3378"/>
    <x v="47"/>
    <n v="35305321"/>
    <x v="3"/>
    <x v="1"/>
    <x v="1"/>
    <x v="1"/>
  </r>
  <r>
    <n v="100089061"/>
    <n v="45000062326588"/>
    <n v="3178470213"/>
    <x v="2"/>
    <x v="2"/>
    <s v="Ana"/>
    <s v="Colombo"/>
    <x v="0"/>
    <x v="31"/>
    <s v="Arengreen 2154"/>
    <x v="31"/>
    <n v="26983647"/>
    <x v="1"/>
    <x v="1"/>
    <x v="1"/>
    <x v="1"/>
  </r>
  <r>
    <n v="100088584"/>
    <n v="45000048588220"/>
    <n v="5346194427"/>
    <x v="8"/>
    <x v="2"/>
    <s v="Maria Elsa"/>
    <s v="Colque"/>
    <x v="0"/>
    <x v="50"/>
    <s v="Bielsa, Rafael, Dr. 1974"/>
    <x v="50"/>
    <n v="22970782"/>
    <x v="0"/>
    <x v="1"/>
    <x v="1"/>
    <x v="1"/>
  </r>
  <r>
    <n v="100086657"/>
    <n v="45000076825121"/>
    <n v="2951494120"/>
    <x v="2"/>
    <x v="1"/>
    <s v="Angelina"/>
    <s v="Conde"/>
    <x v="0"/>
    <x v="86"/>
    <s v="Coliqueo 3319"/>
    <x v="84"/>
    <n v="21616115"/>
    <x v="2"/>
    <x v="1"/>
    <x v="1"/>
    <x v="1"/>
  </r>
  <r>
    <n v="100085842"/>
    <n v="45000068521409"/>
    <n v="7282745477"/>
    <x v="4"/>
    <x v="0"/>
    <s v="Maximo"/>
    <s v="Condori"/>
    <x v="0"/>
    <x v="46"/>
    <s v="Chile 3610"/>
    <x v="46"/>
    <n v="26826838"/>
    <x v="3"/>
    <x v="0"/>
    <x v="0"/>
    <x v="0"/>
  </r>
  <r>
    <n v="100088688"/>
    <n v="45000036783946"/>
    <n v="7753190063"/>
    <x v="0"/>
    <x v="0"/>
    <s v=" Maria Esther"/>
    <s v="Contrera"/>
    <x v="0"/>
    <x v="87"/>
    <s v="Caã‘Uelas 2301"/>
    <x v="85"/>
    <n v="26507260"/>
    <x v="1"/>
    <x v="0"/>
    <x v="0"/>
    <x v="0"/>
  </r>
  <r>
    <n v="100084946"/>
    <n v="45000040484655"/>
    <n v="5149003127"/>
    <x v="4"/>
    <x v="0"/>
    <s v="Rosaria"/>
    <s v="Contreras"/>
    <x v="0"/>
    <x v="31"/>
    <s v="Complejo Ciudad Universitaria (Sin Nombre Oficial) 2910"/>
    <x v="31"/>
    <n v="30330955"/>
    <x v="2"/>
    <x v="0"/>
    <x v="0"/>
    <x v="0"/>
  </r>
  <r>
    <n v="100086323"/>
    <n v="45000094996961"/>
    <n v="7546570616"/>
    <x v="7"/>
    <x v="2"/>
    <s v="Maria Rosa"/>
    <s v="Corbalan"/>
    <x v="0"/>
    <x v="43"/>
    <s v="Bacle, Cesar H. 3722"/>
    <x v="43"/>
    <n v="38169883"/>
    <x v="0"/>
    <x v="1"/>
    <x v="1"/>
    <x v="1"/>
  </r>
  <r>
    <n v="100085599"/>
    <n v="45000094645640"/>
    <n v="7054583639"/>
    <x v="5"/>
    <x v="2"/>
    <s v="Rodolfo"/>
    <s v="Cordero"/>
    <x v="0"/>
    <x v="11"/>
    <s v="Camoati 2553"/>
    <x v="11"/>
    <n v="33395161"/>
    <x v="2"/>
    <x v="1"/>
    <x v="1"/>
    <x v="1"/>
  </r>
  <r>
    <n v="100086314"/>
    <n v="45000059767404"/>
    <n v="1623810602"/>
    <x v="7"/>
    <x v="1"/>
    <s v="America"/>
    <s v="Cordoba"/>
    <x v="0"/>
    <x v="77"/>
    <s v="Carreras, Santiago De Las 2575"/>
    <x v="76"/>
    <n v="38544547"/>
    <x v="3"/>
    <x v="1"/>
    <x v="1"/>
    <x v="1"/>
  </r>
  <r>
    <n v="100088734"/>
    <n v="45000064375817"/>
    <n v="5372210504"/>
    <x v="0"/>
    <x v="0"/>
    <s v="Jose Carlos"/>
    <s v="Coria"/>
    <x v="0"/>
    <x v="17"/>
    <s v="Bucarelli 2660"/>
    <x v="17"/>
    <n v="30885692"/>
    <x v="2"/>
    <x v="0"/>
    <x v="0"/>
    <x v="0"/>
  </r>
  <r>
    <n v="100086034"/>
    <n v="45000059332502"/>
    <n v="2856986306"/>
    <x v="1"/>
    <x v="2"/>
    <s v="Roque"/>
    <s v="Cornejo"/>
    <x v="0"/>
    <x v="19"/>
    <s v="Bergantin Goleta Espora 3969"/>
    <x v="19"/>
    <n v="24288195"/>
    <x v="1"/>
    <x v="1"/>
    <x v="1"/>
    <x v="1"/>
  </r>
  <r>
    <n v="100088090"/>
    <n v="45000064026216"/>
    <n v="1011053163"/>
    <x v="9"/>
    <x v="2"/>
    <s v="Maria Concepcion"/>
    <s v="Coronel"/>
    <x v="0"/>
    <x v="47"/>
    <s v="Alvear Av. 1601"/>
    <x v="47"/>
    <n v="26701281"/>
    <x v="3"/>
    <x v="1"/>
    <x v="1"/>
    <x v="1"/>
  </r>
  <r>
    <n v="100089666"/>
    <n v="45000044095874"/>
    <n v="165202719"/>
    <x v="9"/>
    <x v="1"/>
    <s v="Lilia"/>
    <s v="Correa"/>
    <x v="0"/>
    <x v="32"/>
    <s v="Basualdo 3074"/>
    <x v="32"/>
    <n v="23572772"/>
    <x v="2"/>
    <x v="1"/>
    <x v="1"/>
    <x v="1"/>
  </r>
  <r>
    <n v="100086824"/>
    <n v="45000097993671"/>
    <n v="4886268708"/>
    <x v="8"/>
    <x v="1"/>
    <s v="Dora Isabel"/>
    <s v="Cortes"/>
    <x v="0"/>
    <x v="6"/>
    <s v="Barca Cabo De Hornos 2982"/>
    <x v="6"/>
    <n v="20963935"/>
    <x v="2"/>
    <x v="1"/>
    <x v="1"/>
    <x v="1"/>
  </r>
  <r>
    <n v="100088600"/>
    <n v="45000050031504"/>
    <n v="3108246368"/>
    <x v="3"/>
    <x v="1"/>
    <s v="Hortensia"/>
    <s v="Cortez"/>
    <x v="0"/>
    <x v="64"/>
    <s v="Camet, Francisco 1703"/>
    <x v="63"/>
    <n v="35283788"/>
    <x v="0"/>
    <x v="1"/>
    <x v="1"/>
    <x v="1"/>
  </r>
  <r>
    <n v="100094109"/>
    <n v="45000050026077"/>
    <n v="1540012868"/>
    <x v="5"/>
    <x v="0"/>
    <s v="Maria Eva"/>
    <s v="Corvalan"/>
    <x v="0"/>
    <x v="39"/>
    <s v="Aguirre, Julian 3052"/>
    <x v="39"/>
    <n v="31471759"/>
    <x v="2"/>
    <x v="0"/>
    <x v="0"/>
    <x v="0"/>
  </r>
  <r>
    <n v="100089634"/>
    <n v="45000076412215"/>
    <n v="6603697280"/>
    <x v="7"/>
    <x v="0"/>
    <s v="Maria Hortencia"/>
    <s v="Costa"/>
    <x v="0"/>
    <x v="55"/>
    <s v="Abdala, German 3664"/>
    <x v="55"/>
    <n v="27713462"/>
    <x v="1"/>
    <x v="0"/>
    <x v="0"/>
    <x v="0"/>
  </r>
  <r>
    <n v="100086729"/>
    <n v="45000034355444"/>
    <n v="7932169210"/>
    <x v="5"/>
    <x v="0"/>
    <s v="Adelmo Estanislao"/>
    <s v="Costilla"/>
    <x v="0"/>
    <x v="42"/>
    <s v="Cabrera, Jose A. 3683"/>
    <x v="42"/>
    <n v="30343327"/>
    <x v="3"/>
    <x v="0"/>
    <x v="0"/>
    <x v="0"/>
  </r>
  <r>
    <n v="100089644"/>
    <n v="45000061641328"/>
    <n v="7894480870"/>
    <x v="3"/>
    <x v="0"/>
    <s v="Jose Domingo"/>
    <s v="Crespo"/>
    <x v="0"/>
    <x v="88"/>
    <s v="Colombo, Carlos Ambrosio 2477"/>
    <x v="86"/>
    <n v="22039836"/>
    <x v="0"/>
    <x v="0"/>
    <x v="0"/>
    <x v="0"/>
  </r>
  <r>
    <n v="100088499"/>
    <n v="45000090051863"/>
    <n v="1763308961"/>
    <x v="1"/>
    <x v="2"/>
    <s v="Pascuala"/>
    <s v="Cristaldo"/>
    <x v="0"/>
    <x v="84"/>
    <s v="Andalgala 1911"/>
    <x v="81"/>
    <n v="38163377"/>
    <x v="2"/>
    <x v="1"/>
    <x v="1"/>
    <x v="1"/>
  </r>
  <r>
    <n v="100091358"/>
    <n v="45000069983109"/>
    <n v="876699003"/>
    <x v="8"/>
    <x v="0"/>
    <s v="Anselma"/>
    <s v="Cruz"/>
    <x v="0"/>
    <x v="25"/>
    <s v="Avellaneda Av. 1739"/>
    <x v="25"/>
    <n v="26890085"/>
    <x v="0"/>
    <x v="0"/>
    <x v="0"/>
    <x v="0"/>
  </r>
  <r>
    <n v="100085046"/>
    <n v="45000062708033"/>
    <n v="4338671316"/>
    <x v="7"/>
    <x v="2"/>
    <s v="Teresa"/>
    <s v="Cubilla"/>
    <x v="0"/>
    <x v="50"/>
    <s v="Cina Cina 3396"/>
    <x v="50"/>
    <n v="32962999"/>
    <x v="2"/>
    <x v="1"/>
    <x v="1"/>
    <x v="1"/>
  </r>
  <r>
    <n v="100086238"/>
    <n v="45000043471071"/>
    <n v="9671067488"/>
    <x v="7"/>
    <x v="1"/>
    <s v="Ignacio"/>
    <s v="Cuellar"/>
    <x v="0"/>
    <x v="63"/>
    <s v="Basavilbaso 2546"/>
    <x v="62"/>
    <n v="21407308"/>
    <x v="3"/>
    <x v="1"/>
    <x v="1"/>
    <x v="1"/>
  </r>
  <r>
    <n v="100085783"/>
    <n v="45000054044042"/>
    <n v="20706916"/>
    <x v="6"/>
    <x v="1"/>
    <s v="Maria Estela"/>
    <s v="Cuello"/>
    <x v="0"/>
    <x v="89"/>
    <s v="Calvo, Carlos Av. 3971"/>
    <x v="87"/>
    <n v="28433204"/>
    <x v="2"/>
    <x v="1"/>
    <x v="1"/>
    <x v="1"/>
  </r>
  <r>
    <n v="100087149"/>
    <n v="45000099856704"/>
    <n v="4464182049"/>
    <x v="9"/>
    <x v="1"/>
    <s v="Amelia Rosa"/>
    <s v="Cuenca"/>
    <x v="0"/>
    <x v="14"/>
    <s v="Bogota 3283"/>
    <x v="14"/>
    <n v="26971297"/>
    <x v="0"/>
    <x v="1"/>
    <x v="1"/>
    <x v="1"/>
  </r>
  <r>
    <n v="100092492"/>
    <n v="45000051715841"/>
    <n v="776256169"/>
    <x v="1"/>
    <x v="0"/>
    <s v="Maria Nelida"/>
    <s v="Cuevas"/>
    <x v="0"/>
    <x v="43"/>
    <s v="Chimborazo 1583"/>
    <x v="43"/>
    <n v="24929143"/>
    <x v="2"/>
    <x v="0"/>
    <x v="0"/>
    <x v="0"/>
  </r>
  <r>
    <n v="100085936"/>
    <n v="45000071058449"/>
    <n v="6010596987"/>
    <x v="8"/>
    <x v="2"/>
    <s v="Maria Dora"/>
    <s v="Da Silva"/>
    <x v="0"/>
    <x v="90"/>
    <s v="Benitez, Julio Omar, Cabo 1Âº 1325"/>
    <x v="88"/>
    <n v="26679574"/>
    <x v="0"/>
    <x v="1"/>
    <x v="1"/>
    <x v="1"/>
  </r>
  <r>
    <n v="100087779"/>
    <n v="45000085589993"/>
    <n v="5125528559"/>
    <x v="5"/>
    <x v="2"/>
    <s v="Susana"/>
    <s v="Davalos"/>
    <x v="0"/>
    <x v="31"/>
    <s v="Alvear, Emilio, De 3062"/>
    <x v="31"/>
    <n v="30040881"/>
    <x v="3"/>
    <x v="1"/>
    <x v="1"/>
    <x v="1"/>
  </r>
  <r>
    <n v="100086780"/>
    <n v="45000046299293"/>
    <n v="7537385584"/>
    <x v="6"/>
    <x v="2"/>
    <s v="Angela"/>
    <s v="De Los Santos"/>
    <x v="0"/>
    <x v="91"/>
    <s v="Camarones 2525"/>
    <x v="89"/>
    <n v="29742589"/>
    <x v="2"/>
    <x v="1"/>
    <x v="1"/>
    <x v="1"/>
  </r>
  <r>
    <n v="100085483"/>
    <n v="45000051397212"/>
    <n v="2285686313"/>
    <x v="6"/>
    <x v="1"/>
    <s v="Micaela"/>
    <s v="De Luca"/>
    <x v="0"/>
    <x v="19"/>
    <s v="Bilbao, Francisco Av. 2573"/>
    <x v="19"/>
    <n v="34196465"/>
    <x v="3"/>
    <x v="1"/>
    <x v="1"/>
    <x v="1"/>
  </r>
  <r>
    <n v="100086807"/>
    <n v="45000047952530"/>
    <n v="5242758646"/>
    <x v="6"/>
    <x v="2"/>
    <s v="Hector"/>
    <s v="Decima"/>
    <x v="0"/>
    <x v="41"/>
    <s v="Castro, Rosalia De 2387"/>
    <x v="41"/>
    <n v="22118356"/>
    <x v="1"/>
    <x v="1"/>
    <x v="1"/>
    <x v="1"/>
  </r>
  <r>
    <n v="100085786"/>
    <n v="45000081613603"/>
    <n v="7695927252"/>
    <x v="9"/>
    <x v="2"/>
    <s v="Juan Carlos"/>
    <s v="Del Valle"/>
    <x v="0"/>
    <x v="19"/>
    <s v="Alerce 2448"/>
    <x v="19"/>
    <n v="27267657"/>
    <x v="2"/>
    <x v="1"/>
    <x v="1"/>
    <x v="1"/>
  </r>
  <r>
    <n v="100088876"/>
    <n v="45000065781808"/>
    <n v="4786469504"/>
    <x v="3"/>
    <x v="0"/>
    <s v="Marcelo Argentino"/>
    <s v="Delgado"/>
    <x v="0"/>
    <x v="91"/>
    <s v="Atenas 2867"/>
    <x v="89"/>
    <n v="34759150"/>
    <x v="1"/>
    <x v="0"/>
    <x v="0"/>
    <x v="0"/>
  </r>
  <r>
    <n v="100086352"/>
    <n v="45000043106024"/>
    <n v="8307705247"/>
    <x v="1"/>
    <x v="0"/>
    <s v="Juan de Dios"/>
    <s v="Della"/>
    <x v="0"/>
    <x v="36"/>
    <s v="Anchoris 2537"/>
    <x v="36"/>
    <n v="34386881"/>
    <x v="2"/>
    <x v="0"/>
    <x v="0"/>
    <x v="0"/>
  </r>
  <r>
    <n v="100084589"/>
    <n v="45000040724890"/>
    <n v="5600774588"/>
    <x v="8"/>
    <x v="2"/>
    <s v="Guillermo"/>
    <s v="Delvalle"/>
    <x v="0"/>
    <x v="21"/>
    <s v="Bazurco 2658"/>
    <x v="21"/>
    <n v="34723486"/>
    <x v="0"/>
    <x v="1"/>
    <x v="1"/>
    <x v="1"/>
  </r>
  <r>
    <n v="100089728"/>
    <n v="45000053878659"/>
    <n v="8354090625"/>
    <x v="1"/>
    <x v="2"/>
    <s v="Isabel"/>
    <s v="Diaz"/>
    <x v="0"/>
    <x v="92"/>
    <s v="Calle 14 - Cementerio Chacarita 3944"/>
    <x v="17"/>
    <n v="27562416"/>
    <x v="3"/>
    <x v="1"/>
    <x v="1"/>
    <x v="1"/>
  </r>
  <r>
    <n v="100086677"/>
    <n v="45000074599720"/>
    <n v="9154278449"/>
    <x v="4"/>
    <x v="0"/>
    <s v="Teresa Catalina"/>
    <s v="Diez"/>
    <x v="0"/>
    <x v="18"/>
    <s v="Carhue 3730"/>
    <x v="18"/>
    <n v="30209137"/>
    <x v="3"/>
    <x v="0"/>
    <x v="0"/>
    <x v="0"/>
  </r>
  <r>
    <n v="100085611"/>
    <n v="45000070089360"/>
    <n v="5025825027"/>
    <x v="0"/>
    <x v="2"/>
    <s v="Adelaida"/>
    <s v="Dominguez"/>
    <x v="0"/>
    <x v="89"/>
    <s v="Ayolas 2048"/>
    <x v="87"/>
    <n v="24356001"/>
    <x v="0"/>
    <x v="1"/>
    <x v="1"/>
    <x v="1"/>
  </r>
  <r>
    <n v="100087303"/>
    <n v="45000057760560"/>
    <n v="1754667107"/>
    <x v="1"/>
    <x v="2"/>
    <s v="Felipe"/>
    <s v="Dorado"/>
    <x v="0"/>
    <x v="73"/>
    <s v="Arizona 2833"/>
    <x v="72"/>
    <n v="29787042"/>
    <x v="0"/>
    <x v="1"/>
    <x v="1"/>
    <x v="1"/>
  </r>
  <r>
    <n v="100088835"/>
    <n v="45000078585936"/>
    <n v="6117449736"/>
    <x v="3"/>
    <x v="2"/>
    <s v="Clementina"/>
    <s v="Dos"/>
    <x v="0"/>
    <x v="6"/>
    <s v="Chivilcoy Av. 1139"/>
    <x v="6"/>
    <n v="26740858"/>
    <x v="3"/>
    <x v="1"/>
    <x v="1"/>
    <x v="1"/>
  </r>
  <r>
    <n v="100086614"/>
    <n v="45000056094854"/>
    <n v="3882369370"/>
    <x v="2"/>
    <x v="2"/>
    <s v="Ernestina"/>
    <s v="Duarte"/>
    <x v="0"/>
    <x v="17"/>
    <s v="8 De Marzo De 1908 1503"/>
    <x v="17"/>
    <n v="20040070"/>
    <x v="0"/>
    <x v="1"/>
    <x v="1"/>
    <x v="1"/>
  </r>
  <r>
    <n v="100088298"/>
    <n v="45000039326347"/>
    <n v="3785795064"/>
    <x v="3"/>
    <x v="0"/>
    <s v="Tecla"/>
    <s v="Duran"/>
    <x v="0"/>
    <x v="85"/>
    <s v="Besares 1399"/>
    <x v="83"/>
    <n v="26964730"/>
    <x v="3"/>
    <x v="0"/>
    <x v="0"/>
    <x v="0"/>
  </r>
  <r>
    <n v="100088787"/>
    <n v="45000094116665"/>
    <n v="5315675796"/>
    <x v="4"/>
    <x v="0"/>
    <s v="Arminda"/>
    <s v="Dure"/>
    <x v="0"/>
    <x v="73"/>
    <s v="Aguas Buenas 2805"/>
    <x v="72"/>
    <n v="24010892"/>
    <x v="1"/>
    <x v="0"/>
    <x v="0"/>
    <x v="0"/>
  </r>
  <r>
    <n v="100089564"/>
    <n v="45000087470217"/>
    <n v="9906310197"/>
    <x v="7"/>
    <x v="1"/>
    <s v="Lia Esther"/>
    <s v="Echeverria"/>
    <x v="0"/>
    <x v="7"/>
    <s v="Aã‘Asco 3188"/>
    <x v="7"/>
    <n v="23604617"/>
    <x v="2"/>
    <x v="1"/>
    <x v="1"/>
    <x v="1"/>
  </r>
  <r>
    <n v="100085734"/>
    <n v="45000068213111"/>
    <n v="8460641002"/>
    <x v="2"/>
    <x v="2"/>
    <s v="Ana Rosa"/>
    <s v="Encina"/>
    <x v="0"/>
    <x v="86"/>
    <s v="Bonavena, Oscar Natalio 1752"/>
    <x v="84"/>
    <n v="34414682"/>
    <x v="0"/>
    <x v="1"/>
    <x v="1"/>
    <x v="1"/>
  </r>
  <r>
    <n v="100085665"/>
    <n v="45000099481498"/>
    <n v="3650561093"/>
    <x v="7"/>
    <x v="0"/>
    <s v="Nicanor"/>
    <s v="Enrique"/>
    <x v="0"/>
    <x v="90"/>
    <s v="Campillo 1966"/>
    <x v="88"/>
    <n v="31434249"/>
    <x v="1"/>
    <x v="0"/>
    <x v="0"/>
    <x v="0"/>
  </r>
  <r>
    <n v="100085888"/>
    <n v="45000082849216"/>
    <n v="2097058447"/>
    <x v="8"/>
    <x v="2"/>
    <s v="Pedro"/>
    <s v="Enriquez"/>
    <x v="0"/>
    <x v="35"/>
    <s v="Cachi 2829"/>
    <x v="35"/>
    <n v="24049175"/>
    <x v="2"/>
    <x v="1"/>
    <x v="1"/>
    <x v="1"/>
  </r>
  <r>
    <n v="100087076"/>
    <n v="45000040807304"/>
    <n v="1185520132"/>
    <x v="7"/>
    <x v="2"/>
    <s v="Wenceslao"/>
    <s v="Escalada"/>
    <x v="0"/>
    <x v="21"/>
    <s v="Alvarez, Agustin 1937"/>
    <x v="21"/>
    <n v="27173993"/>
    <x v="1"/>
    <x v="1"/>
    <x v="1"/>
    <x v="1"/>
  </r>
  <r>
    <n v="100085418"/>
    <n v="45000063317796"/>
    <n v="5761633180"/>
    <x v="8"/>
    <x v="1"/>
    <s v="Delicia"/>
    <s v="Escalante"/>
    <x v="0"/>
    <x v="1"/>
    <s v="Beiro, Francisco Av. 1600"/>
    <x v="1"/>
    <n v="22377144"/>
    <x v="2"/>
    <x v="1"/>
    <x v="1"/>
    <x v="1"/>
  </r>
  <r>
    <n v="100085799"/>
    <n v="45000074753274"/>
    <n v="318484724"/>
    <x v="2"/>
    <x v="1"/>
    <s v="Juan Manuel"/>
    <s v="Escobar"/>
    <x v="0"/>
    <x v="17"/>
    <s v="Alvarez Jonte 1312"/>
    <x v="17"/>
    <n v="39693541"/>
    <x v="2"/>
    <x v="1"/>
    <x v="1"/>
    <x v="1"/>
  </r>
  <r>
    <n v="100087273"/>
    <n v="45000092073488"/>
    <n v="8468405047"/>
    <x v="2"/>
    <x v="2"/>
    <s v="Nieves"/>
    <s v="Escudero"/>
    <x v="0"/>
    <x v="93"/>
    <s v="Boeri, Juan A. 2960"/>
    <x v="90"/>
    <n v="27251819"/>
    <x v="0"/>
    <x v="1"/>
    <x v="1"/>
    <x v="1"/>
  </r>
  <r>
    <n v="100087012"/>
    <n v="45000053438540"/>
    <n v="1692402438"/>
    <x v="2"/>
    <x v="2"/>
    <s v="Fernando"/>
    <s v="Espindola"/>
    <x v="0"/>
    <x v="94"/>
    <s v="Betbeder, Onofre, Alte. 3173"/>
    <x v="91"/>
    <n v="31808468"/>
    <x v="1"/>
    <x v="1"/>
    <x v="1"/>
    <x v="1"/>
  </r>
  <r>
    <n v="100087976"/>
    <n v="45000045626516"/>
    <n v="8844249456"/>
    <x v="4"/>
    <x v="1"/>
    <s v="Carlos Maria"/>
    <s v="Espinola"/>
    <x v="0"/>
    <x v="65"/>
    <s v="Aguai 2192"/>
    <x v="64"/>
    <n v="26300742"/>
    <x v="3"/>
    <x v="1"/>
    <x v="1"/>
    <x v="1"/>
  </r>
  <r>
    <n v="100087887"/>
    <n v="45000056136723"/>
    <n v="4846324431"/>
    <x v="4"/>
    <x v="0"/>
    <s v="Rosalina"/>
    <s v="Espinosa"/>
    <x v="0"/>
    <x v="38"/>
    <s v="Albania 2210"/>
    <x v="38"/>
    <n v="38938709"/>
    <x v="1"/>
    <x v="0"/>
    <x v="0"/>
    <x v="0"/>
  </r>
  <r>
    <n v="100086642"/>
    <n v="45000057069628"/>
    <n v="2773190703"/>
    <x v="4"/>
    <x v="2"/>
    <s v="Natividad"/>
    <s v="Espinoza"/>
    <x v="0"/>
    <x v="42"/>
    <s v="Carapachay 2543"/>
    <x v="42"/>
    <n v="20697559"/>
    <x v="2"/>
    <x v="1"/>
    <x v="1"/>
    <x v="1"/>
  </r>
  <r>
    <n v="100088122"/>
    <n v="45000036113893"/>
    <n v="6589063653"/>
    <x v="2"/>
    <x v="1"/>
    <s v="Celestina"/>
    <s v="Esposito"/>
    <x v="0"/>
    <x v="85"/>
    <s v="Albarracin 3391"/>
    <x v="83"/>
    <n v="38244322"/>
    <x v="0"/>
    <x v="1"/>
    <x v="1"/>
    <x v="1"/>
  </r>
  <r>
    <n v="100087354"/>
    <n v="45000047215262"/>
    <n v="7976322240"/>
    <x v="2"/>
    <x v="1"/>
    <s v="David"/>
    <s v="Esquivel"/>
    <x v="0"/>
    <x v="95"/>
    <s v="Calaza, Jose Maria 1188"/>
    <x v="92"/>
    <n v="38788137"/>
    <x v="2"/>
    <x v="1"/>
    <x v="1"/>
    <x v="1"/>
  </r>
  <r>
    <n v="100086980"/>
    <n v="45000073458104"/>
    <n v="3258377702"/>
    <x v="0"/>
    <x v="0"/>
    <s v="Elvira Rosa"/>
    <s v="Estevez"/>
    <x v="0"/>
    <x v="17"/>
    <s v="Charcas 1335"/>
    <x v="17"/>
    <n v="26668158"/>
    <x v="3"/>
    <x v="0"/>
    <x v="0"/>
    <x v="0"/>
  </r>
  <r>
    <n v="100087179"/>
    <n v="45000072979701"/>
    <n v="8721679366"/>
    <x v="6"/>
    <x v="0"/>
    <s v="Primitivo"/>
    <s v="Estigarribia"/>
    <x v="0"/>
    <x v="28"/>
    <s v="Bermudez 2374"/>
    <x v="28"/>
    <n v="34299591"/>
    <x v="2"/>
    <x v="0"/>
    <x v="0"/>
    <x v="0"/>
  </r>
  <r>
    <n v="100092652"/>
    <n v="45000046732920"/>
    <n v="1547941344"/>
    <x v="4"/>
    <x v="0"/>
    <s v="Maria Zulema"/>
    <s v="Estrada"/>
    <x v="0"/>
    <x v="39"/>
    <s v="Chumbicha 3292"/>
    <x v="39"/>
    <n v="28159356"/>
    <x v="1"/>
    <x v="0"/>
    <x v="0"/>
    <x v="0"/>
  </r>
  <r>
    <n v="100086851"/>
    <n v="45000040955856"/>
    <n v="4001726996"/>
    <x v="1"/>
    <x v="0"/>
    <s v="Silvia Elena"/>
    <s v="Falcon"/>
    <x v="0"/>
    <x v="69"/>
    <s v="Chacabuco 2243"/>
    <x v="68"/>
    <n v="27637293"/>
    <x v="2"/>
    <x v="0"/>
    <x v="0"/>
    <x v="0"/>
  </r>
  <r>
    <n v="100086464"/>
    <n v="45000035773525"/>
    <n v="2192492159"/>
    <x v="8"/>
    <x v="1"/>
    <s v="Justina"/>
    <s v="Farias"/>
    <x v="0"/>
    <x v="15"/>
    <s v="Andalucia 3813"/>
    <x v="15"/>
    <n v="27463681"/>
    <x v="3"/>
    <x v="1"/>
    <x v="1"/>
    <x v="1"/>
  </r>
  <r>
    <n v="100088483"/>
    <n v="45000076558763"/>
    <n v="2897570634"/>
    <x v="2"/>
    <x v="0"/>
    <s v="Elfe Amira"/>
    <s v="Fariña"/>
    <x v="0"/>
    <x v="0"/>
    <s v="Bacacay 1700"/>
    <x v="0"/>
    <n v="37845570"/>
    <x v="2"/>
    <x v="0"/>
    <x v="0"/>
    <x v="0"/>
  </r>
  <r>
    <n v="100087527"/>
    <n v="45000042276033"/>
    <n v="9483027226"/>
    <x v="7"/>
    <x v="2"/>
    <s v="Lucia"/>
    <s v="Fernandez"/>
    <x v="0"/>
    <x v="96"/>
    <s v="Aizpurua 3306"/>
    <x v="93"/>
    <n v="28816569"/>
    <x v="2"/>
    <x v="1"/>
    <x v="1"/>
    <x v="1"/>
  </r>
  <r>
    <n v="100091418"/>
    <n v="45000076806051"/>
    <n v="1075277081"/>
    <x v="5"/>
    <x v="0"/>
    <s v="Carmen Maria"/>
    <s v="Ferrari"/>
    <x v="0"/>
    <x v="12"/>
    <s v="California 1761"/>
    <x v="12"/>
    <n v="29738559"/>
    <x v="0"/>
    <x v="0"/>
    <x v="0"/>
    <x v="0"/>
  </r>
  <r>
    <n v="100087672"/>
    <n v="45000040548665"/>
    <n v="5903542495"/>
    <x v="5"/>
    <x v="0"/>
    <s v="Rafaela"/>
    <s v="Ferreira"/>
    <x v="0"/>
    <x v="89"/>
    <s v="Bolivia 1599"/>
    <x v="87"/>
    <n v="20679551"/>
    <x v="1"/>
    <x v="0"/>
    <x v="0"/>
    <x v="0"/>
  </r>
  <r>
    <n v="100086175"/>
    <n v="45000068532630"/>
    <n v="907692947"/>
    <x v="6"/>
    <x v="2"/>
    <s v="Joaquin"/>
    <s v="Ferreyra"/>
    <x v="0"/>
    <x v="97"/>
    <s v="Camargo 2199"/>
    <x v="94"/>
    <n v="33154468"/>
    <x v="0"/>
    <x v="1"/>
    <x v="1"/>
    <x v="1"/>
  </r>
  <r>
    <n v="100087807"/>
    <n v="45000091094155"/>
    <n v="7955854144"/>
    <x v="9"/>
    <x v="2"/>
    <s v="Sara"/>
    <s v="Ferro"/>
    <x v="0"/>
    <x v="25"/>
    <s v="Castro Barros 3023"/>
    <x v="25"/>
    <n v="27407058"/>
    <x v="2"/>
    <x v="1"/>
    <x v="1"/>
    <x v="1"/>
  </r>
  <r>
    <n v="100085124"/>
    <n v="45000072341145"/>
    <n v="3895493188"/>
    <x v="4"/>
    <x v="0"/>
    <s v="Cesar"/>
    <s v="Figueredo"/>
    <x v="0"/>
    <x v="80"/>
    <s v="Ballivian 3080"/>
    <x v="79"/>
    <n v="37341593"/>
    <x v="0"/>
    <x v="0"/>
    <x v="0"/>
    <x v="0"/>
  </r>
  <r>
    <n v="100088746"/>
    <n v="45000084587314"/>
    <n v="9270355008"/>
    <x v="3"/>
    <x v="1"/>
    <s v="Nelida Haydee"/>
    <s v="Figueroa"/>
    <x v="0"/>
    <x v="98"/>
    <s v="Burgos 3557"/>
    <x v="95"/>
    <n v="30073627"/>
    <x v="3"/>
    <x v="1"/>
    <x v="1"/>
    <x v="1"/>
  </r>
  <r>
    <n v="100089700"/>
    <n v="45000066526307"/>
    <n v="7514793805"/>
    <x v="7"/>
    <x v="0"/>
    <s v="Azucena"/>
    <s v="Fleitas"/>
    <x v="0"/>
    <x v="20"/>
    <s v="Bilbao, Francisco 1761"/>
    <x v="20"/>
    <n v="29181817"/>
    <x v="1"/>
    <x v="0"/>
    <x v="0"/>
    <x v="0"/>
  </r>
  <r>
    <n v="100087432"/>
    <n v="45000044275005"/>
    <n v="6152037262"/>
    <x v="9"/>
    <x v="2"/>
    <s v="Pablo"/>
    <s v="Florentin"/>
    <x v="0"/>
    <x v="99"/>
    <s v="Cabezon, Jose Leon 3255"/>
    <x v="96"/>
    <n v="27145189"/>
    <x v="2"/>
    <x v="1"/>
    <x v="1"/>
    <x v="1"/>
  </r>
  <r>
    <n v="100085226"/>
    <n v="45000095349525"/>
    <n v="6582128567"/>
    <x v="0"/>
    <x v="2"/>
    <s v="Juan Jose"/>
    <s v="Flores"/>
    <x v="0"/>
    <x v="17"/>
    <s v="Achaval Rodriguez, T., Dr. Av. 3649"/>
    <x v="17"/>
    <n v="23998571"/>
    <x v="3"/>
    <x v="1"/>
    <x v="1"/>
    <x v="1"/>
  </r>
  <r>
    <n v="100089058"/>
    <n v="45000038054455"/>
    <n v="7277427992"/>
    <x v="7"/>
    <x v="1"/>
    <s v="Jaime"/>
    <s v="Fontana"/>
    <x v="0"/>
    <x v="100"/>
    <s v="Anasagasti 3045"/>
    <x v="97"/>
    <n v="30675691"/>
    <x v="2"/>
    <x v="1"/>
    <x v="1"/>
    <x v="1"/>
  </r>
  <r>
    <n v="100086363"/>
    <n v="45000094726506"/>
    <n v="7599928665"/>
    <x v="4"/>
    <x v="1"/>
    <s v="Marina"/>
    <s v="Franco"/>
    <x v="0"/>
    <x v="30"/>
    <s v="Barrientos 2298"/>
    <x v="30"/>
    <n v="37046882"/>
    <x v="0"/>
    <x v="1"/>
    <x v="1"/>
    <x v="1"/>
  </r>
  <r>
    <n v="100085790"/>
    <n v="45000066931710"/>
    <n v="4930408078"/>
    <x v="7"/>
    <x v="1"/>
    <s v="Humberto"/>
    <s v="Fredes"/>
    <x v="0"/>
    <x v="53"/>
    <s v="Calle 2 - Cementerio Chacarita 1115"/>
    <x v="53"/>
    <n v="24566906"/>
    <x v="1"/>
    <x v="1"/>
    <x v="1"/>
    <x v="1"/>
  </r>
  <r>
    <n v="100087854"/>
    <n v="45000092714888"/>
    <n v="2184866751"/>
    <x v="8"/>
    <x v="2"/>
    <s v="Aurelia"/>
    <s v="Fretes"/>
    <x v="0"/>
    <x v="17"/>
    <s v="Cabrera, Delfo 2997"/>
    <x v="17"/>
    <n v="20419286"/>
    <x v="3"/>
    <x v="1"/>
    <x v="1"/>
    <x v="1"/>
  </r>
  <r>
    <n v="100087612"/>
    <n v="45000060732214"/>
    <n v="6480225580"/>
    <x v="7"/>
    <x v="1"/>
    <s v="Cayetana"/>
    <s v="Frias"/>
    <x v="0"/>
    <x v="1"/>
    <s v="Bolivar 1340"/>
    <x v="1"/>
    <n v="37456198"/>
    <x v="1"/>
    <x v="1"/>
    <x v="1"/>
    <x v="1"/>
  </r>
  <r>
    <n v="100086247"/>
    <n v="45000093199613"/>
    <n v="6178937316"/>
    <x v="6"/>
    <x v="0"/>
    <s v="Ana Teresa"/>
    <s v="Frutos"/>
    <x v="0"/>
    <x v="18"/>
    <s v="Aymara 2819"/>
    <x v="18"/>
    <n v="25887949"/>
    <x v="0"/>
    <x v="0"/>
    <x v="0"/>
    <x v="0"/>
  </r>
  <r>
    <n v="100086953"/>
    <n v="45000091706075"/>
    <n v="4594348727"/>
    <x v="1"/>
    <x v="1"/>
    <s v="Erminia"/>
    <s v="Fuentes"/>
    <x v="0"/>
    <x v="17"/>
    <s v="Arguibel, Andres 2043"/>
    <x v="17"/>
    <n v="31429797"/>
    <x v="3"/>
    <x v="1"/>
    <x v="1"/>
    <x v="1"/>
  </r>
  <r>
    <n v="100085105"/>
    <n v="45000052877141"/>
    <n v="9398355104"/>
    <x v="6"/>
    <x v="2"/>
    <s v="Victoria"/>
    <s v="Funes"/>
    <x v="0"/>
    <x v="101"/>
    <s v="Caacupe 1279"/>
    <x v="98"/>
    <n v="25179179"/>
    <x v="3"/>
    <x v="1"/>
    <x v="1"/>
    <x v="1"/>
  </r>
  <r>
    <n v="100088803"/>
    <n v="45000037667136"/>
    <n v="697890531"/>
    <x v="7"/>
    <x v="1"/>
    <s v="Elsa Nelida"/>
    <s v="Gaitan"/>
    <x v="0"/>
    <x v="0"/>
    <s v="Caroya 2378"/>
    <x v="0"/>
    <n v="35997535"/>
    <x v="1"/>
    <x v="1"/>
    <x v="1"/>
    <x v="1"/>
  </r>
  <r>
    <n v="100088907"/>
    <n v="45000042979403"/>
    <n v="1821895644"/>
    <x v="3"/>
    <x v="2"/>
    <s v="Angel"/>
    <s v="Galarza"/>
    <x v="0"/>
    <x v="17"/>
    <s v="Balbastro 1999"/>
    <x v="17"/>
    <n v="24338230"/>
    <x v="2"/>
    <x v="1"/>
    <x v="1"/>
    <x v="1"/>
  </r>
  <r>
    <n v="100086042"/>
    <n v="45000095133358"/>
    <n v="8549500844"/>
    <x v="5"/>
    <x v="0"/>
    <s v="Clemente"/>
    <s v="Galeano"/>
    <x v="0"/>
    <x v="52"/>
    <s v="Cochabamba 2500"/>
    <x v="52"/>
    <n v="37191235"/>
    <x v="1"/>
    <x v="0"/>
    <x v="0"/>
    <x v="0"/>
  </r>
  <r>
    <n v="100088290"/>
    <n v="45000051437834"/>
    <n v="6913026522"/>
    <x v="5"/>
    <x v="0"/>
    <s v="Elsa Maria"/>
    <s v="Gallardo"/>
    <x v="0"/>
    <x v="6"/>
    <s v="Colectora Autopista Arturo Illia 3352"/>
    <x v="6"/>
    <n v="25159552"/>
    <x v="2"/>
    <x v="0"/>
    <x v="0"/>
    <x v="0"/>
  </r>
  <r>
    <n v="100088812"/>
    <n v="45000059143832"/>
    <n v="7322525599"/>
    <x v="4"/>
    <x v="1"/>
    <s v="Elias"/>
    <s v="Gallo"/>
    <x v="0"/>
    <x v="102"/>
    <s v="Cabello 2669"/>
    <x v="99"/>
    <n v="34434957"/>
    <x v="1"/>
    <x v="1"/>
    <x v="1"/>
    <x v="1"/>
  </r>
  <r>
    <n v="100087278"/>
    <n v="45000096173895"/>
    <n v="4470875992"/>
    <x v="9"/>
    <x v="0"/>
    <s v="Salomon"/>
    <s v="Galvan"/>
    <x v="0"/>
    <x v="76"/>
    <s v="Cerviã‘O Av. 1262"/>
    <x v="75"/>
    <n v="23708751"/>
    <x v="3"/>
    <x v="0"/>
    <x v="0"/>
    <x v="0"/>
  </r>
  <r>
    <n v="100089153"/>
    <n v="45000075826897"/>
    <n v="259970702"/>
    <x v="6"/>
    <x v="1"/>
    <s v="Marcelino"/>
    <s v="Gamarra"/>
    <x v="0"/>
    <x v="31"/>
    <s v="Carreras, Segundo Iã‘Igo 2462"/>
    <x v="31"/>
    <n v="35890243"/>
    <x v="1"/>
    <x v="1"/>
    <x v="1"/>
    <x v="1"/>
  </r>
  <r>
    <n v="100089213"/>
    <n v="45000061949333"/>
    <n v="723423161"/>
    <x v="1"/>
    <x v="2"/>
    <s v="Rosa"/>
    <s v="Gaona"/>
    <x v="0"/>
    <x v="7"/>
    <s v="Alvarado 3600"/>
    <x v="7"/>
    <n v="21525508"/>
    <x v="2"/>
    <x v="1"/>
    <x v="1"/>
    <x v="1"/>
  </r>
  <r>
    <n v="100086702"/>
    <n v="45000077856459"/>
    <n v="3484132822"/>
    <x v="6"/>
    <x v="2"/>
    <s v="Petronila"/>
    <s v="Garay"/>
    <x v="0"/>
    <x v="88"/>
    <s v="Castro Barros Av. 2205"/>
    <x v="86"/>
    <n v="36555749"/>
    <x v="0"/>
    <x v="1"/>
    <x v="1"/>
    <x v="1"/>
  </r>
  <r>
    <n v="100087985"/>
    <n v="45000060534057"/>
    <n v="7518898390"/>
    <x v="4"/>
    <x v="0"/>
    <s v="Wolf"/>
    <s v="Garcete"/>
    <x v="0"/>
    <x v="103"/>
    <s v="Beruti 3693"/>
    <x v="100"/>
    <n v="27359803"/>
    <x v="0"/>
    <x v="0"/>
    <x v="0"/>
    <x v="0"/>
  </r>
  <r>
    <n v="100089785"/>
    <n v="45000071296786"/>
    <n v="5153215639"/>
    <x v="7"/>
    <x v="2"/>
    <s v="Amalia"/>
    <s v="Garcia"/>
    <x v="0"/>
    <x v="95"/>
    <s v="Alpaca 2150"/>
    <x v="92"/>
    <n v="23028660"/>
    <x v="2"/>
    <x v="1"/>
    <x v="1"/>
    <x v="1"/>
  </r>
  <r>
    <n v="100085595"/>
    <n v="45000063412852"/>
    <n v="8355916842"/>
    <x v="3"/>
    <x v="2"/>
    <s v="Jose Luis"/>
    <s v="Garnica"/>
    <x v="0"/>
    <x v="57"/>
    <s v="Calden 3924"/>
    <x v="57"/>
    <n v="33147654"/>
    <x v="0"/>
    <x v="1"/>
    <x v="1"/>
    <x v="1"/>
  </r>
  <r>
    <n v="100088263"/>
    <n v="45000090486906"/>
    <n v="8712123225"/>
    <x v="6"/>
    <x v="2"/>
    <s v="Luis"/>
    <s v="Garrido"/>
    <x v="0"/>
    <x v="49"/>
    <s v="Bergantin Nancy 3177"/>
    <x v="49"/>
    <n v="39748893"/>
    <x v="2"/>
    <x v="1"/>
    <x v="1"/>
    <x v="1"/>
  </r>
  <r>
    <n v="100091050"/>
    <n v="45000061483364"/>
    <n v="165959537"/>
    <x v="8"/>
    <x v="0"/>
    <s v="Modesto"/>
    <s v="Gatti"/>
    <x v="0"/>
    <x v="46"/>
    <s v="Biarritz 2051"/>
    <x v="46"/>
    <n v="31063689"/>
    <x v="0"/>
    <x v="0"/>
    <x v="0"/>
    <x v="0"/>
  </r>
  <r>
    <n v="100089293"/>
    <n v="45000040952630"/>
    <n v="8552787808"/>
    <x v="8"/>
    <x v="0"/>
    <s v="Sebastian"/>
    <s v="Gauna"/>
    <x v="0"/>
    <x v="23"/>
    <s v="Cacique 2889"/>
    <x v="23"/>
    <n v="24306683"/>
    <x v="1"/>
    <x v="0"/>
    <x v="0"/>
    <x v="0"/>
  </r>
  <r>
    <n v="100085792"/>
    <n v="45000034398417"/>
    <n v="2569717259"/>
    <x v="0"/>
    <x v="1"/>
    <s v="Maria Cristina"/>
    <s v="Gauto"/>
    <x v="0"/>
    <x v="100"/>
    <s v="Civit, Emilio 1557"/>
    <x v="97"/>
    <n v="27663475"/>
    <x v="3"/>
    <x v="1"/>
    <x v="1"/>
    <x v="1"/>
  </r>
  <r>
    <n v="100085538"/>
    <n v="45000041561571"/>
    <n v="7063827854"/>
    <x v="1"/>
    <x v="2"/>
    <s v="Maria Elena"/>
    <s v="Gavilan"/>
    <x v="0"/>
    <x v="44"/>
    <s v="Benielli, Carlos J. 2565"/>
    <x v="44"/>
    <n v="22109785"/>
    <x v="2"/>
    <x v="1"/>
    <x v="1"/>
    <x v="1"/>
  </r>
  <r>
    <n v="100084964"/>
    <n v="45000095870366"/>
    <n v="6971740939"/>
    <x v="9"/>
    <x v="1"/>
    <s v="Juana Maria"/>
    <s v="Gerez"/>
    <x v="0"/>
    <x v="35"/>
    <s v="Azcuenaga 1126"/>
    <x v="35"/>
    <n v="22646113"/>
    <x v="1"/>
    <x v="1"/>
    <x v="1"/>
    <x v="1"/>
  </r>
  <r>
    <n v="100094385"/>
    <n v="45000048124568"/>
    <n v="2236064127"/>
    <x v="7"/>
    <x v="0"/>
    <s v="Elvira Irene"/>
    <s v="Gigena"/>
    <x v="0"/>
    <x v="37"/>
    <s v="Bertres 3534"/>
    <x v="37"/>
    <n v="36102167"/>
    <x v="2"/>
    <x v="0"/>
    <x v="0"/>
    <x v="0"/>
  </r>
  <r>
    <n v="100085874"/>
    <n v="45000051961330"/>
    <n v="8470205823"/>
    <x v="3"/>
    <x v="0"/>
    <s v="Maria Natividad"/>
    <s v="Gil"/>
    <x v="0"/>
    <x v="71"/>
    <s v="Acuã‘A De Figueroa, Francisco 2437"/>
    <x v="70"/>
    <n v="28740018"/>
    <x v="1"/>
    <x v="0"/>
    <x v="0"/>
    <x v="0"/>
  </r>
  <r>
    <n v="100092988"/>
    <n v="45000053403140"/>
    <n v="472430343"/>
    <x v="6"/>
    <x v="0"/>
    <s v="Jose Francisco"/>
    <s v="Giles"/>
    <x v="0"/>
    <x v="16"/>
    <s v="Alvarez, Julian 3336"/>
    <x v="16"/>
    <n v="24289590"/>
    <x v="2"/>
    <x v="0"/>
    <x v="0"/>
    <x v="0"/>
  </r>
  <r>
    <n v="100084580"/>
    <n v="45000098676750"/>
    <n v="6569238028"/>
    <x v="5"/>
    <x v="2"/>
    <s v="Gregorio"/>
    <s v="Gimenez"/>
    <x v="0"/>
    <x v="104"/>
    <s v="Antartida Argentina Av. 2144"/>
    <x v="101"/>
    <n v="21063252"/>
    <x v="3"/>
    <x v="1"/>
    <x v="1"/>
    <x v="1"/>
  </r>
  <r>
    <n v="100088053"/>
    <n v="45000070944690"/>
    <n v="9988932758"/>
    <x v="0"/>
    <x v="1"/>
    <s v="Maria Agustina"/>
    <s v="Giordano"/>
    <x v="0"/>
    <x v="105"/>
    <s v="Castro, Juan De 2601"/>
    <x v="102"/>
    <n v="23026831"/>
    <x v="0"/>
    <x v="1"/>
    <x v="1"/>
    <x v="1"/>
  </r>
  <r>
    <n v="100085618"/>
    <n v="45000074873493"/>
    <n v="2914262537"/>
    <x v="4"/>
    <x v="2"/>
    <s v="Regina"/>
    <s v="Godoy"/>
    <x v="0"/>
    <x v="106"/>
    <s v="Arregui Av. 2451"/>
    <x v="103"/>
    <n v="25809915"/>
    <x v="1"/>
    <x v="1"/>
    <x v="1"/>
    <x v="1"/>
  </r>
  <r>
    <n v="100086721"/>
    <n v="45000084390658"/>
    <n v="949717974"/>
    <x v="1"/>
    <x v="2"/>
    <s v="Manuel"/>
    <s v="Gomez"/>
    <x v="0"/>
    <x v="4"/>
    <s v="Cadiz 3515"/>
    <x v="4"/>
    <n v="25882770"/>
    <x v="2"/>
    <x v="1"/>
    <x v="1"/>
    <x v="1"/>
  </r>
  <r>
    <n v="100088268"/>
    <n v="45000077200095"/>
    <n v="7790591070"/>
    <x v="1"/>
    <x v="1"/>
    <s v="Aldo"/>
    <s v="Gonzales"/>
    <x v="0"/>
    <x v="73"/>
    <s v="Camacua 3064"/>
    <x v="72"/>
    <n v="20991914"/>
    <x v="0"/>
    <x v="1"/>
    <x v="1"/>
    <x v="1"/>
  </r>
  <r>
    <n v="100088349"/>
    <n v="45000086430577"/>
    <n v="5722543158"/>
    <x v="4"/>
    <x v="2"/>
    <s v="Jose"/>
    <s v="Gonzalez"/>
    <x v="0"/>
    <x v="31"/>
    <s v="Bibiloni, Juan A. 1428"/>
    <x v="31"/>
    <n v="28045291"/>
    <x v="1"/>
    <x v="1"/>
    <x v="1"/>
    <x v="1"/>
  </r>
  <r>
    <n v="100089552"/>
    <n v="45000050444241"/>
    <n v="8459318421"/>
    <x v="9"/>
    <x v="0"/>
    <s v="Nelida Del Carmen"/>
    <s v="Gorosito"/>
    <x v="0"/>
    <x v="107"/>
    <s v="Autopista Dellepiane Luis Tte. Gral. 1460"/>
    <x v="104"/>
    <n v="29329421"/>
    <x v="0"/>
    <x v="0"/>
    <x v="0"/>
    <x v="0"/>
  </r>
  <r>
    <n v="100086936"/>
    <n v="45000094973156"/>
    <n v="8291425370"/>
    <x v="9"/>
    <x v="1"/>
    <s v="Elsa Dora"/>
    <s v="Gramajo"/>
    <x v="0"/>
    <x v="106"/>
    <s v="Baigorri 2293"/>
    <x v="103"/>
    <n v="39605288"/>
    <x v="0"/>
    <x v="1"/>
    <x v="1"/>
    <x v="1"/>
  </r>
  <r>
    <n v="100084617"/>
    <n v="45000088894859"/>
    <n v="9604965138"/>
    <x v="6"/>
    <x v="2"/>
    <s v="Felipa"/>
    <s v="Greco"/>
    <x v="0"/>
    <x v="67"/>
    <s v="Cevallos, Virrey 3866"/>
    <x v="66"/>
    <n v="25699579"/>
    <x v="0"/>
    <x v="1"/>
    <x v="1"/>
    <x v="1"/>
  </r>
  <r>
    <n v="100084807"/>
    <n v="45000092901257"/>
    <n v="9172594059"/>
    <x v="5"/>
    <x v="0"/>
    <s v="Carmen Dolores"/>
    <s v="Guerra"/>
    <x v="0"/>
    <x v="56"/>
    <s v="Aromo 1929"/>
    <x v="56"/>
    <n v="35818170"/>
    <x v="3"/>
    <x v="0"/>
    <x v="0"/>
    <x v="0"/>
  </r>
  <r>
    <n v="100087001"/>
    <n v="45000036427893"/>
    <n v="2956512687"/>
    <x v="5"/>
    <x v="2"/>
    <s v="Rita"/>
    <s v="Guerrero"/>
    <x v="0"/>
    <x v="15"/>
    <s v="Colpayo 2937"/>
    <x v="15"/>
    <n v="20072544"/>
    <x v="1"/>
    <x v="1"/>
    <x v="1"/>
    <x v="1"/>
  </r>
  <r>
    <n v="100086755"/>
    <n v="45000069070241"/>
    <n v="6173572306"/>
    <x v="5"/>
    <x v="0"/>
    <s v="Hector Jose"/>
    <s v="Guevara"/>
    <x v="0"/>
    <x v="17"/>
    <s v="Azcuenaga, Domingo De 2485"/>
    <x v="17"/>
    <n v="23822487"/>
    <x v="2"/>
    <x v="0"/>
    <x v="0"/>
    <x v="0"/>
  </r>
  <r>
    <n v="100088925"/>
    <n v="45000053340456"/>
    <n v="2526651155"/>
    <x v="7"/>
    <x v="2"/>
    <s v="Alejandro"/>
    <s v="Guillen"/>
    <x v="0"/>
    <x v="28"/>
    <s v="Albarracin De Sarmiento, Paula 2480"/>
    <x v="28"/>
    <n v="20187235"/>
    <x v="3"/>
    <x v="1"/>
    <x v="1"/>
    <x v="1"/>
  </r>
  <r>
    <n v="100085455"/>
    <n v="45000049132858"/>
    <n v="4043640335"/>
    <x v="0"/>
    <x v="2"/>
    <s v="Jesica"/>
    <s v="Gutierrez"/>
    <x v="0"/>
    <x v="108"/>
    <s v="Acevedo 2273"/>
    <x v="105"/>
    <n v="35618802"/>
    <x v="2"/>
    <x v="1"/>
    <x v="1"/>
    <x v="1"/>
  </r>
  <r>
    <n v="100088018"/>
    <n v="45000091009635"/>
    <n v="1666515754"/>
    <x v="5"/>
    <x v="1"/>
    <s v="Pierina"/>
    <s v="Guzman"/>
    <x v="0"/>
    <x v="28"/>
    <s v="Bavio, Ernesto A. 3097"/>
    <x v="28"/>
    <n v="33318101"/>
    <x v="0"/>
    <x v="1"/>
    <x v="1"/>
    <x v="1"/>
  </r>
  <r>
    <n v="100089115"/>
    <n v="45000056138610"/>
    <n v="3941773997"/>
    <x v="3"/>
    <x v="1"/>
    <s v="Benjamin"/>
    <s v="Heredia"/>
    <x v="0"/>
    <x v="41"/>
    <s v="Caranday 1481"/>
    <x v="41"/>
    <n v="21827235"/>
    <x v="2"/>
    <x v="1"/>
    <x v="1"/>
    <x v="1"/>
  </r>
  <r>
    <n v="100089301"/>
    <n v="45000073836530"/>
    <n v="631919962"/>
    <x v="2"/>
    <x v="1"/>
    <s v="Agustin"/>
    <s v="Hernandez"/>
    <x v="0"/>
    <x v="86"/>
    <s v="Chicoana 1582"/>
    <x v="84"/>
    <n v="35867248"/>
    <x v="0"/>
    <x v="1"/>
    <x v="1"/>
    <x v="1"/>
  </r>
  <r>
    <n v="100087966"/>
    <n v="45000036817592"/>
    <n v="4197589220"/>
    <x v="8"/>
    <x v="2"/>
    <s v="Ramon"/>
    <s v="Herrera"/>
    <x v="0"/>
    <x v="80"/>
    <s v="Caã‘Ada De Gomez 3389"/>
    <x v="79"/>
    <n v="26847995"/>
    <x v="3"/>
    <x v="1"/>
    <x v="1"/>
    <x v="1"/>
  </r>
  <r>
    <n v="100085497"/>
    <n v="45000063727631"/>
    <n v="241285527"/>
    <x v="8"/>
    <x v="1"/>
    <s v="Maria Victoria"/>
    <s v="Hidalgo"/>
    <x v="0"/>
    <x v="78"/>
    <s v="Albarellos Av. 2175"/>
    <x v="77"/>
    <n v="22778060"/>
    <x v="1"/>
    <x v="1"/>
    <x v="1"/>
    <x v="1"/>
  </r>
  <r>
    <n v="100085677"/>
    <n v="45000060405836"/>
    <n v="6726429506"/>
    <x v="2"/>
    <x v="0"/>
    <s v="Clara Maria"/>
    <s v="Ibañez"/>
    <x v="0"/>
    <x v="42"/>
    <s v="Chascomus 3593"/>
    <x v="42"/>
    <n v="20171047"/>
    <x v="3"/>
    <x v="0"/>
    <x v="0"/>
    <x v="0"/>
  </r>
  <r>
    <n v="100086106"/>
    <n v="45000054584118"/>
    <n v="4080459076"/>
    <x v="4"/>
    <x v="1"/>
    <s v="Blanca Elsa"/>
    <s v="Ibarra"/>
    <x v="0"/>
    <x v="78"/>
    <s v="Calou, Juan P. 3504"/>
    <x v="77"/>
    <n v="31944873"/>
    <x v="0"/>
    <x v="1"/>
    <x v="1"/>
    <x v="1"/>
  </r>
  <r>
    <n v="100086745"/>
    <n v="45000056176275"/>
    <n v="8033109238"/>
    <x v="0"/>
    <x v="1"/>
    <s v="Rosa Angelica"/>
    <s v="Iglesias"/>
    <x v="0"/>
    <x v="55"/>
    <s v="Bolaã‘Os 2462"/>
    <x v="55"/>
    <n v="30738067"/>
    <x v="3"/>
    <x v="1"/>
    <x v="1"/>
    <x v="1"/>
  </r>
  <r>
    <n v="100085429"/>
    <n v="45000042404273"/>
    <n v="1674393130"/>
    <x v="2"/>
    <x v="1"/>
    <s v="Dionisia"/>
    <s v="Insaurralde"/>
    <x v="0"/>
    <x v="109"/>
    <s v="Azara 3705"/>
    <x v="106"/>
    <n v="28189918"/>
    <x v="0"/>
    <x v="1"/>
    <x v="1"/>
    <x v="1"/>
  </r>
  <r>
    <n v="100086774"/>
    <n v="45000040131353"/>
    <n v="1342375421"/>
    <x v="7"/>
    <x v="2"/>
    <s v="Mercedes"/>
    <s v="Insfran"/>
    <x v="0"/>
    <x v="17"/>
    <s v="Cazadores 3803"/>
    <x v="17"/>
    <n v="30328737"/>
    <x v="3"/>
    <x v="1"/>
    <x v="1"/>
    <x v="1"/>
  </r>
  <r>
    <n v="100091699"/>
    <n v="45000077265210"/>
    <n v="1705826778"/>
    <x v="3"/>
    <x v="0"/>
    <s v="Belisario"/>
    <s v="Iñiguez"/>
    <x v="0"/>
    <x v="71"/>
    <s v="Alberdi, Juan Bautista Av. 2717"/>
    <x v="70"/>
    <n v="38157021"/>
    <x v="0"/>
    <x v="0"/>
    <x v="0"/>
    <x v="0"/>
  </r>
  <r>
    <n v="100088417"/>
    <n v="45000091860564"/>
    <n v="7354312732"/>
    <x v="1"/>
    <x v="1"/>
    <s v="Celestino"/>
    <s v="Irala"/>
    <x v="0"/>
    <x v="110"/>
    <s v="Beron De Astrada 2840"/>
    <x v="107"/>
    <n v="39932556"/>
    <x v="1"/>
    <x v="1"/>
    <x v="1"/>
    <x v="1"/>
  </r>
  <r>
    <n v="100086938"/>
    <n v="45000078671181"/>
    <n v="1360144013"/>
    <x v="9"/>
    <x v="2"/>
    <s v="Isolina"/>
    <s v="Iriarte"/>
    <x v="0"/>
    <x v="19"/>
    <s v="Berro, Adolfo Av. 3193"/>
    <x v="19"/>
    <n v="23234066"/>
    <x v="0"/>
    <x v="1"/>
    <x v="1"/>
    <x v="1"/>
  </r>
  <r>
    <n v="100088908"/>
    <n v="45000088727239"/>
    <n v="7929499332"/>
    <x v="2"/>
    <x v="0"/>
    <s v="Candida Rosa"/>
    <s v="Jaime"/>
    <x v="0"/>
    <x v="78"/>
    <s v="Centenario 2124"/>
    <x v="77"/>
    <n v="31873688"/>
    <x v="1"/>
    <x v="0"/>
    <x v="0"/>
    <x v="0"/>
  </r>
  <r>
    <n v="100088850"/>
    <n v="45000060374864"/>
    <n v="8868179866"/>
    <x v="8"/>
    <x v="0"/>
    <s v="Pedro Ruben"/>
    <s v="Jara"/>
    <x v="0"/>
    <x v="78"/>
    <s v="Barilari, Atilio S., Alte. 2224"/>
    <x v="77"/>
    <n v="27172650"/>
    <x v="2"/>
    <x v="0"/>
    <x v="0"/>
    <x v="0"/>
  </r>
  <r>
    <n v="100086473"/>
    <n v="45000099156799"/>
    <n v="2683351605"/>
    <x v="5"/>
    <x v="0"/>
    <s v="Robustiano"/>
    <s v="Jerez"/>
    <x v="0"/>
    <x v="108"/>
    <s v="Alicante 1117"/>
    <x v="105"/>
    <n v="21924451"/>
    <x v="0"/>
    <x v="0"/>
    <x v="0"/>
    <x v="0"/>
  </r>
  <r>
    <n v="100088206"/>
    <n v="45000051133565"/>
    <n v="4093273617"/>
    <x v="7"/>
    <x v="0"/>
    <s v="Ruth"/>
    <s v="Jimenez"/>
    <x v="0"/>
    <x v="111"/>
    <s v="Avellaneda 2195"/>
    <x v="108"/>
    <n v="35829414"/>
    <x v="2"/>
    <x v="0"/>
    <x v="0"/>
    <x v="0"/>
  </r>
  <r>
    <n v="100084950"/>
    <n v="45000047049416"/>
    <n v="1945737164"/>
    <x v="1"/>
    <x v="2"/>
    <s v="Cristina"/>
    <s v="Juarez"/>
    <x v="0"/>
    <x v="110"/>
    <s v="Colmo, Alfredo 2322"/>
    <x v="107"/>
    <n v="21268615"/>
    <x v="0"/>
    <x v="1"/>
    <x v="1"/>
    <x v="1"/>
  </r>
  <r>
    <n v="100085248"/>
    <n v="45000041874108"/>
    <n v="9344248421"/>
    <x v="1"/>
    <x v="0"/>
    <s v="Francisco Jose"/>
    <s v="Lamas"/>
    <x v="0"/>
    <x v="97"/>
    <s v="Cerrillos 3991"/>
    <x v="94"/>
    <n v="33412268"/>
    <x v="2"/>
    <x v="0"/>
    <x v="0"/>
    <x v="0"/>
  </r>
  <r>
    <n v="100087452"/>
    <n v="45000065000767"/>
    <n v="4366519646"/>
    <x v="8"/>
    <x v="0"/>
    <s v="Jose Florencio"/>
    <s v="Lara"/>
    <x v="0"/>
    <x v="102"/>
    <s v="Ciervo De Las Pampas 1753"/>
    <x v="99"/>
    <n v="24615629"/>
    <x v="1"/>
    <x v="0"/>
    <x v="0"/>
    <x v="0"/>
  </r>
  <r>
    <n v="100088429"/>
    <n v="45000095338188"/>
    <n v="5761966784"/>
    <x v="4"/>
    <x v="0"/>
    <s v="Maria Herminia"/>
    <s v="Larrea"/>
    <x v="0"/>
    <x v="24"/>
    <s v="Cerrito 1446"/>
    <x v="24"/>
    <n v="29792747"/>
    <x v="3"/>
    <x v="0"/>
    <x v="0"/>
    <x v="0"/>
  </r>
  <r>
    <n v="100088853"/>
    <n v="45000053300007"/>
    <n v="6166486424"/>
    <x v="7"/>
    <x v="0"/>
    <s v="Oscar Enrique"/>
    <s v="Larrosa"/>
    <x v="0"/>
    <x v="41"/>
    <s v="Bathurst 1529"/>
    <x v="41"/>
    <n v="26496931"/>
    <x v="0"/>
    <x v="0"/>
    <x v="0"/>
    <x v="0"/>
  </r>
  <r>
    <n v="100085642"/>
    <n v="45000057638859"/>
    <n v="5202302249"/>
    <x v="3"/>
    <x v="2"/>
    <s v="Alfredo"/>
    <s v="Lastra"/>
    <x v="0"/>
    <x v="40"/>
    <s v="Charlone 2426"/>
    <x v="40"/>
    <n v="28174737"/>
    <x v="2"/>
    <x v="1"/>
    <x v="1"/>
    <x v="1"/>
  </r>
  <r>
    <n v="100088083"/>
    <n v="45000088685258"/>
    <n v="5948959423"/>
    <x v="1"/>
    <x v="0"/>
    <s v="Onofre"/>
    <s v="Lazarte"/>
    <x v="0"/>
    <x v="17"/>
    <s v="Camino, Miguel Andrã‰S 3487"/>
    <x v="17"/>
    <n v="29732774"/>
    <x v="3"/>
    <x v="0"/>
    <x v="0"/>
    <x v="0"/>
  </r>
  <r>
    <n v="100088029"/>
    <n v="45000046873584"/>
    <n v="8324033863"/>
    <x v="0"/>
    <x v="2"/>
    <s v="Julia"/>
    <s v="Leal"/>
    <x v="0"/>
    <x v="110"/>
    <s v="Calle 18 - Cementerio Chacarita 1297"/>
    <x v="107"/>
    <n v="31142441"/>
    <x v="1"/>
    <x v="1"/>
    <x v="1"/>
    <x v="1"/>
  </r>
  <r>
    <n v="100085417"/>
    <n v="45000064292613"/>
    <n v="6037723042"/>
    <x v="8"/>
    <x v="2"/>
    <s v="Ida"/>
    <s v="Ledesma"/>
    <x v="0"/>
    <x v="107"/>
    <s v="Becher, Emilio 2763"/>
    <x v="104"/>
    <n v="34384914"/>
    <x v="0"/>
    <x v="1"/>
    <x v="1"/>
    <x v="1"/>
  </r>
  <r>
    <n v="100089455"/>
    <n v="45000051724723"/>
    <n v="3033629872"/>
    <x v="3"/>
    <x v="0"/>
    <s v="Jorgelina"/>
    <s v="Ledezma"/>
    <x v="0"/>
    <x v="92"/>
    <s v="Berg, Carlos 1929"/>
    <x v="17"/>
    <n v="36260775"/>
    <x v="3"/>
    <x v="0"/>
    <x v="0"/>
    <x v="0"/>
  </r>
  <r>
    <n v="100089282"/>
    <n v="45000046548918"/>
    <n v="6679179366"/>
    <x v="3"/>
    <x v="1"/>
    <s v="Brigida"/>
    <s v="Leguiza"/>
    <x v="0"/>
    <x v="103"/>
    <s v="Av Barrio Nuevo Las Tiras (No Oficial) 3881"/>
    <x v="100"/>
    <n v="30758490"/>
    <x v="1"/>
    <x v="1"/>
    <x v="1"/>
    <x v="1"/>
  </r>
  <r>
    <n v="100085384"/>
    <n v="45000073895489"/>
    <n v="6462285437"/>
    <x v="4"/>
    <x v="1"/>
    <s v="Vera"/>
    <s v="Leguizamon"/>
    <x v="0"/>
    <x v="51"/>
    <s v="Arcamendia 2243"/>
    <x v="51"/>
    <n v="25434440"/>
    <x v="0"/>
    <x v="1"/>
    <x v="1"/>
    <x v="1"/>
  </r>
  <r>
    <n v="100089345"/>
    <n v="45000061694861"/>
    <n v="2588905559"/>
    <x v="7"/>
    <x v="1"/>
    <s v="Maria Azucena"/>
    <s v="Leiva"/>
    <x v="0"/>
    <x v="62"/>
    <s v="Beyrouth 1384"/>
    <x v="61"/>
    <n v="27094184"/>
    <x v="3"/>
    <x v="1"/>
    <x v="1"/>
    <x v="1"/>
  </r>
  <r>
    <n v="100085770"/>
    <n v="45000072760396"/>
    <n v="3101156524"/>
    <x v="1"/>
    <x v="1"/>
    <s v="Manuel Antonio"/>
    <s v="Lemos"/>
    <x v="0"/>
    <x v="66"/>
    <s v="Colibri 3514"/>
    <x v="65"/>
    <n v="33280881"/>
    <x v="3"/>
    <x v="1"/>
    <x v="1"/>
    <x v="1"/>
  </r>
  <r>
    <n v="100089198"/>
    <n v="45000046173511"/>
    <n v="4318065445"/>
    <x v="2"/>
    <x v="1"/>
    <s v="Fortunata"/>
    <s v="Lencina"/>
    <x v="0"/>
    <x v="102"/>
    <s v="Cacheuta 2976"/>
    <x v="99"/>
    <n v="24980040"/>
    <x v="2"/>
    <x v="1"/>
    <x v="1"/>
    <x v="1"/>
  </r>
  <r>
    <n v="100088604"/>
    <n v="45000094791235"/>
    <n v="9287414383"/>
    <x v="3"/>
    <x v="0"/>
    <s v="Lucrecia"/>
    <s v="Leon"/>
    <x v="0"/>
    <x v="90"/>
    <s v="Algarrobo 1921"/>
    <x v="88"/>
    <n v="21135426"/>
    <x v="0"/>
    <x v="0"/>
    <x v="0"/>
    <x v="0"/>
  </r>
  <r>
    <n v="100088344"/>
    <n v="45000063554552"/>
    <n v="372445131"/>
    <x v="6"/>
    <x v="2"/>
    <s v="Filomena"/>
    <s v="Lescano"/>
    <x v="0"/>
    <x v="48"/>
    <s v="Chirimay 1648"/>
    <x v="48"/>
    <n v="34255567"/>
    <x v="3"/>
    <x v="1"/>
    <x v="1"/>
    <x v="1"/>
  </r>
  <r>
    <n v="100087856"/>
    <n v="45000039156569"/>
    <n v="2070809416"/>
    <x v="6"/>
    <x v="1"/>
    <s v="Maria Eugenia"/>
    <s v="Leyes"/>
    <x v="0"/>
    <x v="46"/>
    <s v="Chutro, Pedro, Prof., Dr. 2225"/>
    <x v="46"/>
    <n v="31352214"/>
    <x v="1"/>
    <x v="1"/>
    <x v="1"/>
    <x v="1"/>
  </r>
  <r>
    <n v="100090738"/>
    <n v="45000049402834"/>
    <n v="2233282249"/>
    <x v="7"/>
    <x v="0"/>
    <s v="Crispina"/>
    <s v="Lezcano"/>
    <x v="0"/>
    <x v="82"/>
    <s v="Collivadino, Pio 3833"/>
    <x v="81"/>
    <n v="39692908"/>
    <x v="0"/>
    <x v="0"/>
    <x v="0"/>
    <x v="0"/>
  </r>
  <r>
    <n v="100094200"/>
    <n v="45000073518080"/>
    <n v="1606349448"/>
    <x v="3"/>
    <x v="0"/>
    <s v="Maria Carolina"/>
    <s v="Lima"/>
    <x v="0"/>
    <x v="100"/>
    <s v="Alvarez Prado, Manuel 1639"/>
    <x v="97"/>
    <n v="29433002"/>
    <x v="2"/>
    <x v="0"/>
    <x v="0"/>
    <x v="0"/>
  </r>
  <r>
    <n v="100085727"/>
    <n v="45000049547961"/>
    <n v="5014859906"/>
    <x v="3"/>
    <x v="0"/>
    <s v="Bernardino"/>
    <s v="Lin"/>
    <x v="0"/>
    <x v="79"/>
    <s v="Complejo Parque De Los Niã‘Os (Sin Nombre Oficial) 2892"/>
    <x v="78"/>
    <n v="22002002"/>
    <x v="1"/>
    <x v="0"/>
    <x v="0"/>
    <x v="0"/>
  </r>
  <r>
    <n v="100084724"/>
    <n v="45000038292924"/>
    <n v="6336315360"/>
    <x v="7"/>
    <x v="2"/>
    <s v="Tomasa"/>
    <s v="Lizarraga"/>
    <x v="0"/>
    <x v="53"/>
    <s v="Calle 50 - Cementerio Chacarita 3526"/>
    <x v="53"/>
    <n v="29127094"/>
    <x v="2"/>
    <x v="1"/>
    <x v="1"/>
    <x v="1"/>
  </r>
  <r>
    <n v="100085042"/>
    <n v="45000077143247"/>
    <n v="5852118543"/>
    <x v="5"/>
    <x v="2"/>
    <s v="Juliana"/>
    <s v="Llanos"/>
    <x v="0"/>
    <x v="42"/>
    <s v="Catania 1869"/>
    <x v="42"/>
    <n v="27523259"/>
    <x v="0"/>
    <x v="1"/>
    <x v="1"/>
    <x v="1"/>
  </r>
  <r>
    <n v="100092503"/>
    <n v="45000083016339"/>
    <n v="709236405"/>
    <x v="8"/>
    <x v="0"/>
    <s v="Elsa Ana"/>
    <s v="Lobo"/>
    <x v="0"/>
    <x v="32"/>
    <s v="Alfarero 1247"/>
    <x v="32"/>
    <n v="37594567"/>
    <x v="3"/>
    <x v="0"/>
    <x v="0"/>
    <x v="0"/>
  </r>
  <r>
    <n v="100087835"/>
    <n v="45000050544319"/>
    <n v="7101964576"/>
    <x v="6"/>
    <x v="2"/>
    <s v="Beatriz"/>
    <s v="Lobos"/>
    <x v="0"/>
    <x v="87"/>
    <s v="Barco Centenera Del Av. 1310"/>
    <x v="85"/>
    <n v="39780566"/>
    <x v="2"/>
    <x v="1"/>
    <x v="1"/>
    <x v="1"/>
  </r>
  <r>
    <n v="100088641"/>
    <n v="45000099247880"/>
    <n v="1538462828"/>
    <x v="5"/>
    <x v="1"/>
    <s v="Ambrosio"/>
    <s v="Lombardo"/>
    <x v="0"/>
    <x v="82"/>
    <s v="Aguaribay 3998"/>
    <x v="81"/>
    <n v="25366734"/>
    <x v="1"/>
    <x v="1"/>
    <x v="1"/>
    <x v="1"/>
  </r>
  <r>
    <n v="100087932"/>
    <n v="45000090198517"/>
    <n v="9204318659"/>
    <x v="3"/>
    <x v="2"/>
    <s v="Margarita"/>
    <s v="Lopez"/>
    <x v="0"/>
    <x v="49"/>
    <s v="Alvear, Marcelo T. De 3850"/>
    <x v="49"/>
    <n v="38698350"/>
    <x v="3"/>
    <x v="1"/>
    <x v="1"/>
    <x v="1"/>
  </r>
  <r>
    <n v="100088240"/>
    <n v="45000051767600"/>
    <n v="7189383291"/>
    <x v="2"/>
    <x v="1"/>
    <s v="Edelmira"/>
    <s v="Lorenzo"/>
    <x v="0"/>
    <x v="99"/>
    <s v="Blanes, Juan Manuel 3260"/>
    <x v="96"/>
    <n v="31831344"/>
    <x v="2"/>
    <x v="1"/>
    <x v="1"/>
    <x v="1"/>
  </r>
  <r>
    <n v="100086563"/>
    <n v="45000050816696"/>
    <n v="4283120341"/>
    <x v="8"/>
    <x v="0"/>
    <s v="Irma Angelica"/>
    <s v="Loto"/>
    <x v="0"/>
    <x v="91"/>
    <s v="Artigas Manuel De 3666"/>
    <x v="89"/>
    <n v="30107970"/>
    <x v="0"/>
    <x v="0"/>
    <x v="0"/>
    <x v="0"/>
  </r>
  <r>
    <n v="100085212"/>
    <n v="45000090382814"/>
    <n v="6739704439"/>
    <x v="3"/>
    <x v="0"/>
    <s v="Alicia Teresa"/>
    <s v="Loza"/>
    <x v="0"/>
    <x v="88"/>
    <s v="Bosch, Ventura 1610"/>
    <x v="86"/>
    <n v="20383459"/>
    <x v="1"/>
    <x v="0"/>
    <x v="0"/>
    <x v="0"/>
  </r>
  <r>
    <n v="100089137"/>
    <n v="45000069467788"/>
    <n v="8271527722"/>
    <x v="6"/>
    <x v="2"/>
    <s v="Maria Mercedes"/>
    <s v="Lozano"/>
    <x v="0"/>
    <x v="5"/>
    <s v="Carabobo Av. 3441"/>
    <x v="5"/>
    <n v="35043405"/>
    <x v="2"/>
    <x v="1"/>
    <x v="1"/>
    <x v="1"/>
  </r>
  <r>
    <n v="100087911"/>
    <n v="45000063739857"/>
    <n v="6768728973"/>
    <x v="2"/>
    <x v="0"/>
    <s v="Honoria"/>
    <s v="Lucero"/>
    <x v="0"/>
    <x v="10"/>
    <s v="Ameghino, Florentino, Dr. 3097"/>
    <x v="10"/>
    <n v="39973209"/>
    <x v="3"/>
    <x v="0"/>
    <x v="0"/>
    <x v="0"/>
  </r>
  <r>
    <n v="100084813"/>
    <n v="45000039026083"/>
    <n v="4629792995"/>
    <x v="9"/>
    <x v="1"/>
    <s v="Mariana"/>
    <s v="Ludueña"/>
    <x v="0"/>
    <x v="83"/>
    <s v="Araoz Alfaro, Gregorio, Dr 1684"/>
    <x v="82"/>
    <n v="21375197"/>
    <x v="1"/>
    <x v="1"/>
    <x v="1"/>
    <x v="1"/>
  </r>
  <r>
    <n v="100085607"/>
    <n v="45000036462565"/>
    <n v="5968870192"/>
    <x v="9"/>
    <x v="0"/>
    <s v="Celia Inocencia"/>
    <s v="Lugo"/>
    <x v="0"/>
    <x v="66"/>
    <s v="Angaco 1637"/>
    <x v="65"/>
    <n v="32090010"/>
    <x v="2"/>
    <x v="0"/>
    <x v="0"/>
    <x v="0"/>
  </r>
  <r>
    <n v="100089229"/>
    <n v="45000034933608"/>
    <n v="693996301"/>
    <x v="1"/>
    <x v="2"/>
    <s v="Armando"/>
    <s v="Lujan"/>
    <x v="0"/>
    <x v="23"/>
    <s v="Andonaegui 3934"/>
    <x v="23"/>
    <n v="27905761"/>
    <x v="0"/>
    <x v="1"/>
    <x v="1"/>
    <x v="1"/>
  </r>
  <r>
    <n v="100087668"/>
    <n v="45000041641033"/>
    <n v="985230037"/>
    <x v="2"/>
    <x v="2"/>
    <s v="Maria Ester"/>
    <s v="Luna"/>
    <x v="0"/>
    <x v="42"/>
    <s v="Australia Av. 1302"/>
    <x v="42"/>
    <n v="31482099"/>
    <x v="1"/>
    <x v="1"/>
    <x v="1"/>
    <x v="1"/>
  </r>
  <r>
    <n v="100088136"/>
    <n v="45000090940457"/>
    <n v="4079663203"/>
    <x v="4"/>
    <x v="1"/>
    <s v="Maria Manuela"/>
    <s v="Luque"/>
    <x v="0"/>
    <x v="7"/>
    <s v="Castaã‘Eda 3655"/>
    <x v="7"/>
    <n v="35221143"/>
    <x v="2"/>
    <x v="1"/>
    <x v="1"/>
    <x v="1"/>
  </r>
  <r>
    <n v="100085026"/>
    <n v="45000077615432"/>
    <n v="7173410481"/>
    <x v="4"/>
    <x v="1"/>
    <s v="Evangelina"/>
    <s v="Machado"/>
    <x v="0"/>
    <x v="30"/>
    <s v="Cardoso 3903"/>
    <x v="30"/>
    <n v="26471371"/>
    <x v="2"/>
    <x v="1"/>
    <x v="1"/>
    <x v="1"/>
  </r>
  <r>
    <n v="100087288"/>
    <n v="45000093425659"/>
    <n v="5525248835"/>
    <x v="1"/>
    <x v="0"/>
    <s v="Angel Jose"/>
    <s v="Machuca"/>
    <x v="0"/>
    <x v="102"/>
    <s v="Calle 49 - Cementerio Chacarita 1722"/>
    <x v="99"/>
    <n v="31149220"/>
    <x v="3"/>
    <x v="0"/>
    <x v="0"/>
    <x v="0"/>
  </r>
  <r>
    <n v="100089591"/>
    <n v="45000047854082"/>
    <n v="4504394113"/>
    <x v="3"/>
    <x v="0"/>
    <s v="Margarita Maria"/>
    <s v="Maciel"/>
    <x v="0"/>
    <x v="63"/>
    <s v="Calle 13 (No Oficial) 3840"/>
    <x v="62"/>
    <n v="25534642"/>
    <x v="0"/>
    <x v="0"/>
    <x v="0"/>
    <x v="0"/>
  </r>
  <r>
    <n v="100087816"/>
    <n v="45000095130630"/>
    <n v="3751214394"/>
    <x v="7"/>
    <x v="1"/>
    <s v="Bonifacia"/>
    <s v="Maidana"/>
    <x v="0"/>
    <x v="39"/>
    <s v="Bocayuva, Quintino 1422"/>
    <x v="39"/>
    <n v="32480250"/>
    <x v="2"/>
    <x v="1"/>
    <x v="1"/>
    <x v="1"/>
  </r>
  <r>
    <n v="100087044"/>
    <n v="45000063262469"/>
    <n v="8331517409"/>
    <x v="2"/>
    <x v="1"/>
    <s v="Antonino"/>
    <s v="Maldonado"/>
    <x v="0"/>
    <x v="89"/>
    <s v="Arevalo 2584"/>
    <x v="87"/>
    <n v="39392367"/>
    <x v="0"/>
    <x v="1"/>
    <x v="1"/>
    <x v="1"/>
  </r>
  <r>
    <n v="100094629"/>
    <n v="45000055072053"/>
    <n v="452913891"/>
    <x v="0"/>
    <x v="0"/>
    <s v="Juan Bernardo"/>
    <s v="Mamani"/>
    <x v="0"/>
    <x v="67"/>
    <s v="Atahualpa 1546"/>
    <x v="66"/>
    <n v="21662552"/>
    <x v="3"/>
    <x v="0"/>
    <x v="0"/>
    <x v="0"/>
  </r>
  <r>
    <n v="100084705"/>
    <n v="45000048777397"/>
    <n v="3805533911"/>
    <x v="0"/>
    <x v="1"/>
    <s v="Elena Rosa"/>
    <s v="Mansilla"/>
    <x v="0"/>
    <x v="65"/>
    <s v="Araoz De Lamadrid, Gregorio, Gral. 1125"/>
    <x v="64"/>
    <n v="28969082"/>
    <x v="4"/>
    <x v="1"/>
    <x v="1"/>
    <x v="1"/>
  </r>
  <r>
    <n v="100087131"/>
    <n v="45000050110915"/>
    <n v="7240321019"/>
    <x v="0"/>
    <x v="2"/>
    <s v="Natalio"/>
    <s v="Mareco"/>
    <x v="0"/>
    <x v="81"/>
    <s v="Ambrosetti, Juan B. 3560"/>
    <x v="80"/>
    <n v="20833075"/>
    <x v="0"/>
    <x v="1"/>
    <x v="1"/>
    <x v="1"/>
  </r>
  <r>
    <n v="100086621"/>
    <n v="45000071507078"/>
    <n v="8144788960"/>
    <x v="2"/>
    <x v="0"/>
    <s v="Elsa Isabel Paula"/>
    <s v="Marin"/>
    <x v="0"/>
    <x v="66"/>
    <s v="Bouchard 1243"/>
    <x v="65"/>
    <n v="23799590"/>
    <x v="1"/>
    <x v="0"/>
    <x v="0"/>
    <x v="0"/>
  </r>
  <r>
    <n v="100092440"/>
    <n v="45000063892697"/>
    <n v="354185141"/>
    <x v="2"/>
    <x v="0"/>
    <s v="Maria Ramona"/>
    <s v="Marino"/>
    <x v="0"/>
    <x v="29"/>
    <s v="Calle 10 - Cementerio Chacarita 2717"/>
    <x v="29"/>
    <n v="34711586"/>
    <x v="2"/>
    <x v="0"/>
    <x v="0"/>
    <x v="0"/>
  </r>
  <r>
    <n v="100086808"/>
    <n v="45000048568468"/>
    <n v="1859835568"/>
    <x v="8"/>
    <x v="2"/>
    <s v="Aurora"/>
    <s v="Marquez"/>
    <x v="0"/>
    <x v="106"/>
    <s v="Autopista 1 Sur Presidente Arturo Frondizi 2560"/>
    <x v="103"/>
    <n v="27980174"/>
    <x v="3"/>
    <x v="1"/>
    <x v="1"/>
    <x v="1"/>
  </r>
  <r>
    <n v="100088725"/>
    <n v="45000095395844"/>
    <n v="5345596498"/>
    <x v="5"/>
    <x v="0"/>
    <s v="Maria Amelia"/>
    <s v="Martin"/>
    <x v="0"/>
    <x v="95"/>
    <s v="Calle 54 - Cementerio Chacarita 1478"/>
    <x v="92"/>
    <n v="22536536"/>
    <x v="1"/>
    <x v="0"/>
    <x v="0"/>
    <x v="0"/>
  </r>
  <r>
    <n v="100085380"/>
    <n v="45000080995314"/>
    <n v="3831814780"/>
    <x v="3"/>
    <x v="2"/>
    <s v="Elsa"/>
    <s v="Martinez"/>
    <x v="0"/>
    <x v="111"/>
    <s v="Almafuerte Av. 2615"/>
    <x v="108"/>
    <n v="25761909"/>
    <x v="2"/>
    <x v="1"/>
    <x v="1"/>
    <x v="1"/>
  </r>
  <r>
    <n v="100088124"/>
    <n v="45000062053659"/>
    <n v="9375676457"/>
    <x v="4"/>
    <x v="1"/>
    <s v="Nestor"/>
    <s v="Martino"/>
    <x v="0"/>
    <x v="89"/>
    <s v="Acassuso 1169"/>
    <x v="87"/>
    <n v="24801624"/>
    <x v="0"/>
    <x v="1"/>
    <x v="1"/>
    <x v="1"/>
  </r>
  <r>
    <n v="100084802"/>
    <n v="45000052431745"/>
    <n v="7971559995"/>
    <x v="3"/>
    <x v="2"/>
    <s v="Esther"/>
    <s v="Medina"/>
    <x v="0"/>
    <x v="9"/>
    <s v="Castillo 1417"/>
    <x v="9"/>
    <n v="28949612"/>
    <x v="1"/>
    <x v="1"/>
    <x v="1"/>
    <x v="1"/>
  </r>
  <r>
    <n v="100084696"/>
    <n v="45000083179060"/>
    <n v="9232175698"/>
    <x v="7"/>
    <x v="1"/>
    <s v="Atilio"/>
    <s v="Medrano"/>
    <x v="0"/>
    <x v="14"/>
    <s v="Calle 14 (No Oficial) 1418"/>
    <x v="14"/>
    <n v="22264991"/>
    <x v="2"/>
    <x v="1"/>
    <x v="1"/>
    <x v="1"/>
  </r>
  <r>
    <n v="100086316"/>
    <n v="45000050071827"/>
    <n v="553094445"/>
    <x v="6"/>
    <x v="2"/>
    <s v="Carlos"/>
    <s v="Melgarejo"/>
    <x v="0"/>
    <x v="80"/>
    <s v="Braille, Luis 2455"/>
    <x v="79"/>
    <n v="22383714"/>
    <x v="2"/>
    <x v="1"/>
    <x v="1"/>
    <x v="1"/>
  </r>
  <r>
    <n v="100085289"/>
    <n v="45000060160545"/>
    <n v="8709928645"/>
    <x v="6"/>
    <x v="0"/>
    <s v="Rosa Esther"/>
    <s v="Melo"/>
    <x v="0"/>
    <x v="71"/>
    <s v="Chivilcoy 3801"/>
    <x v="70"/>
    <n v="35064566"/>
    <x v="3"/>
    <x v="0"/>
    <x v="0"/>
    <x v="0"/>
  </r>
  <r>
    <n v="100089789"/>
    <n v="45000099398529"/>
    <n v="2639857674"/>
    <x v="2"/>
    <x v="0"/>
    <s v="Carmen Edith"/>
    <s v="Mena"/>
    <x v="0"/>
    <x v="13"/>
    <s v="Amalia 1240"/>
    <x v="13"/>
    <n v="37159523"/>
    <x v="0"/>
    <x v="0"/>
    <x v="0"/>
    <x v="0"/>
  </r>
  <r>
    <n v="100088829"/>
    <n v="45000071983011"/>
    <n v="7297912637"/>
    <x v="4"/>
    <x v="1"/>
    <s v="Daniel"/>
    <s v="Mendez"/>
    <x v="0"/>
    <x v="8"/>
    <s v="Coghlan, Juan M. 1314"/>
    <x v="8"/>
    <n v="31381923"/>
    <x v="2"/>
    <x v="1"/>
    <x v="1"/>
    <x v="1"/>
  </r>
  <r>
    <n v="100091124"/>
    <n v="45000099352532"/>
    <n v="438603479"/>
    <x v="0"/>
    <x v="0"/>
    <s v="Marciana"/>
    <s v="Mendieta"/>
    <x v="0"/>
    <x v="86"/>
    <s v="Bacacay Av. 2698"/>
    <x v="84"/>
    <n v="34102569"/>
    <x v="0"/>
    <x v="0"/>
    <x v="0"/>
    <x v="0"/>
  </r>
  <r>
    <n v="100087738"/>
    <n v="45000078483556"/>
    <n v="4032269461"/>
    <x v="5"/>
    <x v="1"/>
    <s v="Carlota"/>
    <s v="Mendoza"/>
    <x v="0"/>
    <x v="93"/>
    <s v="Aubrun, Emilio 3418"/>
    <x v="90"/>
    <n v="21400311"/>
    <x v="3"/>
    <x v="1"/>
    <x v="1"/>
    <x v="1"/>
  </r>
  <r>
    <n v="100087801"/>
    <n v="45000043018443"/>
    <n v="5773248279"/>
    <x v="4"/>
    <x v="1"/>
    <s v="Maria de Jesus"/>
    <s v="Menendez"/>
    <x v="0"/>
    <x v="79"/>
    <s v="Altolaguirre 2546"/>
    <x v="78"/>
    <n v="39337217"/>
    <x v="4"/>
    <x v="1"/>
    <x v="1"/>
    <x v="1"/>
  </r>
  <r>
    <n v="100084901"/>
    <n v="45000062351019"/>
    <n v="5325623869"/>
    <x v="8"/>
    <x v="1"/>
    <s v="Americo"/>
    <s v="Mercado"/>
    <x v="0"/>
    <x v="38"/>
    <s v="Candelaria 1744"/>
    <x v="38"/>
    <n v="25697955"/>
    <x v="0"/>
    <x v="1"/>
    <x v="1"/>
    <x v="1"/>
  </r>
  <r>
    <n v="100087645"/>
    <n v="45000045841670"/>
    <n v="4909904793"/>
    <x v="5"/>
    <x v="1"/>
    <s v="Ceferina"/>
    <s v="Mereles"/>
    <x v="0"/>
    <x v="94"/>
    <s v="Aerolineas Argentinas 2373"/>
    <x v="91"/>
    <n v="37690725"/>
    <x v="1"/>
    <x v="1"/>
    <x v="1"/>
    <x v="1"/>
  </r>
  <r>
    <n v="100086770"/>
    <n v="45000090567216"/>
    <n v="8968054755"/>
    <x v="7"/>
    <x v="1"/>
    <s v="Maria Tomasa"/>
    <s v="Merlo"/>
    <x v="0"/>
    <x v="16"/>
    <s v="Chilavert, Martiniano, Coronel 3462"/>
    <x v="16"/>
    <n v="32118818"/>
    <x v="2"/>
    <x v="1"/>
    <x v="1"/>
    <x v="1"/>
  </r>
  <r>
    <n v="100086305"/>
    <n v="45000044561467"/>
    <n v="2843777558"/>
    <x v="6"/>
    <x v="0"/>
    <s v="Trinidad"/>
    <s v="Meza"/>
    <x v="0"/>
    <x v="110"/>
    <s v="Bacon 1827"/>
    <x v="107"/>
    <n v="21521099"/>
    <x v="3"/>
    <x v="0"/>
    <x v="0"/>
    <x v="0"/>
  </r>
  <r>
    <n v="100087883"/>
    <n v="45000086063668"/>
    <n v="5016564876"/>
    <x v="3"/>
    <x v="0"/>
    <s v="Dora Esther"/>
    <s v="Miguel"/>
    <x v="0"/>
    <x v="91"/>
    <s v="Carabelas 2148"/>
    <x v="89"/>
    <n v="31839661"/>
    <x v="1"/>
    <x v="0"/>
    <x v="0"/>
    <x v="0"/>
  </r>
  <r>
    <n v="100086922"/>
    <n v="45000078408526"/>
    <n v="244918822"/>
    <x v="1"/>
    <x v="2"/>
    <s v="Mario"/>
    <s v="Miller"/>
    <x v="0"/>
    <x v="105"/>
    <s v="Ayacucho 3182"/>
    <x v="102"/>
    <n v="24099810"/>
    <x v="2"/>
    <x v="1"/>
    <x v="1"/>
    <x v="1"/>
  </r>
  <r>
    <n v="100088706"/>
    <n v="45000062451793"/>
    <n v="8573887903"/>
    <x v="5"/>
    <x v="0"/>
    <s v="Cleotilde"/>
    <s v="Miño"/>
    <x v="0"/>
    <x v="39"/>
    <s v="Braun Menendez, Eduardo, Dr. 3100"/>
    <x v="39"/>
    <n v="20281545"/>
    <x v="0"/>
    <x v="0"/>
    <x v="0"/>
    <x v="0"/>
  </r>
  <r>
    <n v="100085982"/>
    <n v="45000047995068"/>
    <n v="3107516567"/>
    <x v="3"/>
    <x v="1"/>
    <s v="Blanca Nieves"/>
    <s v="Miranda"/>
    <x v="0"/>
    <x v="102"/>
    <s v="Colectora Cantilo, Int. 3220"/>
    <x v="99"/>
    <n v="27435407"/>
    <x v="1"/>
    <x v="1"/>
    <x v="1"/>
    <x v="1"/>
  </r>
  <r>
    <n v="100084857"/>
    <n v="45000087518867"/>
    <n v="6338288648"/>
    <x v="9"/>
    <x v="2"/>
    <s v="Flora"/>
    <s v="Molina"/>
    <x v="0"/>
    <x v="64"/>
    <s v="Calle 24 - Cementerio Chacarita 3756"/>
    <x v="63"/>
    <n v="38316938"/>
    <x v="2"/>
    <x v="1"/>
    <x v="1"/>
    <x v="1"/>
  </r>
  <r>
    <n v="100084943"/>
    <n v="45000081711347"/>
    <n v="60439876"/>
    <x v="4"/>
    <x v="2"/>
    <s v="Petrona"/>
    <s v="Molinas"/>
    <x v="0"/>
    <x v="45"/>
    <s v="Carrasco Av. 1847"/>
    <x v="45"/>
    <n v="31594269"/>
    <x v="2"/>
    <x v="1"/>
    <x v="1"/>
    <x v="1"/>
  </r>
  <r>
    <n v="100084566"/>
    <n v="45000062460812"/>
    <n v="9805861519"/>
    <x v="8"/>
    <x v="2"/>
    <s v="Lidia"/>
    <s v="Montaño"/>
    <x v="0"/>
    <x v="77"/>
    <s v="Acha, Mariano, Gral. 1306"/>
    <x v="76"/>
    <n v="37924427"/>
    <x v="3"/>
    <x v="1"/>
    <x v="1"/>
    <x v="1"/>
  </r>
  <r>
    <n v="100088728"/>
    <n v="45000072615305"/>
    <n v="4651736813"/>
    <x v="5"/>
    <x v="1"/>
    <s v="Victor Manuel"/>
    <s v="Montenegro"/>
    <x v="0"/>
    <x v="51"/>
    <s v="Calle 53 - Cementerio Chacarita 3790"/>
    <x v="51"/>
    <n v="36178095"/>
    <x v="0"/>
    <x v="1"/>
    <x v="1"/>
    <x v="1"/>
  </r>
  <r>
    <n v="100086016"/>
    <n v="45000039304985"/>
    <n v="6317794643"/>
    <x v="0"/>
    <x v="0"/>
    <s v="Maria Rosario"/>
    <s v="Montero"/>
    <x v="0"/>
    <x v="102"/>
    <s v="Acosta, Dora 1453"/>
    <x v="99"/>
    <n v="23422308"/>
    <x v="2"/>
    <x v="0"/>
    <x v="0"/>
    <x v="0"/>
  </r>
  <r>
    <n v="100084622"/>
    <n v="45000090554023"/>
    <n v="6959873114"/>
    <x v="9"/>
    <x v="0"/>
    <s v="Benita"/>
    <s v="Montes"/>
    <x v="0"/>
    <x v="40"/>
    <s v="Catriel 3919"/>
    <x v="40"/>
    <n v="30522835"/>
    <x v="0"/>
    <x v="0"/>
    <x v="0"/>
    <x v="0"/>
  </r>
  <r>
    <n v="100086974"/>
    <n v="45000072546459"/>
    <n v="5007103778"/>
    <x v="8"/>
    <x v="1"/>
    <s v="Ada"/>
    <s v="Montiel"/>
    <x v="0"/>
    <x v="112"/>
    <s v="8 De Marzo 2373"/>
    <x v="109"/>
    <n v="25168481"/>
    <x v="3"/>
    <x v="1"/>
    <x v="1"/>
    <x v="1"/>
  </r>
  <r>
    <n v="100085142"/>
    <n v="45000074938156"/>
    <n v="7683097204"/>
    <x v="9"/>
    <x v="2"/>
    <s v="Maria Antonia"/>
    <s v="Montoya"/>
    <x v="0"/>
    <x v="87"/>
    <s v="Carballido, Jose E. 2831"/>
    <x v="85"/>
    <n v="21028302"/>
    <x v="4"/>
    <x v="1"/>
    <x v="1"/>
    <x v="1"/>
  </r>
  <r>
    <n v="100094365"/>
    <n v="45000048443263"/>
    <n v="1873973829"/>
    <x v="9"/>
    <x v="0"/>
    <s v="Elisa Dora"/>
    <s v="Monzon"/>
    <x v="0"/>
    <x v="33"/>
    <s v="9 De Julio Av. 2132"/>
    <x v="33"/>
    <n v="21830219"/>
    <x v="0"/>
    <x v="0"/>
    <x v="0"/>
    <x v="0"/>
  </r>
  <r>
    <n v="100086010"/>
    <n v="45000071417584"/>
    <n v="3668433524"/>
    <x v="5"/>
    <x v="2"/>
    <s v="Gerardo"/>
    <s v="Mora"/>
    <x v="0"/>
    <x v="17"/>
    <s v="Brin, Ministro 3748"/>
    <x v="17"/>
    <n v="29652507"/>
    <x v="1"/>
    <x v="1"/>
    <x v="1"/>
    <x v="1"/>
  </r>
  <r>
    <n v="100089321"/>
    <n v="45000084729399"/>
    <n v="7579121756"/>
    <x v="7"/>
    <x v="1"/>
    <s v="Moises"/>
    <s v="Morales"/>
    <x v="0"/>
    <x v="34"/>
    <s v="Calderon De La Barca, Pedro 2523"/>
    <x v="34"/>
    <n v="31245134"/>
    <x v="2"/>
    <x v="1"/>
    <x v="1"/>
    <x v="1"/>
  </r>
  <r>
    <n v="100089463"/>
    <n v="45000073142584"/>
    <n v="6214754827"/>
    <x v="5"/>
    <x v="2"/>
    <s v="Maria Juana"/>
    <s v="Moran"/>
    <x v="0"/>
    <x v="17"/>
    <s v="Benedetti, Osvaldo E., Dip.Nac. 2138"/>
    <x v="17"/>
    <n v="20319166"/>
    <x v="3"/>
    <x v="1"/>
    <x v="1"/>
    <x v="1"/>
  </r>
  <r>
    <n v="100087437"/>
    <n v="45000082614886"/>
    <n v="7643646389"/>
    <x v="0"/>
    <x v="1"/>
    <s v="Ramona Rosa"/>
    <s v="More"/>
    <x v="0"/>
    <x v="17"/>
    <s v="Autopista 25 De Mayo 2595"/>
    <x v="17"/>
    <n v="28880657"/>
    <x v="1"/>
    <x v="1"/>
    <x v="1"/>
    <x v="1"/>
  </r>
  <r>
    <n v="100088546"/>
    <n v="45000049561170"/>
    <n v="8411631019"/>
    <x v="9"/>
    <x v="1"/>
    <s v="Horacio"/>
    <s v="Moreira"/>
    <x v="0"/>
    <x v="61"/>
    <s v="Cipres 3598"/>
    <x v="60"/>
    <n v="29407935"/>
    <x v="2"/>
    <x v="1"/>
    <x v="1"/>
    <x v="1"/>
  </r>
  <r>
    <n v="100084836"/>
    <n v="45000081501612"/>
    <n v="7182037677"/>
    <x v="1"/>
    <x v="0"/>
    <s v="Bonifacio"/>
    <s v="Morel"/>
    <x v="0"/>
    <x v="98"/>
    <s v="Bonpland 2387"/>
    <x v="95"/>
    <n v="26939295"/>
    <x v="0"/>
    <x v="0"/>
    <x v="0"/>
    <x v="0"/>
  </r>
  <r>
    <n v="100088237"/>
    <n v="45000070179089"/>
    <n v="42614443"/>
    <x v="2"/>
    <x v="1"/>
    <s v="Maria Catalina"/>
    <s v="Moreno"/>
    <x v="0"/>
    <x v="46"/>
    <s v="Calcena 1953"/>
    <x v="46"/>
    <n v="33841269"/>
    <x v="1"/>
    <x v="1"/>
    <x v="1"/>
    <x v="1"/>
  </r>
  <r>
    <n v="100085312"/>
    <n v="45000090345119"/>
    <n v="9628360053"/>
    <x v="4"/>
    <x v="2"/>
    <s v="Miguel"/>
    <s v="Moreyra"/>
    <x v="0"/>
    <x v="45"/>
    <s v="Amenabar 3619"/>
    <x v="45"/>
    <n v="29847406"/>
    <x v="2"/>
    <x v="1"/>
    <x v="1"/>
    <x v="1"/>
  </r>
  <r>
    <n v="100089187"/>
    <n v="45000076528492"/>
    <n v="3345849946"/>
    <x v="1"/>
    <x v="1"/>
    <s v="Leontina"/>
    <s v="Morinigo"/>
    <x v="0"/>
    <x v="77"/>
    <s v="Barros Pazos, Jose 1925"/>
    <x v="76"/>
    <n v="22164359"/>
    <x v="2"/>
    <x v="1"/>
    <x v="1"/>
    <x v="1"/>
  </r>
  <r>
    <n v="100089416"/>
    <n v="45000080839825"/>
    <n v="4624617505"/>
    <x v="3"/>
    <x v="0"/>
    <s v="Angela Antonia"/>
    <s v="Moya"/>
    <x v="0"/>
    <x v="113"/>
    <s v="Cane, Miguel 1630"/>
    <x v="110"/>
    <n v="36505155"/>
    <x v="3"/>
    <x v="0"/>
    <x v="0"/>
    <x v="0"/>
  </r>
  <r>
    <n v="100087684"/>
    <n v="45000083402233"/>
    <n v="2069558281"/>
    <x v="5"/>
    <x v="2"/>
    <s v="Emilia"/>
    <s v="Moyano"/>
    <x v="0"/>
    <x v="77"/>
    <s v="Calle 42 - Cementerio Chacarita 2598"/>
    <x v="76"/>
    <n v="33259786"/>
    <x v="0"/>
    <x v="1"/>
    <x v="1"/>
    <x v="1"/>
  </r>
  <r>
    <n v="100086147"/>
    <n v="45000059593167"/>
    <n v="8293855461"/>
    <x v="6"/>
    <x v="1"/>
    <s v="Clorinda"/>
    <s v="Muñoz"/>
    <x v="0"/>
    <x v="58"/>
    <s v="Azul, Pasaje 3197"/>
    <x v="0"/>
    <n v="28320602"/>
    <x v="2"/>
    <x v="1"/>
    <x v="1"/>
    <x v="1"/>
  </r>
  <r>
    <n v="100085916"/>
    <n v="45000050192606"/>
    <n v="4826312800"/>
    <x v="4"/>
    <x v="0"/>
    <s v="Luis Alberto"/>
    <s v="Navarrete"/>
    <x v="0"/>
    <x v="98"/>
    <s v="Caballito 3592"/>
    <x v="95"/>
    <n v="34574581"/>
    <x v="0"/>
    <x v="0"/>
    <x v="0"/>
    <x v="0"/>
  </r>
  <r>
    <n v="100085454"/>
    <n v="45000077025094"/>
    <n v="63157601"/>
    <x v="3"/>
    <x v="1"/>
    <s v="Leonardo"/>
    <s v="Navarro"/>
    <x v="0"/>
    <x v="101"/>
    <s v="Brown, Alte. Av. 1416"/>
    <x v="98"/>
    <n v="33540697"/>
    <x v="3"/>
    <x v="1"/>
    <x v="1"/>
    <x v="1"/>
  </r>
  <r>
    <n v="100088370"/>
    <n v="45000082164694"/>
    <n v="4603468268"/>
    <x v="7"/>
    <x v="2"/>
    <s v="Juan Antonio"/>
    <s v="Nieto"/>
    <x v="0"/>
    <x v="108"/>
    <s v="Alagon 2555"/>
    <x v="105"/>
    <n v="27292831"/>
    <x v="4"/>
    <x v="1"/>
    <x v="1"/>
    <x v="1"/>
  </r>
  <r>
    <n v="100086257"/>
    <n v="45000038827607"/>
    <n v="3425738092"/>
    <x v="0"/>
    <x v="0"/>
    <s v="Pedro Jose"/>
    <s v="Nieva"/>
    <x v="0"/>
    <x v="108"/>
    <s v="Butty, Enrique, Ing. 3972"/>
    <x v="105"/>
    <n v="30783449"/>
    <x v="0"/>
    <x v="0"/>
    <x v="0"/>
    <x v="0"/>
  </r>
  <r>
    <n v="100086319"/>
    <n v="45000040249446"/>
    <n v="3982679232"/>
    <x v="7"/>
    <x v="1"/>
    <s v="Adolfina"/>
    <s v="Nievas"/>
    <x v="0"/>
    <x v="20"/>
    <s v="Beauchef 3244"/>
    <x v="20"/>
    <n v="20225303"/>
    <x v="1"/>
    <x v="1"/>
    <x v="1"/>
    <x v="1"/>
  </r>
  <r>
    <n v="100087051"/>
    <n v="45000050005917"/>
    <n v="1185552990"/>
    <x v="1"/>
    <x v="2"/>
    <s v="Delfina"/>
    <s v="Niz"/>
    <x v="0"/>
    <x v="71"/>
    <s v="Aguero 1995"/>
    <x v="70"/>
    <n v="26726492"/>
    <x v="2"/>
    <x v="1"/>
    <x v="1"/>
    <x v="1"/>
  </r>
  <r>
    <n v="100086035"/>
    <n v="45000090340474"/>
    <n v="5828733740"/>
    <x v="8"/>
    <x v="2"/>
    <s v="Victor"/>
    <s v="Noguera"/>
    <x v="0"/>
    <x v="92"/>
    <s v="Aguirre 3653"/>
    <x v="17"/>
    <n v="36459969"/>
    <x v="3"/>
    <x v="1"/>
    <x v="1"/>
    <x v="1"/>
  </r>
  <r>
    <n v="100089572"/>
    <n v="45000035188335"/>
    <n v="3864796654"/>
    <x v="1"/>
    <x v="2"/>
    <s v="Marcelina"/>
    <s v="Noriega"/>
    <x v="0"/>
    <x v="40"/>
    <s v="Achaval 3722"/>
    <x v="40"/>
    <n v="30130497"/>
    <x v="1"/>
    <x v="1"/>
    <x v="1"/>
    <x v="1"/>
  </r>
  <r>
    <n v="100087097"/>
    <n v="45000050870544"/>
    <n v="6318554701"/>
    <x v="4"/>
    <x v="2"/>
    <s v="Emilio"/>
    <s v="Nuñez"/>
    <x v="0"/>
    <x v="32"/>
    <s v="Charrua 2324"/>
    <x v="32"/>
    <n v="36579291"/>
    <x v="2"/>
    <x v="1"/>
    <x v="1"/>
    <x v="1"/>
  </r>
  <r>
    <n v="100085573"/>
    <n v="45000092580695"/>
    <n v="7755499364"/>
    <x v="7"/>
    <x v="1"/>
    <s v="Soledad"/>
    <s v="Obregon"/>
    <x v="0"/>
    <x v="21"/>
    <s v="Castro 1496"/>
    <x v="21"/>
    <n v="39246089"/>
    <x v="0"/>
    <x v="1"/>
    <x v="1"/>
    <x v="1"/>
  </r>
  <r>
    <n v="100088912"/>
    <n v="45000044191495"/>
    <n v="5802141106"/>
    <x v="7"/>
    <x v="2"/>
    <s v="Gregoria"/>
    <s v="Ocampo"/>
    <x v="0"/>
    <x v="114"/>
    <s v="Balcarce 2335"/>
    <x v="111"/>
    <n v="30982310"/>
    <x v="1"/>
    <x v="1"/>
    <x v="1"/>
    <x v="1"/>
  </r>
  <r>
    <n v="100084571"/>
    <n v="45000090873936"/>
    <n v="918357931"/>
    <x v="1"/>
    <x v="1"/>
    <s v="Bernardina"/>
    <s v="Ocampos"/>
    <x v="0"/>
    <x v="112"/>
    <s v="Banchs Enrique 1585"/>
    <x v="109"/>
    <n v="27814850"/>
    <x v="2"/>
    <x v="1"/>
    <x v="1"/>
    <x v="1"/>
  </r>
  <r>
    <n v="100084797"/>
    <n v="45000095038127"/>
    <n v="9190224955"/>
    <x v="0"/>
    <x v="2"/>
    <s v="Agustina"/>
    <s v="Ochoa"/>
    <x v="0"/>
    <x v="23"/>
    <s v="Ancaste 3256"/>
    <x v="23"/>
    <n v="21807626"/>
    <x v="2"/>
    <x v="1"/>
    <x v="1"/>
    <x v="1"/>
  </r>
  <r>
    <n v="100087145"/>
    <n v="45000060367590"/>
    <n v="3799343078"/>
    <x v="8"/>
    <x v="2"/>
    <s v="Esperanza"/>
    <s v="Ojeda"/>
    <x v="0"/>
    <x v="108"/>
    <s v="Behring 2784"/>
    <x v="105"/>
    <n v="28316891"/>
    <x v="3"/>
    <x v="1"/>
    <x v="1"/>
    <x v="1"/>
  </r>
  <r>
    <n v="100089452"/>
    <n v="45000074123204"/>
    <n v="7211463356"/>
    <x v="9"/>
    <x v="0"/>
    <s v="Juana Esmeralda"/>
    <s v="Olguin"/>
    <x v="0"/>
    <x v="74"/>
    <s v="Achega 2211"/>
    <x v="73"/>
    <n v="38805135"/>
    <x v="0"/>
    <x v="0"/>
    <x v="0"/>
    <x v="0"/>
  </r>
  <r>
    <n v="100085325"/>
    <n v="45000093239449"/>
    <n v="9715548824"/>
    <x v="6"/>
    <x v="0"/>
    <s v="Elsa Carmen"/>
    <s v="Oliva"/>
    <x v="0"/>
    <x v="24"/>
    <s v="Argerich 2352"/>
    <x v="24"/>
    <n v="30749522"/>
    <x v="2"/>
    <x v="0"/>
    <x v="0"/>
    <x v="0"/>
  </r>
  <r>
    <n v="100091222"/>
    <n v="45000081954493"/>
    <n v="789238706"/>
    <x v="4"/>
    <x v="0"/>
    <s v="Maria Leonor"/>
    <s v="Olivera"/>
    <x v="0"/>
    <x v="82"/>
    <s v="Bemberg, Maria Luisa 1841"/>
    <x v="81"/>
    <n v="32584956"/>
    <x v="0"/>
    <x v="0"/>
    <x v="0"/>
    <x v="0"/>
  </r>
  <r>
    <n v="100089660"/>
    <n v="45000050097814"/>
    <n v="6233709948"/>
    <x v="2"/>
    <x v="0"/>
    <s v="Juan Miguel"/>
    <s v="Olmedo"/>
    <x v="0"/>
    <x v="81"/>
    <s v="Bianchi, Andres 2316"/>
    <x v="80"/>
    <n v="26211323"/>
    <x v="3"/>
    <x v="0"/>
    <x v="0"/>
    <x v="0"/>
  </r>
  <r>
    <n v="100085978"/>
    <n v="45000076501237"/>
    <n v="132999937"/>
    <x v="9"/>
    <x v="2"/>
    <s v="Maria Luisa"/>
    <s v="Olmos"/>
    <x v="0"/>
    <x v="96"/>
    <s v="Catamarca 2880"/>
    <x v="93"/>
    <n v="32351556"/>
    <x v="4"/>
    <x v="1"/>
    <x v="1"/>
    <x v="1"/>
  </r>
  <r>
    <n v="100087553"/>
    <n v="45000039346472"/>
    <n v="9645488356"/>
    <x v="9"/>
    <x v="2"/>
    <s v="Santiago"/>
    <s v="Ordoñez"/>
    <x v="0"/>
    <x v="61"/>
    <s v="Calilegua 3887"/>
    <x v="60"/>
    <n v="27583218"/>
    <x v="0"/>
    <x v="1"/>
    <x v="1"/>
    <x v="1"/>
  </r>
  <r>
    <n v="100089369"/>
    <n v="45000091580718"/>
    <n v="5201413835"/>
    <x v="6"/>
    <x v="0"/>
    <s v="Noemi Luciana Renee"/>
    <s v="Orellana"/>
    <x v="0"/>
    <x v="78"/>
    <s v="Calle 1 - Cementerio Chacarita 3333"/>
    <x v="77"/>
    <n v="35875878"/>
    <x v="1"/>
    <x v="0"/>
    <x v="0"/>
    <x v="0"/>
  </r>
  <r>
    <n v="100087421"/>
    <n v="45000064781535"/>
    <n v="5616102496"/>
    <x v="9"/>
    <x v="1"/>
    <s v="Maria Elba"/>
    <s v="Orellano"/>
    <x v="0"/>
    <x v="60"/>
    <s v="Churqui 3705"/>
    <x v="59"/>
    <n v="38959762"/>
    <x v="2"/>
    <x v="1"/>
    <x v="1"/>
    <x v="1"/>
  </r>
  <r>
    <n v="100085449"/>
    <n v="45000050548488"/>
    <n v="3493233905"/>
    <x v="5"/>
    <x v="2"/>
    <s v="Ana Maria"/>
    <s v="Ortega"/>
    <x v="0"/>
    <x v="17"/>
    <s v="Cangallo 2464"/>
    <x v="17"/>
    <n v="39158918"/>
    <x v="3"/>
    <x v="1"/>
    <x v="1"/>
    <x v="1"/>
  </r>
  <r>
    <n v="100085254"/>
    <n v="45000055819130"/>
    <n v="3649198699"/>
    <x v="4"/>
    <x v="1"/>
    <s v="Zulema Mercedes"/>
    <s v="Ortigoza"/>
    <x v="0"/>
    <x v="67"/>
    <s v="Baltore, Jose R. 2727"/>
    <x v="66"/>
    <n v="32561795"/>
    <x v="1"/>
    <x v="1"/>
    <x v="1"/>
    <x v="1"/>
  </r>
  <r>
    <n v="100086094"/>
    <n v="45000066108535"/>
    <n v="8395235885"/>
    <x v="8"/>
    <x v="2"/>
    <s v="Juana Rosa"/>
    <s v="Ortiz"/>
    <x v="0"/>
    <x v="36"/>
    <s v="Cabred, Domingo, Dr. 2866"/>
    <x v="36"/>
    <n v="20961061"/>
    <x v="2"/>
    <x v="1"/>
    <x v="1"/>
    <x v="1"/>
  </r>
  <r>
    <n v="100087074"/>
    <n v="45000059599758"/>
    <n v="4057190670"/>
    <x v="8"/>
    <x v="2"/>
    <s v="Rafael"/>
    <s v="Osorio"/>
    <x v="0"/>
    <x v="107"/>
    <s v="Calle 33 - Cementerio Chacarita 3574"/>
    <x v="104"/>
    <n v="25376692"/>
    <x v="0"/>
    <x v="1"/>
    <x v="1"/>
    <x v="1"/>
  </r>
  <r>
    <n v="100087096"/>
    <n v="45000077963248"/>
    <n v="6861243832"/>
    <x v="9"/>
    <x v="2"/>
    <s v="Carmen"/>
    <s v="Otero"/>
    <x v="0"/>
    <x v="97"/>
    <s v="Asia 1360"/>
    <x v="94"/>
    <n v="22651623"/>
    <x v="1"/>
    <x v="1"/>
    <x v="1"/>
    <x v="1"/>
  </r>
  <r>
    <n v="100087365"/>
    <n v="45000083507164"/>
    <n v="5253912972"/>
    <x v="9"/>
    <x v="1"/>
    <s v="Benigna"/>
    <s v="Ovejero"/>
    <x v="0"/>
    <x v="79"/>
    <s v="Castellanos, Joaquin 2444"/>
    <x v="78"/>
    <n v="22538921"/>
    <x v="2"/>
    <x v="1"/>
    <x v="1"/>
    <x v="1"/>
  </r>
  <r>
    <n v="100087991"/>
    <n v="45000092981718"/>
    <n v="6301287320"/>
    <x v="8"/>
    <x v="2"/>
    <s v="Juana"/>
    <s v="Oviedo"/>
    <x v="0"/>
    <x v="22"/>
    <s v="Alsina, Valentin Av. 2528"/>
    <x v="22"/>
    <n v="37419818"/>
    <x v="2"/>
    <x v="1"/>
    <x v="1"/>
    <x v="1"/>
  </r>
  <r>
    <n v="100088223"/>
    <n v="45000078641731"/>
    <n v="88680097"/>
    <x v="8"/>
    <x v="2"/>
    <s v="Rosa Maria"/>
    <s v="Pacheco"/>
    <x v="0"/>
    <x v="39"/>
    <s v="Acosta Ã‘U 1481"/>
    <x v="39"/>
    <n v="27142558"/>
    <x v="3"/>
    <x v="1"/>
    <x v="1"/>
    <x v="1"/>
  </r>
  <r>
    <n v="100093330"/>
    <n v="45000072485834"/>
    <n v="2560028102"/>
    <x v="9"/>
    <x v="0"/>
    <s v="Simon"/>
    <s v="Padilla"/>
    <x v="0"/>
    <x v="7"/>
    <s v="Australia 1844"/>
    <x v="7"/>
    <n v="39852748"/>
    <x v="0"/>
    <x v="0"/>
    <x v="0"/>
    <x v="0"/>
  </r>
  <r>
    <n v="100087561"/>
    <n v="45000082360371"/>
    <n v="3530284283"/>
    <x v="6"/>
    <x v="0"/>
    <s v="Maria Asuncion"/>
    <s v="Paez"/>
    <x v="0"/>
    <x v="17"/>
    <s v="Brasil Av. 1347"/>
    <x v="17"/>
    <n v="22750867"/>
    <x v="2"/>
    <x v="0"/>
    <x v="0"/>
    <x v="0"/>
  </r>
  <r>
    <n v="100085427"/>
    <n v="45000059144798"/>
    <n v="4975403539"/>
    <x v="7"/>
    <x v="1"/>
    <s v="Jose Ramon"/>
    <s v="Paiva"/>
    <x v="0"/>
    <x v="95"/>
    <s v="Alem, Leandro N. Av. 1862"/>
    <x v="92"/>
    <n v="27282808"/>
    <x v="0"/>
    <x v="1"/>
    <x v="1"/>
    <x v="1"/>
  </r>
  <r>
    <n v="100086666"/>
    <n v="45000061036657"/>
    <n v="1772051504"/>
    <x v="0"/>
    <x v="2"/>
    <s v="Berta"/>
    <s v="Palacio"/>
    <x v="0"/>
    <x v="75"/>
    <s v="Chilecito 3432"/>
    <x v="74"/>
    <n v="35668922"/>
    <x v="3"/>
    <x v="1"/>
    <x v="1"/>
    <x v="1"/>
  </r>
  <r>
    <n v="100085190"/>
    <n v="45000079177684"/>
    <n v="8242253108"/>
    <x v="5"/>
    <x v="2"/>
    <s v="Concepcion"/>
    <s v="Palacios"/>
    <x v="0"/>
    <x v="7"/>
    <s v="Carril, Salvador Maria Del Av. 1133"/>
    <x v="7"/>
    <n v="27797036"/>
    <x v="4"/>
    <x v="1"/>
    <x v="1"/>
    <x v="1"/>
  </r>
  <r>
    <n v="100086472"/>
    <n v="45000095423522"/>
    <n v="8909992074"/>
    <x v="8"/>
    <x v="2"/>
    <s v="Maria Josefina"/>
    <s v="Palavecino"/>
    <x v="0"/>
    <x v="60"/>
    <s v="Balcarce, Florencio 1822"/>
    <x v="59"/>
    <n v="30675188"/>
    <x v="0"/>
    <x v="1"/>
    <x v="1"/>
    <x v="1"/>
  </r>
  <r>
    <n v="100092065"/>
    <n v="45000060514549"/>
    <n v="1536553500"/>
    <x v="9"/>
    <x v="0"/>
    <s v="Avelina"/>
    <s v="Palma"/>
    <x v="0"/>
    <x v="52"/>
    <s v="Arzobispo Espinosa 2819"/>
    <x v="52"/>
    <n v="39577298"/>
    <x v="1"/>
    <x v="0"/>
    <x v="0"/>
    <x v="0"/>
  </r>
  <r>
    <n v="100088148"/>
    <n v="45000080462664"/>
    <n v="7220114148"/>
    <x v="9"/>
    <x v="2"/>
    <s v="Asuncion"/>
    <s v="Paniagua"/>
    <x v="0"/>
    <x v="19"/>
    <s v="Butteler 2265"/>
    <x v="19"/>
    <n v="26815236"/>
    <x v="2"/>
    <x v="1"/>
    <x v="1"/>
    <x v="1"/>
  </r>
  <r>
    <n v="100089393"/>
    <n v="45000088225678"/>
    <n v="3392264743"/>
    <x v="0"/>
    <x v="0"/>
    <s v="Rosa Nelida"/>
    <s v="Pardo"/>
    <x v="0"/>
    <x v="113"/>
    <s v="Carranza, Adolfo P. 1595"/>
    <x v="110"/>
    <n v="23760517"/>
    <x v="3"/>
    <x v="0"/>
    <x v="0"/>
    <x v="0"/>
  </r>
  <r>
    <n v="100085121"/>
    <n v="45000091946015"/>
    <n v="4126263350"/>
    <x v="9"/>
    <x v="0"/>
    <s v="Elsa Angelica"/>
    <s v="Pared"/>
    <x v="0"/>
    <x v="18"/>
    <s v="Cabot 2418"/>
    <x v="18"/>
    <n v="38952011"/>
    <x v="1"/>
    <x v="0"/>
    <x v="0"/>
    <x v="0"/>
  </r>
  <r>
    <n v="100087396"/>
    <n v="45000052536541"/>
    <n v="9911700836"/>
    <x v="3"/>
    <x v="0"/>
    <s v="Anunciada"/>
    <s v="Paredes"/>
    <x v="0"/>
    <x v="69"/>
    <s v="Calle 93 - Cementerio Chacarita 2254"/>
    <x v="68"/>
    <n v="28502253"/>
    <x v="2"/>
    <x v="0"/>
    <x v="0"/>
    <x v="0"/>
  </r>
  <r>
    <n v="100088646"/>
    <n v="45000042587237"/>
    <n v="5187454655"/>
    <x v="7"/>
    <x v="2"/>
    <s v="Maria Margarita"/>
    <s v="Parodi"/>
    <x v="0"/>
    <x v="42"/>
    <s v="Aconcagua 1352"/>
    <x v="42"/>
    <n v="26688840"/>
    <x v="0"/>
    <x v="1"/>
    <x v="1"/>
    <x v="1"/>
  </r>
  <r>
    <n v="100086432"/>
    <n v="45000060961830"/>
    <n v="3314621216"/>
    <x v="8"/>
    <x v="2"/>
    <s v="Vicente"/>
    <s v="Parra"/>
    <x v="0"/>
    <x v="57"/>
    <s v="Chaco 1873"/>
    <x v="57"/>
    <n v="25898570"/>
    <x v="1"/>
    <x v="1"/>
    <x v="1"/>
    <x v="1"/>
  </r>
  <r>
    <n v="100086999"/>
    <n v="45000097281346"/>
    <n v="2626806713"/>
    <x v="2"/>
    <x v="2"/>
    <s v="Jose Antonio"/>
    <s v="Pascual"/>
    <x v="0"/>
    <x v="41"/>
    <s v="Bedoya, Elias 3290"/>
    <x v="41"/>
    <n v="34305005"/>
    <x v="2"/>
    <x v="1"/>
    <x v="1"/>
    <x v="1"/>
  </r>
  <r>
    <n v="100093745"/>
    <n v="45000075596743"/>
    <n v="1833993870"/>
    <x v="1"/>
    <x v="0"/>
    <s v="Juana Lidia"/>
    <s v="PatiÃ±o"/>
    <x v="0"/>
    <x v="97"/>
    <s v="Apule 2920"/>
    <x v="94"/>
    <n v="37407607"/>
    <x v="2"/>
    <x v="0"/>
    <x v="0"/>
    <x v="0"/>
  </r>
  <r>
    <n v="100088226"/>
    <n v="45000059391373"/>
    <n v="1009236033"/>
    <x v="0"/>
    <x v="2"/>
    <s v="Alberto"/>
    <s v="Pavon"/>
    <x v="0"/>
    <x v="70"/>
    <s v="Arias 3892"/>
    <x v="69"/>
    <n v="38851376"/>
    <x v="3"/>
    <x v="1"/>
    <x v="1"/>
    <x v="1"/>
  </r>
  <r>
    <n v="100088806"/>
    <n v="45000051052208"/>
    <n v="2630064911"/>
    <x v="4"/>
    <x v="1"/>
    <s v="Carmelo"/>
    <s v="Paz"/>
    <x v="0"/>
    <x v="92"/>
    <s v="Baragaã‘A 1448"/>
    <x v="17"/>
    <n v="20363532"/>
    <x v="0"/>
    <x v="1"/>
    <x v="1"/>
    <x v="1"/>
  </r>
  <r>
    <n v="100089351"/>
    <n v="45000045975244"/>
    <n v="4462389754"/>
    <x v="3"/>
    <x v="1"/>
    <s v="Jacinta"/>
    <s v="Pedraza"/>
    <x v="0"/>
    <x v="113"/>
    <s v="Bravo, Mario 3312"/>
    <x v="110"/>
    <n v="33314076"/>
    <x v="2"/>
    <x v="1"/>
    <x v="1"/>
    <x v="1"/>
  </r>
  <r>
    <n v="100088986"/>
    <n v="45000039337430"/>
    <n v="6909194057"/>
    <x v="1"/>
    <x v="2"/>
    <s v="Matilde"/>
    <s v="Pedrozo"/>
    <x v="0"/>
    <x v="111"/>
    <s v="Coligue 3773"/>
    <x v="108"/>
    <n v="21564910"/>
    <x v="0"/>
    <x v="1"/>
    <x v="1"/>
    <x v="1"/>
  </r>
  <r>
    <n v="100088486"/>
    <n v="45000036952714"/>
    <n v="9648464602"/>
    <x v="6"/>
    <x v="2"/>
    <s v="Aurelio"/>
    <s v="Pelozo"/>
    <x v="0"/>
    <x v="78"/>
    <s v="Bethlem 2547"/>
    <x v="77"/>
    <n v="35778651"/>
    <x v="3"/>
    <x v="1"/>
    <x v="1"/>
    <x v="1"/>
  </r>
  <r>
    <n v="100084627"/>
    <n v="45000088914169"/>
    <n v="209853114"/>
    <x v="9"/>
    <x v="1"/>
    <s v="Pascualina"/>
    <s v="Peña"/>
    <x v="0"/>
    <x v="22"/>
    <s v="Baldrich, Juan A. De, Cnel. 3114"/>
    <x v="22"/>
    <n v="36273582"/>
    <x v="4"/>
    <x v="1"/>
    <x v="1"/>
    <x v="1"/>
  </r>
  <r>
    <n v="100085662"/>
    <n v="45000076275609"/>
    <n v="8446345588"/>
    <x v="7"/>
    <x v="2"/>
    <s v="Eloisa"/>
    <s v="Peralta"/>
    <x v="0"/>
    <x v="72"/>
    <s v="Boyaca Av. 3823"/>
    <x v="71"/>
    <n v="38679872"/>
    <x v="0"/>
    <x v="1"/>
    <x v="1"/>
    <x v="1"/>
  </r>
  <r>
    <n v="100084569"/>
    <n v="45000086119470"/>
    <n v="3902971788"/>
    <x v="6"/>
    <x v="0"/>
    <s v="Antonio Rosario"/>
    <s v="Pereira"/>
    <x v="0"/>
    <x v="58"/>
    <s v="Checoslovaquia 2116"/>
    <x v="0"/>
    <n v="21739432"/>
    <x v="1"/>
    <x v="0"/>
    <x v="0"/>
    <x v="0"/>
  </r>
  <r>
    <n v="100089668"/>
    <n v="45000081760711"/>
    <n v="6322312818"/>
    <x v="8"/>
    <x v="2"/>
    <s v="Florentina"/>
    <s v="Pereyra"/>
    <x v="0"/>
    <x v="37"/>
    <s v="Castro, Emilio 1542"/>
    <x v="37"/>
    <n v="20126822"/>
    <x v="2"/>
    <x v="1"/>
    <x v="1"/>
    <x v="1"/>
  </r>
  <r>
    <n v="100089545"/>
    <n v="45000069118956"/>
    <n v="8642359859"/>
    <x v="2"/>
    <x v="2"/>
    <s v="Amelia"/>
    <s v="Perez"/>
    <x v="0"/>
    <x v="108"/>
    <s v="Blanco Encalada 3778"/>
    <x v="105"/>
    <n v="37827125"/>
    <x v="3"/>
    <x v="1"/>
    <x v="1"/>
    <x v="1"/>
  </r>
  <r>
    <n v="100086751"/>
    <n v="45000059404532"/>
    <n v="7490993774"/>
    <x v="2"/>
    <x v="1"/>
    <s v="Maria de los Angeles"/>
    <s v="Pineda"/>
    <x v="0"/>
    <x v="114"/>
    <s v="Baez 1474"/>
    <x v="111"/>
    <n v="31238045"/>
    <x v="1"/>
    <x v="1"/>
    <x v="1"/>
    <x v="1"/>
  </r>
  <r>
    <n v="100094853"/>
    <n v="45000078888376"/>
    <n v="2603590362"/>
    <x v="9"/>
    <x v="0"/>
    <s v="Ruben"/>
    <s v="Pino"/>
    <x v="0"/>
    <x v="16"/>
    <s v="Capdevila 3171"/>
    <x v="16"/>
    <n v="35053457"/>
    <x v="2"/>
    <x v="0"/>
    <x v="0"/>
    <x v="0"/>
  </r>
  <r>
    <n v="100086797"/>
    <n v="45000081014155"/>
    <n v="6518651548"/>
    <x v="4"/>
    <x v="0"/>
    <s v="Maria Paulina"/>
    <s v="Pinto"/>
    <x v="0"/>
    <x v="83"/>
    <s v="Atlantico Sur 1364"/>
    <x v="82"/>
    <n v="27086929"/>
    <x v="0"/>
    <x v="0"/>
    <x v="0"/>
    <x v="0"/>
  </r>
  <r>
    <n v="100087555"/>
    <n v="45000067376934"/>
    <n v="8995378799"/>
    <x v="7"/>
    <x v="1"/>
    <s v="Serafin"/>
    <s v="Pintos"/>
    <x v="0"/>
    <x v="55"/>
    <s v="Casacuberta 3218"/>
    <x v="55"/>
    <n v="30543338"/>
    <x v="1"/>
    <x v="1"/>
    <x v="1"/>
    <x v="1"/>
  </r>
  <r>
    <n v="100088681"/>
    <n v="45000094920137"/>
    <n v="7781252052"/>
    <x v="9"/>
    <x v="0"/>
    <s v="Rogelia"/>
    <s v="Piñero"/>
    <x v="0"/>
    <x v="28"/>
    <s v="Ancon 3015"/>
    <x v="28"/>
    <n v="34836146"/>
    <x v="2"/>
    <x v="0"/>
    <x v="0"/>
    <x v="0"/>
  </r>
  <r>
    <n v="100086838"/>
    <n v="45000066986243"/>
    <n v="9689940334"/>
    <x v="7"/>
    <x v="1"/>
    <s v="Veronica"/>
    <s v="Pizarro"/>
    <x v="0"/>
    <x v="57"/>
    <s v="Ã‘Anduti 2033"/>
    <x v="57"/>
    <n v="36544291"/>
    <x v="2"/>
    <x v="1"/>
    <x v="1"/>
    <x v="1"/>
  </r>
  <r>
    <n v="100086192"/>
    <n v="45000087578734"/>
    <n v="98020653"/>
    <x v="6"/>
    <x v="1"/>
    <s v="Elda"/>
    <s v="Ponce"/>
    <x v="0"/>
    <x v="108"/>
    <s v="Brandsen 1339"/>
    <x v="105"/>
    <n v="27545487"/>
    <x v="3"/>
    <x v="1"/>
    <x v="1"/>
    <x v="1"/>
  </r>
  <r>
    <n v="100087867"/>
    <n v="45000062829501"/>
    <n v="4365753123"/>
    <x v="3"/>
    <x v="2"/>
    <s v="Maria Celia"/>
    <s v="Portillo"/>
    <x v="0"/>
    <x v="16"/>
    <s v="Avalos 1981"/>
    <x v="16"/>
    <n v="25256764"/>
    <x v="0"/>
    <x v="1"/>
    <x v="1"/>
    <x v="1"/>
  </r>
  <r>
    <n v="100084671"/>
    <n v="45000087906449"/>
    <n v="9349363898"/>
    <x v="9"/>
    <x v="2"/>
    <s v="Julio"/>
    <s v="Prado"/>
    <x v="0"/>
    <x v="43"/>
    <s v="Agaces 3875"/>
    <x v="43"/>
    <n v="38638710"/>
    <x v="2"/>
    <x v="1"/>
    <x v="1"/>
    <x v="1"/>
  </r>
  <r>
    <n v="100086846"/>
    <n v="45000088109411"/>
    <n v="4813392371"/>
    <x v="3"/>
    <x v="0"/>
    <s v="Prudencia"/>
    <s v="Prieto"/>
    <x v="0"/>
    <x v="99"/>
    <s v="Alta Gracia 3250"/>
    <x v="96"/>
    <n v="25251867"/>
    <x v="0"/>
    <x v="0"/>
    <x v="0"/>
    <x v="0"/>
  </r>
  <r>
    <n v="100088372"/>
    <n v="45000082356131"/>
    <n v="3536774435"/>
    <x v="1"/>
    <x v="0"/>
    <s v="Blanca Estela"/>
    <s v="Pucheta"/>
    <x v="0"/>
    <x v="106"/>
    <s v="Bernaldes 1888"/>
    <x v="103"/>
    <n v="34402427"/>
    <x v="3"/>
    <x v="0"/>
    <x v="0"/>
    <x v="0"/>
  </r>
  <r>
    <n v="100088229"/>
    <n v="45000055035121"/>
    <n v="8908930910"/>
    <x v="4"/>
    <x v="1"/>
    <s v="Guillerma"/>
    <s v="Quevedo"/>
    <x v="0"/>
    <x v="115"/>
    <s v="Colombres 2335"/>
    <x v="112"/>
    <n v="20026458"/>
    <x v="4"/>
    <x v="1"/>
    <x v="1"/>
    <x v="1"/>
  </r>
  <r>
    <n v="100088772"/>
    <n v="45000060639815"/>
    <n v="2662780290"/>
    <x v="2"/>
    <x v="0"/>
    <s v="Maria Etelvina"/>
    <s v="Quintana"/>
    <x v="0"/>
    <x v="52"/>
    <s v="Alvar Nuã‘Ez 1597"/>
    <x v="52"/>
    <n v="38830022"/>
    <x v="0"/>
    <x v="0"/>
    <x v="0"/>
    <x v="0"/>
  </r>
  <r>
    <n v="100088123"/>
    <n v="45000038582265"/>
    <n v="4003373741"/>
    <x v="1"/>
    <x v="2"/>
    <s v="Raul"/>
    <s v="Quintero"/>
    <x v="0"/>
    <x v="83"/>
    <s v="Bauness 2537"/>
    <x v="82"/>
    <n v="30206864"/>
    <x v="1"/>
    <x v="1"/>
    <x v="1"/>
    <x v="1"/>
  </r>
  <r>
    <n v="100089430"/>
    <n v="45000067296183"/>
    <n v="6994219695"/>
    <x v="0"/>
    <x v="1"/>
    <s v="Victorio"/>
    <s v="Quinteros"/>
    <x v="0"/>
    <x v="85"/>
    <s v="Asturias Av. 3997"/>
    <x v="83"/>
    <n v="33452593"/>
    <x v="2"/>
    <x v="1"/>
    <x v="1"/>
    <x v="1"/>
  </r>
  <r>
    <n v="100085442"/>
    <n v="45000086717626"/>
    <n v="3096469960"/>
    <x v="5"/>
    <x v="2"/>
    <s v="Florinda"/>
    <s v="Quiñones"/>
    <x v="0"/>
    <x v="79"/>
    <s v="Cafrune, Jorge 2322"/>
    <x v="78"/>
    <n v="28762893"/>
    <x v="3"/>
    <x v="1"/>
    <x v="1"/>
    <x v="1"/>
  </r>
  <r>
    <n v="100085585"/>
    <n v="45000093956482"/>
    <n v="7110923496"/>
    <x v="0"/>
    <x v="1"/>
    <s v="Lino"/>
    <s v="Quiñonez"/>
    <x v="0"/>
    <x v="29"/>
    <s v="Chaã‘Ar 3295"/>
    <x v="29"/>
    <n v="33193531"/>
    <x v="1"/>
    <x v="1"/>
    <x v="1"/>
    <x v="1"/>
  </r>
  <r>
    <n v="100084700"/>
    <n v="45000095831853"/>
    <n v="6172911856"/>
    <x v="4"/>
    <x v="1"/>
    <s v="Blanca Esther"/>
    <s v="Quiroga"/>
    <x v="0"/>
    <x v="26"/>
    <s v="Biedma, Jose Juan 3059"/>
    <x v="26"/>
    <n v="37906982"/>
    <x v="2"/>
    <x v="1"/>
    <x v="1"/>
    <x v="1"/>
  </r>
  <r>
    <n v="100088854"/>
    <n v="45000096085893"/>
    <n v="4444910506"/>
    <x v="2"/>
    <x v="1"/>
    <s v="Lina"/>
    <s v="Quiroz"/>
    <x v="0"/>
    <x v="7"/>
    <s v="Autopista Arturo Illia 3555"/>
    <x v="7"/>
    <n v="21374256"/>
    <x v="0"/>
    <x v="1"/>
    <x v="1"/>
    <x v="1"/>
  </r>
  <r>
    <n v="100087403"/>
    <n v="45000045404270"/>
    <n v="2715044895"/>
    <x v="3"/>
    <x v="2"/>
    <s v="Anita"/>
    <s v="Quispe"/>
    <x v="0"/>
    <x v="101"/>
    <s v="Argentina Av. 2631"/>
    <x v="98"/>
    <n v="28896801"/>
    <x v="1"/>
    <x v="1"/>
    <x v="1"/>
    <x v="1"/>
  </r>
  <r>
    <n v="100084952"/>
    <n v="45000044897200"/>
    <n v="4831976324"/>
    <x v="1"/>
    <x v="0"/>
    <s v="Delina"/>
    <s v="Ramallo"/>
    <x v="0"/>
    <x v="103"/>
    <s v="Belgrado 3775"/>
    <x v="100"/>
    <n v="26313920"/>
    <x v="2"/>
    <x v="0"/>
    <x v="0"/>
    <x v="0"/>
  </r>
  <r>
    <n v="100086461"/>
    <n v="45000074288537"/>
    <n v="9066242781"/>
    <x v="6"/>
    <x v="2"/>
    <s v="Nicolas"/>
    <s v="Ramirez"/>
    <x v="0"/>
    <x v="67"/>
    <s v="Autopista Perito Moreno 3830"/>
    <x v="66"/>
    <n v="23884901"/>
    <x v="2"/>
    <x v="1"/>
    <x v="1"/>
    <x v="1"/>
  </r>
  <r>
    <n v="100086530"/>
    <n v="45000041619715"/>
    <n v="2352359117"/>
    <x v="8"/>
    <x v="1"/>
    <s v="Maria Irma"/>
    <s v="Ramos"/>
    <x v="0"/>
    <x v="42"/>
    <s v="Bergantin Congreso Nacional 3220"/>
    <x v="42"/>
    <n v="21210600"/>
    <x v="3"/>
    <x v="1"/>
    <x v="1"/>
    <x v="1"/>
  </r>
  <r>
    <n v="100085315"/>
    <n v="45000052024653"/>
    <n v="3237089883"/>
    <x v="8"/>
    <x v="1"/>
    <s v="Dionicia"/>
    <s v="Recalde"/>
    <x v="0"/>
    <x v="88"/>
    <s v="Bueras 2369"/>
    <x v="86"/>
    <n v="30519861"/>
    <x v="0"/>
    <x v="1"/>
    <x v="1"/>
    <x v="1"/>
  </r>
  <r>
    <n v="100087237"/>
    <n v="45000059112876"/>
    <n v="4755344383"/>
    <x v="0"/>
    <x v="0"/>
    <s v="Silvia"/>
    <s v="Reinoso"/>
    <x v="0"/>
    <x v="113"/>
    <s v="Balandra, Carmen 1566"/>
    <x v="110"/>
    <n v="38723004"/>
    <x v="2"/>
    <x v="0"/>
    <x v="0"/>
    <x v="0"/>
  </r>
  <r>
    <n v="100089575"/>
    <n v="45000085709946"/>
    <n v="5063910138"/>
    <x v="7"/>
    <x v="0"/>
    <s v="Electra"/>
    <s v="Retamozo"/>
    <x v="0"/>
    <x v="81"/>
    <s v="Bruix Av. 2243"/>
    <x v="80"/>
    <n v="23811435"/>
    <x v="0"/>
    <x v="0"/>
    <x v="0"/>
    <x v="0"/>
  </r>
  <r>
    <n v="100086339"/>
    <n v="45000056530040"/>
    <n v="8414012005"/>
    <x v="1"/>
    <x v="2"/>
    <s v="Saturnina"/>
    <s v="Rey"/>
    <x v="0"/>
    <x v="79"/>
    <s v="Caboto 2906"/>
    <x v="78"/>
    <n v="20075395"/>
    <x v="3"/>
    <x v="1"/>
    <x v="1"/>
    <x v="1"/>
  </r>
  <r>
    <n v="100086308"/>
    <n v="45000049888176"/>
    <n v="2917633018"/>
    <x v="7"/>
    <x v="2"/>
    <s v="Paula"/>
    <s v="Reyes"/>
    <x v="0"/>
    <x v="111"/>
    <s v="Araujo 1239"/>
    <x v="108"/>
    <n v="24235346"/>
    <x v="4"/>
    <x v="1"/>
    <x v="1"/>
    <x v="1"/>
  </r>
  <r>
    <n v="100089032"/>
    <n v="45000074019167"/>
    <n v="1097506917"/>
    <x v="8"/>
    <x v="2"/>
    <s v="Sara Esther"/>
    <s v="Reynoso"/>
    <x v="0"/>
    <x v="104"/>
    <s v="Alvarez, Donato, Tte. Gral. 1493"/>
    <x v="101"/>
    <n v="27527133"/>
    <x v="0"/>
    <x v="1"/>
    <x v="1"/>
    <x v="1"/>
  </r>
  <r>
    <n v="100089752"/>
    <n v="45000038528669"/>
    <n v="9607344071"/>
    <x v="0"/>
    <x v="2"/>
    <s v="Marta"/>
    <s v="Rios"/>
    <x v="0"/>
    <x v="101"/>
    <s v="Burmeister, German Av. 2198"/>
    <x v="98"/>
    <n v="33841867"/>
    <x v="1"/>
    <x v="1"/>
    <x v="1"/>
    <x v="1"/>
  </r>
  <r>
    <n v="100088081"/>
    <n v="45000064390881"/>
    <n v="8762855306"/>
    <x v="5"/>
    <x v="2"/>
    <s v="Catalina"/>
    <s v="Riquelme"/>
    <x v="0"/>
    <x v="17"/>
    <s v="Batalla Del Pari 1538"/>
    <x v="17"/>
    <n v="22042685"/>
    <x v="2"/>
    <x v="1"/>
    <x v="1"/>
    <x v="1"/>
  </r>
  <r>
    <n v="100089154"/>
    <n v="45000088612355"/>
    <n v="6601916886"/>
    <x v="8"/>
    <x v="2"/>
    <s v="Jose Manuel"/>
    <s v="Risso"/>
    <x v="0"/>
    <x v="28"/>
    <s v="Cambieses, Eustaquio 2066"/>
    <x v="28"/>
    <n v="32322644"/>
    <x v="3"/>
    <x v="1"/>
    <x v="1"/>
    <x v="1"/>
  </r>
  <r>
    <n v="100084758"/>
    <n v="45000073544999"/>
    <n v="6887889689"/>
    <x v="3"/>
    <x v="1"/>
    <s v="Carlos Jose"/>
    <s v="Rivarola"/>
    <x v="0"/>
    <x v="115"/>
    <s v="8 De Diciembre 2768"/>
    <x v="112"/>
    <n v="38855441"/>
    <x v="1"/>
    <x v="1"/>
    <x v="1"/>
    <x v="1"/>
  </r>
  <r>
    <n v="100087445"/>
    <n v="45000087517639"/>
    <n v="3925446482"/>
    <x v="0"/>
    <x v="2"/>
    <s v="Salvador"/>
    <s v="Rivas"/>
    <x v="0"/>
    <x v="93"/>
    <s v="Chabuca Grande 3204"/>
    <x v="90"/>
    <n v="37606861"/>
    <x v="2"/>
    <x v="1"/>
    <x v="1"/>
    <x v="1"/>
  </r>
  <r>
    <n v="100089471"/>
    <n v="45000094530494"/>
    <n v="9226623949"/>
    <x v="1"/>
    <x v="2"/>
    <s v="Oscar"/>
    <s v="Rivera"/>
    <x v="0"/>
    <x v="38"/>
    <s v="Alcaraz 2559"/>
    <x v="38"/>
    <n v="32827346"/>
    <x v="0"/>
    <x v="1"/>
    <x v="1"/>
    <x v="1"/>
  </r>
  <r>
    <n v="100086603"/>
    <n v="45000083074175"/>
    <n v="986759724"/>
    <x v="0"/>
    <x v="1"/>
    <s v="Etelvina"/>
    <s v="Rivero"/>
    <x v="0"/>
    <x v="68"/>
    <s v="Bernal 2170"/>
    <x v="67"/>
    <n v="39945694"/>
    <x v="1"/>
    <x v="1"/>
    <x v="1"/>
    <x v="1"/>
  </r>
  <r>
    <n v="100086417"/>
    <n v="45000076096740"/>
    <n v="4019525819"/>
    <x v="5"/>
    <x v="2"/>
    <s v="Encarnacion"/>
    <s v="Riveros"/>
    <x v="0"/>
    <x v="92"/>
    <s v="Azul 3863"/>
    <x v="17"/>
    <n v="33898549"/>
    <x v="2"/>
    <x v="1"/>
    <x v="1"/>
    <x v="1"/>
  </r>
  <r>
    <n v="100085583"/>
    <n v="45000099160828"/>
    <n v="3836631786"/>
    <x v="4"/>
    <x v="0"/>
    <s v="Marcelo"/>
    <s v="Roa"/>
    <x v="0"/>
    <x v="67"/>
    <s v="Bernardi, Conscripto 3349"/>
    <x v="66"/>
    <n v="31599004"/>
    <x v="2"/>
    <x v="0"/>
    <x v="0"/>
    <x v="0"/>
  </r>
  <r>
    <n v="100087993"/>
    <n v="45000071900162"/>
    <n v="9136770756"/>
    <x v="0"/>
    <x v="2"/>
    <s v="Martin"/>
    <s v="Robledo"/>
    <x v="0"/>
    <x v="84"/>
    <s v="Arregui 3186"/>
    <x v="81"/>
    <n v="27750209"/>
    <x v="3"/>
    <x v="1"/>
    <x v="1"/>
    <x v="1"/>
  </r>
  <r>
    <n v="100086606"/>
    <n v="45000092541532"/>
    <n v="348005228"/>
    <x v="2"/>
    <x v="1"/>
    <s v="Luciano"/>
    <s v="Robles"/>
    <x v="0"/>
    <x v="80"/>
    <s v="Chavez, Jorge 3143"/>
    <x v="79"/>
    <n v="25751750"/>
    <x v="0"/>
    <x v="1"/>
    <x v="1"/>
    <x v="1"/>
  </r>
  <r>
    <n v="100088306"/>
    <n v="45000042904823"/>
    <n v="1902150309"/>
    <x v="2"/>
    <x v="1"/>
    <s v="Fermina"/>
    <s v="Rocha"/>
    <x v="0"/>
    <x v="12"/>
    <s v="Bauza, Francisco 3020"/>
    <x v="12"/>
    <n v="35148392"/>
    <x v="2"/>
    <x v="1"/>
    <x v="1"/>
    <x v="1"/>
  </r>
  <r>
    <n v="100089192"/>
    <n v="45000066318000"/>
    <n v="7512546546"/>
    <x v="4"/>
    <x v="1"/>
    <s v="Modesta"/>
    <s v="Rodas"/>
    <x v="0"/>
    <x v="69"/>
    <s v="Alzaga 3523"/>
    <x v="68"/>
    <n v="22330512"/>
    <x v="0"/>
    <x v="1"/>
    <x v="1"/>
    <x v="1"/>
  </r>
  <r>
    <n v="100086483"/>
    <n v="45000059749747"/>
    <n v="302186010"/>
    <x v="8"/>
    <x v="2"/>
    <s v="Maria Esther"/>
    <s v="Rodriguez"/>
    <x v="0"/>
    <x v="52"/>
    <s v="Ascasubi 1574"/>
    <x v="52"/>
    <n v="20031118"/>
    <x v="3"/>
    <x v="1"/>
    <x v="1"/>
    <x v="1"/>
  </r>
  <r>
    <n v="100087695"/>
    <n v="45000055545289"/>
    <n v="1654947030"/>
    <x v="5"/>
    <x v="2"/>
    <s v="Maria Magdalena"/>
    <s v="Rojas"/>
    <x v="0"/>
    <x v="15"/>
    <s v="Campbell, Jeanette 2427"/>
    <x v="15"/>
    <n v="39028693"/>
    <x v="4"/>
    <x v="1"/>
    <x v="1"/>
    <x v="1"/>
  </r>
  <r>
    <n v="100085463"/>
    <n v="45000073157196"/>
    <n v="9490171949"/>
    <x v="1"/>
    <x v="1"/>
    <s v="Cirilo"/>
    <s v="Rojo"/>
    <x v="0"/>
    <x v="94"/>
    <s v="Cochico 1768"/>
    <x v="91"/>
    <n v="25286548"/>
    <x v="0"/>
    <x v="1"/>
    <x v="1"/>
    <x v="1"/>
  </r>
  <r>
    <n v="100086806"/>
    <n v="45000094652304"/>
    <n v="2129564648"/>
    <x v="0"/>
    <x v="1"/>
    <s v="Florentino"/>
    <s v="Roldan"/>
    <x v="0"/>
    <x v="17"/>
    <s v="Calle 85 - Cementerio Chacarita 1439"/>
    <x v="17"/>
    <n v="33559206"/>
    <x v="1"/>
    <x v="1"/>
    <x v="1"/>
    <x v="1"/>
  </r>
  <r>
    <n v="100087412"/>
    <n v="45000051472407"/>
    <n v="3600160570"/>
    <x v="4"/>
    <x v="2"/>
    <s v="Maria Elisa"/>
    <s v="Rolon"/>
    <x v="0"/>
    <x v="109"/>
    <s v="Calle 28 - Cementerio Chacarita 2461"/>
    <x v="106"/>
    <n v="21082301"/>
    <x v="2"/>
    <x v="1"/>
    <x v="1"/>
    <x v="1"/>
  </r>
  <r>
    <n v="100088245"/>
    <n v="45000079800559"/>
    <n v="6063243506"/>
    <x v="3"/>
    <x v="1"/>
    <s v="Apolonia Rosa"/>
    <s v="Roman"/>
    <x v="0"/>
    <x v="105"/>
    <s v="Bynon 3707"/>
    <x v="102"/>
    <n v="32599999"/>
    <x v="3"/>
    <x v="1"/>
    <x v="1"/>
    <x v="1"/>
  </r>
  <r>
    <n v="100085231"/>
    <n v="45000045931233"/>
    <n v="5166096159"/>
    <x v="5"/>
    <x v="2"/>
    <s v="Dominga"/>
    <s v="Romano"/>
    <x v="0"/>
    <x v="34"/>
    <s v="Alemania 1473"/>
    <x v="34"/>
    <n v="24927826"/>
    <x v="1"/>
    <x v="1"/>
    <x v="1"/>
    <x v="1"/>
  </r>
  <r>
    <n v="100089403"/>
    <n v="45000046976940"/>
    <n v="513739785"/>
    <x v="5"/>
    <x v="2"/>
    <s v="Josefina"/>
    <s v="Romero"/>
    <x v="0"/>
    <x v="43"/>
    <s v="Cespedes 1353"/>
    <x v="43"/>
    <n v="23378513"/>
    <x v="2"/>
    <x v="1"/>
    <x v="1"/>
    <x v="1"/>
  </r>
  <r>
    <n v="100085109"/>
    <n v="45000060642036"/>
    <n v="6613552681"/>
    <x v="8"/>
    <x v="2"/>
    <s v="Maria Del Carmen"/>
    <s v="Rosa"/>
    <x v="0"/>
    <x v="54"/>
    <s v="Calle 52 - Cementerio Chacarita 2238"/>
    <x v="54"/>
    <n v="32306335"/>
    <x v="0"/>
    <x v="1"/>
    <x v="1"/>
    <x v="1"/>
  </r>
  <r>
    <n v="100086591"/>
    <n v="45000041146107"/>
    <n v="515594784"/>
    <x v="1"/>
    <x v="2"/>
    <s v="Enriqueta"/>
    <s v="Rosales"/>
    <x v="0"/>
    <x v="33"/>
    <s v="Cerri, Daniel, Gral. 2060"/>
    <x v="33"/>
    <n v="29487664"/>
    <x v="1"/>
    <x v="1"/>
    <x v="1"/>
    <x v="1"/>
  </r>
  <r>
    <n v="100087104"/>
    <n v="45000040092604"/>
    <n v="6595197309"/>
    <x v="3"/>
    <x v="1"/>
    <s v="Maria Emilia"/>
    <s v="Rosas"/>
    <x v="0"/>
    <x v="91"/>
    <s v="Acosta, Mariano Av. 1378"/>
    <x v="89"/>
    <n v="22073220"/>
    <x v="2"/>
    <x v="1"/>
    <x v="1"/>
    <x v="1"/>
  </r>
  <r>
    <n v="100087804"/>
    <n v="45000070343759"/>
    <n v="9102441087"/>
    <x v="8"/>
    <x v="2"/>
    <s v="Amanda"/>
    <s v="Rossi"/>
    <x v="0"/>
    <x v="103"/>
    <s v="Artigas, Jose Gervasio, Gral. 1189"/>
    <x v="100"/>
    <n v="26448741"/>
    <x v="2"/>
    <x v="1"/>
    <x v="1"/>
    <x v="1"/>
  </r>
  <r>
    <n v="100085316"/>
    <n v="45000035310646"/>
    <n v="6477550353"/>
    <x v="6"/>
    <x v="1"/>
    <s v="Ilda"/>
    <s v="Rotela"/>
    <x v="0"/>
    <x v="100"/>
    <s v="Casco, Horacio, Dr. 1336"/>
    <x v="97"/>
    <n v="37778127"/>
    <x v="3"/>
    <x v="1"/>
    <x v="1"/>
    <x v="1"/>
  </r>
  <r>
    <n v="100085508"/>
    <n v="45000078858617"/>
    <n v="2949768046"/>
    <x v="4"/>
    <x v="0"/>
    <s v="Dora Zulema"/>
    <s v="Rubio"/>
    <x v="0"/>
    <x v="90"/>
    <s v="Antofagasta 3841"/>
    <x v="88"/>
    <n v="37903786"/>
    <x v="0"/>
    <x v="0"/>
    <x v="0"/>
    <x v="0"/>
  </r>
  <r>
    <n v="100087162"/>
    <n v="45000080935189"/>
    <n v="6000257854"/>
    <x v="1"/>
    <x v="0"/>
    <s v="Ines Elvira"/>
    <s v="Rueda"/>
    <x v="0"/>
    <x v="67"/>
    <s v="Castaã‘Ares Av. 2029"/>
    <x v="66"/>
    <n v="28159794"/>
    <x v="2"/>
    <x v="0"/>
    <x v="0"/>
    <x v="0"/>
  </r>
  <r>
    <n v="100088984"/>
    <n v="45000092036911"/>
    <n v="4784799871"/>
    <x v="7"/>
    <x v="2"/>
    <s v="Clara"/>
    <s v="Ruiz"/>
    <x v="0"/>
    <x v="3"/>
    <s v="Carcano, Ramon J. 3378"/>
    <x v="3"/>
    <n v="23272624"/>
    <x v="0"/>
    <x v="1"/>
    <x v="1"/>
    <x v="1"/>
  </r>
  <r>
    <n v="100088996"/>
    <n v="45000087716613"/>
    <n v="7463297809"/>
    <x v="9"/>
    <x v="2"/>
    <s v="Antonio"/>
    <s v="Russo"/>
    <x v="0"/>
    <x v="84"/>
    <s v="Campana 1510"/>
    <x v="81"/>
    <n v="34154355"/>
    <x v="3"/>
    <x v="1"/>
    <x v="1"/>
    <x v="1"/>
  </r>
  <r>
    <n v="100084633"/>
    <n v="45000044068241"/>
    <n v="3735824520"/>
    <x v="7"/>
    <x v="1"/>
    <s v="Cornelia"/>
    <s v="Saavedra"/>
    <x v="0"/>
    <x v="48"/>
    <s v="Bruno, Giordano 3492"/>
    <x v="48"/>
    <n v="27520070"/>
    <x v="4"/>
    <x v="1"/>
    <x v="1"/>
    <x v="1"/>
  </r>
  <r>
    <n v="100086460"/>
    <n v="45000064825888"/>
    <n v="9553165274"/>
    <x v="2"/>
    <x v="1"/>
    <s v="Valentina"/>
    <s v="Salas"/>
    <x v="0"/>
    <x v="74"/>
    <s v="Calle 59 - Cementerio Chacarita 2743"/>
    <x v="73"/>
    <n v="31622148"/>
    <x v="0"/>
    <x v="1"/>
    <x v="1"/>
    <x v="1"/>
  </r>
  <r>
    <n v="100086652"/>
    <n v="45000040995930"/>
    <n v="4162874486"/>
    <x v="4"/>
    <x v="1"/>
    <s v="Clotilde"/>
    <s v="Salazar"/>
    <x v="0"/>
    <x v="80"/>
    <s v="Cagliari 1944"/>
    <x v="79"/>
    <n v="38911892"/>
    <x v="1"/>
    <x v="1"/>
    <x v="1"/>
    <x v="1"/>
  </r>
  <r>
    <n v="100089348"/>
    <n v="45000046664984"/>
    <n v="2953336559"/>
    <x v="5"/>
    <x v="0"/>
    <s v="Barbara"/>
    <s v="Salinas"/>
    <x v="0"/>
    <x v="65"/>
    <s v="Castillo, Catulo 2351"/>
    <x v="64"/>
    <n v="35243460"/>
    <x v="2"/>
    <x v="0"/>
    <x v="0"/>
    <x v="0"/>
  </r>
  <r>
    <n v="100095048"/>
    <n v="45000096528681"/>
    <n v="927218819"/>
    <x v="4"/>
    <x v="0"/>
    <s v="Inocencio"/>
    <s v="Salomon"/>
    <x v="0"/>
    <x v="63"/>
    <s v="Atacalco 2508"/>
    <x v="62"/>
    <n v="39732548"/>
    <x v="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5664B-BDA9-4054-A823-E520D2D850DB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1:B42" firstHeaderRow="1" firstDataRow="1" firstDataCol="1"/>
  <pivotFields count="16">
    <pivotField showAll="0"/>
    <pivotField numFmtId="1" showAll="0"/>
    <pivotField showAll="0"/>
    <pivotField axis="axisRow" numFmtId="14" showAll="0">
      <items count="11">
        <item x="1"/>
        <item x="0"/>
        <item x="3"/>
        <item x="8"/>
        <item x="4"/>
        <item x="6"/>
        <item x="9"/>
        <item x="2"/>
        <item x="7"/>
        <item x="5"/>
        <item t="default"/>
      </items>
    </pivotField>
    <pivotField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Servicios" fld="4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5DF46-9739-4557-B3E3-21EDDE09FAB4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3:B27" firstHeaderRow="1" firstDataRow="1" firstDataCol="1"/>
  <pivotFields count="16">
    <pivotField showAll="0"/>
    <pivotField numFmtId="1" showAll="0"/>
    <pivotField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3"/>
        <item h="1" x="2"/>
        <item x="4"/>
        <item t="default"/>
      </items>
    </pivotField>
    <pivotField dataField="1" numFmtId="164" showAll="0"/>
    <pivotField numFmtId="164" showAll="0"/>
    <pivotField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Facturado" fld="13" subtotal="average" baseField="4" baseItem="0" numFmtId="164"/>
  </dataFields>
  <formats count="1">
    <format dxfId="0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4C5BF-5ECF-46CB-B1B7-5BB13E5FB94E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15:B19" firstHeaderRow="1" firstDataRow="1" firstDataCol="1"/>
  <pivotFields count="16">
    <pivotField showAll="0"/>
    <pivotField numFmtId="1" showAll="0"/>
    <pivotField showAll="0"/>
    <pivotField numFmtId="1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3"/>
        <item h="1" x="2"/>
        <item x="4"/>
        <item t="default"/>
      </items>
    </pivotField>
    <pivotField numFmtId="164" showAll="0"/>
    <pivotField numFmtId="164"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 A Pagar" fld="15" baseField="0" baseItem="0" numFmtId="164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</pivotAreas>
    </conditionalFormat>
  </conditionalFormats>
  <chartFormats count="9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FE9FF-144B-4061-88B3-B769FC6A3B14}" name="TablaDinámica2" cacheId="7" applyNumberFormats="0" applyBorderFormats="0" applyFontFormats="0" applyPatternFormats="0" applyAlignmentFormats="0" applyWidthHeightFormats="1" dataCaption="Valores" updatedVersion="8" minRefreshableVersion="3" useAutoFormatting="1" createdVersion="8" indent="0" outline="1" outlineData="1" multipleFieldFilters="0" chartFormat="47">
  <location ref="A5:B10" firstHeaderRow="1" firstDataRow="1" firstDataCol="1"/>
  <pivotFields count="16">
    <pivotField showAll="0"/>
    <pivotField numFmtId="1" showAll="0"/>
    <pivotField showAll="0"/>
    <pivotField numFmtId="14" showAll="0">
      <items count="11">
        <item x="1"/>
        <item x="0"/>
        <item x="3"/>
        <item x="8"/>
        <item x="4"/>
        <item x="6"/>
        <item x="9"/>
        <item x="2"/>
        <item x="7"/>
        <item x="5"/>
        <item t="default"/>
      </items>
    </pivotField>
    <pivotField showAll="0">
      <items count="4">
        <item x="2"/>
        <item h="1" x="1"/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117">
        <item x="115"/>
        <item x="37"/>
        <item x="92"/>
        <item x="17"/>
        <item x="10"/>
        <item x="71"/>
        <item x="64"/>
        <item x="52"/>
        <item x="49"/>
        <item x="69"/>
        <item x="31"/>
        <item x="27"/>
        <item x="55"/>
        <item x="36"/>
        <item x="89"/>
        <item x="91"/>
        <item x="84"/>
        <item x="88"/>
        <item x="110"/>
        <item x="32"/>
        <item x="63"/>
        <item x="78"/>
        <item x="82"/>
        <item x="40"/>
        <item x="16"/>
        <item x="25"/>
        <item x="46"/>
        <item x="4"/>
        <item x="107"/>
        <item x="62"/>
        <item x="99"/>
        <item x="72"/>
        <item x="28"/>
        <item x="44"/>
        <item x="113"/>
        <item x="79"/>
        <item x="81"/>
        <item x="30"/>
        <item x="45"/>
        <item x="67"/>
        <item x="108"/>
        <item x="47"/>
        <item x="73"/>
        <item x="96"/>
        <item x="104"/>
        <item x="100"/>
        <item x="26"/>
        <item x="15"/>
        <item x="77"/>
        <item x="9"/>
        <item x="34"/>
        <item x="66"/>
        <item x="112"/>
        <item x="65"/>
        <item x="11"/>
        <item x="3"/>
        <item x="48"/>
        <item x="50"/>
        <item x="13"/>
        <item x="24"/>
        <item x="98"/>
        <item x="41"/>
        <item x="39"/>
        <item x="43"/>
        <item x="1"/>
        <item x="90"/>
        <item x="74"/>
        <item x="94"/>
        <item x="93"/>
        <item x="33"/>
        <item x="80"/>
        <item x="111"/>
        <item x="22"/>
        <item x="7"/>
        <item x="18"/>
        <item x="2"/>
        <item x="83"/>
        <item x="105"/>
        <item x="114"/>
        <item x="109"/>
        <item x="60"/>
        <item x="6"/>
        <item x="12"/>
        <item x="54"/>
        <item x="85"/>
        <item x="38"/>
        <item x="53"/>
        <item x="101"/>
        <item x="97"/>
        <item x="103"/>
        <item x="75"/>
        <item x="23"/>
        <item x="70"/>
        <item x="14"/>
        <item x="56"/>
        <item x="86"/>
        <item x="20"/>
        <item x="5"/>
        <item x="42"/>
        <item x="58"/>
        <item x="0"/>
        <item x="51"/>
        <item x="76"/>
        <item x="8"/>
        <item x="102"/>
        <item x="95"/>
        <item x="21"/>
        <item x="87"/>
        <item x="29"/>
        <item x="61"/>
        <item x="59"/>
        <item x="57"/>
        <item x="35"/>
        <item x="106"/>
        <item x="19"/>
        <item x="68"/>
        <item t="default"/>
      </items>
    </pivotField>
    <pivotField showAll="0"/>
    <pivotField showAll="0">
      <items count="114">
        <item x="52"/>
        <item x="70"/>
        <item x="79"/>
        <item x="108"/>
        <item x="22"/>
        <item x="7"/>
        <item x="18"/>
        <item x="2"/>
        <item x="82"/>
        <item x="102"/>
        <item x="111"/>
        <item x="106"/>
        <item x="59"/>
        <item x="6"/>
        <item x="12"/>
        <item x="54"/>
        <item x="83"/>
        <item x="38"/>
        <item x="53"/>
        <item x="98"/>
        <item x="48"/>
        <item x="50"/>
        <item x="13"/>
        <item x="94"/>
        <item x="100"/>
        <item x="74"/>
        <item x="23"/>
        <item x="69"/>
        <item x="14"/>
        <item x="56"/>
        <item x="84"/>
        <item x="20"/>
        <item x="5"/>
        <item x="42"/>
        <item x="0"/>
        <item x="51"/>
        <item x="75"/>
        <item x="8"/>
        <item x="99"/>
        <item x="92"/>
        <item x="21"/>
        <item x="85"/>
        <item x="29"/>
        <item x="60"/>
        <item x="58"/>
        <item x="57"/>
        <item x="35"/>
        <item x="103"/>
        <item x="19"/>
        <item x="67"/>
        <item x="24"/>
        <item x="95"/>
        <item x="41"/>
        <item x="39"/>
        <item x="43"/>
        <item x="1"/>
        <item x="88"/>
        <item x="73"/>
        <item x="91"/>
        <item x="90"/>
        <item x="33"/>
        <item x="112"/>
        <item x="37"/>
        <item x="36"/>
        <item x="89"/>
        <item x="68"/>
        <item x="31"/>
        <item x="10"/>
        <item x="86"/>
        <item x="107"/>
        <item x="32"/>
        <item x="62"/>
        <item x="77"/>
        <item x="87"/>
        <item x="55"/>
        <item x="49"/>
        <item x="63"/>
        <item x="81"/>
        <item x="40"/>
        <item x="16"/>
        <item x="25"/>
        <item x="46"/>
        <item x="4"/>
        <item x="104"/>
        <item x="61"/>
        <item x="96"/>
        <item x="71"/>
        <item x="28"/>
        <item x="44"/>
        <item x="110"/>
        <item x="78"/>
        <item x="80"/>
        <item x="30"/>
        <item x="45"/>
        <item x="66"/>
        <item x="105"/>
        <item x="47"/>
        <item x="72"/>
        <item x="93"/>
        <item x="101"/>
        <item x="97"/>
        <item x="26"/>
        <item x="15"/>
        <item x="76"/>
        <item x="9"/>
        <item x="34"/>
        <item x="65"/>
        <item x="109"/>
        <item x="64"/>
        <item x="11"/>
        <item x="3"/>
        <item x="27"/>
        <item x="17"/>
        <item t="default"/>
      </items>
    </pivotField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numFmtId="164" showAll="0">
      <items count="3">
        <item x="1"/>
        <item x="0"/>
        <item t="default"/>
      </items>
    </pivotField>
    <pivotField numFmtId="164" showAll="0">
      <items count="3">
        <item x="1"/>
        <item x="0"/>
        <item t="default"/>
      </items>
    </pivotField>
    <pivotField dataField="1" numFmtId="164" showAll="0">
      <items count="3">
        <item x="1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Suma de Total A Pagar" fld="15" baseField="0" baseItem="0" numFmtId="164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rvicios" xr10:uid="{D49AEE5D-4906-4620-9486-E2D9826A4AB6}" sourceName="Servicios">
  <pivotTables>
    <pivotTable tabId="8" name="TablaDinámica2"/>
  </pivotTables>
  <data>
    <tabular pivotCacheId="1726116803">
      <items count="3">
        <i x="2" s="1"/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_de_pago1" xr10:uid="{6C766B67-A1D6-473A-A5EB-4CA70A364E8C}" sourceName="Forma de pago">
  <pivotTables>
    <pivotTable tabId="8" name="TablaDinámica4"/>
    <pivotTable tabId="8" name="TablaDinámica2"/>
    <pivotTable tabId="8" name="TablaDinámica5"/>
  </pivotTables>
  <data>
    <tabular pivotCacheId="1726116803">
      <items count="5">
        <i x="0" s="1"/>
        <i x="1" s="1"/>
        <i x="3" s="1"/>
        <i x="2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vicios" xr10:uid="{42D0B97F-C1BC-4755-9AD8-582A3985D357}" cache="SegmentaciónDeDatos_Servicios" caption="Servicios" style="SlicerStyleDark1" rowHeight="241300"/>
  <slicer name="Forma de pago 1" xr10:uid="{EFD18478-82BA-4630-9DF4-3E1AED4EA190}" cache="SegmentaciónDeDatos_Forma_de_pago1" caption="Forma de pago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7E4A9-76B1-47C5-B87F-371AC6D2B794}" name="Tabla1" displayName="Tabla1" ref="A2:P500" totalsRowShown="0" headerRowDxfId="12" tableBorderDxfId="11">
  <autoFilter ref="A2:P500" xr:uid="{810B93E0-EF8B-4F79-9A33-A4BF70AC5F1F}"/>
  <sortState xmlns:xlrd2="http://schemas.microsoft.com/office/spreadsheetml/2017/richdata2" ref="A3:P500">
    <sortCondition ref="G3:G500"/>
  </sortState>
  <tableColumns count="16">
    <tableColumn id="1" xr3:uid="{771797F0-D468-4F92-B159-C7B004B034A6}" name="Cliente"/>
    <tableColumn id="2" xr3:uid="{F0B4A563-B416-4992-B5DE-FAF8E1916C49}" name="Numero De Pago Electronico" dataDxfId="10"/>
    <tableColumn id="3" xr3:uid="{7F1FEA92-39D0-4B3F-B978-9418C000CA80}" name="Codigo De Control"/>
    <tableColumn id="4" xr3:uid="{7E372BA1-8EBE-4D7F-B8FD-18633D0B38A1}" name="Vencimiento" dataDxfId="9"/>
    <tableColumn id="5" xr3:uid="{1B24DA54-65DE-4D7D-9C1C-05E837DFB888}" name="Servicios" dataDxfId="8"/>
    <tableColumn id="6" xr3:uid="{AE66B5B7-F548-4591-AADC-6A7BB5611F67}" name="Nombre"/>
    <tableColumn id="7" xr3:uid="{E97431D7-2237-43CB-90B3-036AFCEDA799}" name="Apellido" dataDxfId="7"/>
    <tableColumn id="8" xr3:uid="{4C38309F-F7D6-4FD5-B529-ADC95A95C6FF}" name="Provincia"/>
    <tableColumn id="9" xr3:uid="{150B642A-1823-419B-9459-8BD909A2B2EF}" name="Localidad"/>
    <tableColumn id="10" xr3:uid="{D4F76D2B-8DC2-4940-971C-7F38247AA1FE}" name="Domicilio"/>
    <tableColumn id="11" xr3:uid="{FE2DB01C-889F-493C-9AAD-BC11CE50DA4A}" name="Codigo Postal"/>
    <tableColumn id="12" xr3:uid="{716C2CDE-DA7E-4382-A456-26FCB97BAE91}" name="Dni"/>
    <tableColumn id="13" xr3:uid="{7AD4922D-2A24-4C1B-A60C-EB52A12CD3C2}" name="Forma de pago"/>
    <tableColumn id="14" xr3:uid="{B761E900-24BC-4F7C-B2A5-8ED0160AE695}" name="Facturado" dataDxfId="6" totalsRowDxfId="5"/>
    <tableColumn id="15" xr3:uid="{6AA8D82D-9185-40F0-B55A-29D7928D0A33}" name="Iva" dataDxfId="4"/>
    <tableColumn id="16" xr3:uid="{BF0F28C1-76CA-4202-93BA-44EDA39FFFE8}" name="Total A Pagar" dataDxfId="3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Recuadro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9AD6-C44C-4441-B746-F6CE76684C20}">
  <dimension ref="A1:B20"/>
  <sheetViews>
    <sheetView workbookViewId="0">
      <selection activeCell="A3" sqref="A3"/>
    </sheetView>
  </sheetViews>
  <sheetFormatPr baseColWidth="10" defaultRowHeight="15" x14ac:dyDescent="0.25"/>
  <cols>
    <col min="1" max="1" width="30" bestFit="1" customWidth="1"/>
    <col min="2" max="2" width="165.85546875" bestFit="1" customWidth="1"/>
  </cols>
  <sheetData>
    <row r="1" spans="1:2" x14ac:dyDescent="0.25">
      <c r="A1" s="23" t="s">
        <v>1663</v>
      </c>
      <c r="B1" s="23"/>
    </row>
    <row r="2" spans="1:2" x14ac:dyDescent="0.25">
      <c r="A2" s="23"/>
      <c r="B2" s="23"/>
    </row>
    <row r="6" spans="1:2" ht="18.75" x14ac:dyDescent="0.3">
      <c r="A6" s="17" t="s">
        <v>1640</v>
      </c>
      <c r="B6" s="18" t="s">
        <v>1651</v>
      </c>
    </row>
    <row r="7" spans="1:2" ht="18.75" x14ac:dyDescent="0.3">
      <c r="A7" s="19"/>
      <c r="B7" s="20"/>
    </row>
    <row r="8" spans="1:2" ht="18.75" x14ac:dyDescent="0.3">
      <c r="A8" s="17" t="s">
        <v>1641</v>
      </c>
      <c r="B8" s="18" t="s">
        <v>1642</v>
      </c>
    </row>
    <row r="9" spans="1:2" ht="18.75" x14ac:dyDescent="0.3">
      <c r="A9" s="19"/>
      <c r="B9" s="20"/>
    </row>
    <row r="10" spans="1:2" ht="18.75" x14ac:dyDescent="0.3">
      <c r="A10" s="17" t="s">
        <v>1643</v>
      </c>
      <c r="B10" s="18" t="s">
        <v>1646</v>
      </c>
    </row>
    <row r="11" spans="1:2" ht="18.75" x14ac:dyDescent="0.3">
      <c r="A11" s="19"/>
      <c r="B11" s="20"/>
    </row>
    <row r="12" spans="1:2" ht="18.75" x14ac:dyDescent="0.3">
      <c r="A12" s="17" t="s">
        <v>1644</v>
      </c>
      <c r="B12" s="18" t="s">
        <v>1645</v>
      </c>
    </row>
    <row r="13" spans="1:2" ht="18.75" x14ac:dyDescent="0.3">
      <c r="A13" s="19"/>
      <c r="B13" s="20"/>
    </row>
    <row r="14" spans="1:2" ht="18.75" x14ac:dyDescent="0.3">
      <c r="A14" s="17" t="s">
        <v>1647</v>
      </c>
      <c r="B14" s="18" t="s">
        <v>1648</v>
      </c>
    </row>
    <row r="15" spans="1:2" ht="18.75" x14ac:dyDescent="0.3">
      <c r="A15" s="19"/>
      <c r="B15" s="20"/>
    </row>
    <row r="16" spans="1:2" ht="18.75" x14ac:dyDescent="0.3">
      <c r="A16" s="17" t="s">
        <v>1649</v>
      </c>
      <c r="B16" s="18" t="s">
        <v>1650</v>
      </c>
    </row>
    <row r="18" spans="1:2" ht="18.75" x14ac:dyDescent="0.3">
      <c r="A18" s="49" t="s">
        <v>1659</v>
      </c>
      <c r="B18" s="18" t="s">
        <v>1660</v>
      </c>
    </row>
    <row r="20" spans="1:2" ht="18.75" x14ac:dyDescent="0.3">
      <c r="A20" s="49" t="s">
        <v>1661</v>
      </c>
      <c r="B20" s="18" t="s">
        <v>1662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93E0-EF8B-4F79-9A33-A4BF70AC5F1F}">
  <dimension ref="A1:R500"/>
  <sheetViews>
    <sheetView zoomScale="60" zoomScaleNormal="60" workbookViewId="0">
      <selection activeCell="H29" sqref="H29"/>
    </sheetView>
  </sheetViews>
  <sheetFormatPr baseColWidth="10" defaultRowHeight="15" x14ac:dyDescent="0.25"/>
  <cols>
    <col min="1" max="1" width="15.5703125" customWidth="1"/>
    <col min="2" max="2" width="28.42578125" customWidth="1"/>
    <col min="3" max="3" width="19" customWidth="1"/>
    <col min="4" max="4" width="14.28515625" customWidth="1"/>
    <col min="5" max="5" width="27" bestFit="1" customWidth="1"/>
    <col min="6" max="6" width="20.85546875" bestFit="1" customWidth="1"/>
    <col min="7" max="7" width="11.85546875" bestFit="1" customWidth="1"/>
    <col min="9" max="9" width="28.7109375" bestFit="1" customWidth="1"/>
    <col min="10" max="10" width="46.7109375" customWidth="1"/>
    <col min="11" max="11" width="15" customWidth="1"/>
    <col min="13" max="13" width="24.140625" bestFit="1" customWidth="1"/>
    <col min="14" max="14" width="15.140625" customWidth="1"/>
    <col min="16" max="16" width="15" customWidth="1"/>
    <col min="17" max="17" width="25.5703125" bestFit="1" customWidth="1"/>
    <col min="18" max="18" width="55" style="9" bestFit="1" customWidth="1"/>
    <col min="19" max="19" width="28.7109375" bestFit="1" customWidth="1"/>
    <col min="20" max="20" width="31.42578125" customWidth="1"/>
    <col min="22" max="22" width="58" bestFit="1" customWidth="1"/>
  </cols>
  <sheetData>
    <row r="1" spans="1:18" ht="36.75" thickBot="1" x14ac:dyDescent="0.6">
      <c r="A1" s="24" t="s">
        <v>1654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1:18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1119</v>
      </c>
      <c r="J2" s="11" t="s">
        <v>8</v>
      </c>
      <c r="K2" s="11" t="s">
        <v>9</v>
      </c>
      <c r="L2" s="11" t="s">
        <v>10</v>
      </c>
      <c r="M2" s="11" t="s">
        <v>1628</v>
      </c>
      <c r="N2" s="12" t="s">
        <v>11</v>
      </c>
      <c r="O2" s="11" t="s">
        <v>12</v>
      </c>
      <c r="P2" s="13" t="s">
        <v>13</v>
      </c>
    </row>
    <row r="3" spans="1:18" x14ac:dyDescent="0.25">
      <c r="A3" s="1">
        <v>100088380</v>
      </c>
      <c r="B3" s="3">
        <v>45000058808103</v>
      </c>
      <c r="C3" s="1">
        <v>5498346533</v>
      </c>
      <c r="D3" s="4">
        <v>45262</v>
      </c>
      <c r="E3" s="5" t="s">
        <v>1122</v>
      </c>
      <c r="F3" t="s">
        <v>471</v>
      </c>
      <c r="G3" s="8" t="s">
        <v>832</v>
      </c>
      <c r="H3" t="s">
        <v>1003</v>
      </c>
      <c r="I3" t="s">
        <v>1104</v>
      </c>
      <c r="J3" t="s">
        <v>1534</v>
      </c>
      <c r="K3" s="1">
        <v>2061</v>
      </c>
      <c r="L3" s="1">
        <v>38507718</v>
      </c>
      <c r="M3" t="s">
        <v>1629</v>
      </c>
      <c r="N3" s="6">
        <v>22450</v>
      </c>
      <c r="O3" s="7">
        <v>4714.5</v>
      </c>
      <c r="P3" s="14">
        <v>27164.5</v>
      </c>
      <c r="Q3" s="6"/>
      <c r="R3" s="6"/>
    </row>
    <row r="4" spans="1:18" x14ac:dyDescent="0.25">
      <c r="A4">
        <v>100087309</v>
      </c>
      <c r="B4" s="2">
        <v>45000050196178</v>
      </c>
      <c r="C4">
        <v>7939416659</v>
      </c>
      <c r="D4" s="5">
        <v>45261</v>
      </c>
      <c r="E4" s="5" t="s">
        <v>1121</v>
      </c>
      <c r="F4" t="s">
        <v>346</v>
      </c>
      <c r="G4" s="8" t="s">
        <v>577</v>
      </c>
      <c r="H4" t="s">
        <v>1003</v>
      </c>
      <c r="I4" t="s">
        <v>1068</v>
      </c>
      <c r="J4" t="s">
        <v>1341</v>
      </c>
      <c r="K4">
        <v>2094</v>
      </c>
      <c r="L4">
        <v>38086079</v>
      </c>
      <c r="M4" t="s">
        <v>1632</v>
      </c>
      <c r="N4" s="6">
        <v>16550</v>
      </c>
      <c r="O4" s="6">
        <v>3475.5</v>
      </c>
      <c r="P4" s="15">
        <v>20025.5</v>
      </c>
      <c r="Q4" s="6"/>
      <c r="R4" s="6"/>
    </row>
    <row r="5" spans="1:18" x14ac:dyDescent="0.25">
      <c r="A5">
        <v>100087417</v>
      </c>
      <c r="B5" s="2">
        <v>45000099112279</v>
      </c>
      <c r="C5">
        <v>4339789685</v>
      </c>
      <c r="D5" s="5">
        <v>45268</v>
      </c>
      <c r="E5" s="5" t="s">
        <v>1120</v>
      </c>
      <c r="F5" t="s">
        <v>83</v>
      </c>
      <c r="G5" s="8" t="s">
        <v>512</v>
      </c>
      <c r="H5" t="s">
        <v>1003</v>
      </c>
      <c r="I5" t="s">
        <v>1079</v>
      </c>
      <c r="J5" t="s">
        <v>1229</v>
      </c>
      <c r="K5">
        <v>2017</v>
      </c>
      <c r="L5">
        <v>35571678</v>
      </c>
      <c r="M5" t="s">
        <v>1632</v>
      </c>
      <c r="N5" s="6">
        <v>16550</v>
      </c>
      <c r="O5" s="6">
        <v>3475.5</v>
      </c>
      <c r="P5" s="15">
        <v>20025.5</v>
      </c>
      <c r="Q5" s="6"/>
      <c r="R5" s="6"/>
    </row>
    <row r="6" spans="1:18" x14ac:dyDescent="0.25">
      <c r="A6">
        <v>100088664</v>
      </c>
      <c r="B6" s="2">
        <v>45000075671353</v>
      </c>
      <c r="C6">
        <v>288034484</v>
      </c>
      <c r="D6" s="5">
        <v>45263</v>
      </c>
      <c r="E6" s="5" t="s">
        <v>1121</v>
      </c>
      <c r="F6" t="s">
        <v>230</v>
      </c>
      <c r="G6" s="8" t="s">
        <v>986</v>
      </c>
      <c r="H6" t="s">
        <v>1003</v>
      </c>
      <c r="I6" t="s">
        <v>1059</v>
      </c>
      <c r="J6" t="s">
        <v>1460</v>
      </c>
      <c r="K6">
        <v>3034</v>
      </c>
      <c r="L6">
        <v>39150920</v>
      </c>
      <c r="M6" t="s">
        <v>1632</v>
      </c>
      <c r="N6" s="6">
        <v>16550</v>
      </c>
      <c r="O6" s="6">
        <v>3475.5</v>
      </c>
      <c r="P6" s="15">
        <v>20025.5</v>
      </c>
      <c r="Q6" s="6"/>
      <c r="R6" s="6"/>
    </row>
    <row r="7" spans="1:18" x14ac:dyDescent="0.25">
      <c r="A7">
        <v>100089415</v>
      </c>
      <c r="B7" s="2">
        <v>45000094015965</v>
      </c>
      <c r="C7">
        <v>3635875989</v>
      </c>
      <c r="D7" s="5">
        <v>45265</v>
      </c>
      <c r="E7" s="5" t="s">
        <v>1122</v>
      </c>
      <c r="F7" t="s">
        <v>394</v>
      </c>
      <c r="G7" s="8" t="s">
        <v>809</v>
      </c>
      <c r="H7" t="s">
        <v>1003</v>
      </c>
      <c r="I7" t="s">
        <v>1031</v>
      </c>
      <c r="J7" t="s">
        <v>1574</v>
      </c>
      <c r="K7">
        <v>3006</v>
      </c>
      <c r="L7">
        <v>37449313</v>
      </c>
      <c r="M7" t="s">
        <v>1633</v>
      </c>
      <c r="N7" s="6">
        <v>22450</v>
      </c>
      <c r="O7" s="6">
        <v>4714.5</v>
      </c>
      <c r="P7" s="15">
        <v>27164.5</v>
      </c>
      <c r="Q7" s="6"/>
      <c r="R7" s="6"/>
    </row>
    <row r="8" spans="1:18" x14ac:dyDescent="0.25">
      <c r="A8">
        <v>100084581</v>
      </c>
      <c r="B8" s="2">
        <v>45000076963259</v>
      </c>
      <c r="C8">
        <v>9752845700</v>
      </c>
      <c r="D8" s="5">
        <v>45270</v>
      </c>
      <c r="E8" s="5" t="s">
        <v>1120</v>
      </c>
      <c r="F8" t="s">
        <v>84</v>
      </c>
      <c r="G8" s="8" t="s">
        <v>981</v>
      </c>
      <c r="H8" t="s">
        <v>1003</v>
      </c>
      <c r="I8" t="s">
        <v>1101</v>
      </c>
      <c r="J8" t="s">
        <v>1124</v>
      </c>
      <c r="K8">
        <v>2059</v>
      </c>
      <c r="L8">
        <v>27204127</v>
      </c>
      <c r="M8" t="s">
        <v>1631</v>
      </c>
      <c r="N8" s="6">
        <v>16550</v>
      </c>
      <c r="O8" s="6">
        <v>3475.5</v>
      </c>
      <c r="P8" s="15">
        <v>20025.5</v>
      </c>
      <c r="Q8" s="6"/>
      <c r="R8" s="6"/>
    </row>
    <row r="9" spans="1:18" x14ac:dyDescent="0.25">
      <c r="A9">
        <v>100087003</v>
      </c>
      <c r="B9" s="2">
        <v>45000063794578</v>
      </c>
      <c r="C9">
        <v>2421903524</v>
      </c>
      <c r="D9" s="5">
        <v>45266</v>
      </c>
      <c r="E9" s="5" t="s">
        <v>1120</v>
      </c>
      <c r="F9" t="s">
        <v>184</v>
      </c>
      <c r="G9" s="8" t="s">
        <v>871</v>
      </c>
      <c r="H9" t="s">
        <v>1003</v>
      </c>
      <c r="I9" t="s">
        <v>1085</v>
      </c>
      <c r="J9" t="s">
        <v>1261</v>
      </c>
      <c r="K9">
        <v>2023</v>
      </c>
      <c r="L9">
        <v>38253328</v>
      </c>
      <c r="M9" t="s">
        <v>1632</v>
      </c>
      <c r="N9" s="6">
        <v>16550</v>
      </c>
      <c r="O9" s="6">
        <v>3475.5</v>
      </c>
      <c r="P9" s="15">
        <v>20025.5</v>
      </c>
      <c r="Q9" s="6"/>
      <c r="R9" s="6"/>
    </row>
    <row r="10" spans="1:18" x14ac:dyDescent="0.25">
      <c r="A10">
        <v>100089056</v>
      </c>
      <c r="B10" s="2">
        <v>45000087992531</v>
      </c>
      <c r="C10">
        <v>1071837385</v>
      </c>
      <c r="D10" s="5">
        <v>45262</v>
      </c>
      <c r="E10" s="5" t="s">
        <v>1121</v>
      </c>
      <c r="F10" t="s">
        <v>342</v>
      </c>
      <c r="G10" s="8" t="s">
        <v>575</v>
      </c>
      <c r="H10" t="s">
        <v>1003</v>
      </c>
      <c r="I10" t="s">
        <v>1077</v>
      </c>
      <c r="J10" t="s">
        <v>1446</v>
      </c>
      <c r="K10">
        <v>2015</v>
      </c>
      <c r="L10">
        <v>28417615</v>
      </c>
      <c r="M10" t="s">
        <v>1633</v>
      </c>
      <c r="N10" s="6">
        <v>16550</v>
      </c>
      <c r="O10" s="6">
        <v>3475.5</v>
      </c>
      <c r="P10" s="15">
        <v>20025.5</v>
      </c>
      <c r="Q10" s="6"/>
      <c r="R10" s="6"/>
    </row>
    <row r="11" spans="1:18" x14ac:dyDescent="0.25">
      <c r="A11">
        <v>100087225</v>
      </c>
      <c r="B11" s="2">
        <v>45000059546160</v>
      </c>
      <c r="C11">
        <v>562881223</v>
      </c>
      <c r="D11" s="5">
        <v>45269</v>
      </c>
      <c r="E11" s="5" t="s">
        <v>1120</v>
      </c>
      <c r="F11" t="s">
        <v>73</v>
      </c>
      <c r="G11" s="8" t="s">
        <v>624</v>
      </c>
      <c r="H11" t="s">
        <v>1003</v>
      </c>
      <c r="I11" t="s">
        <v>1107</v>
      </c>
      <c r="J11" t="s">
        <v>1297</v>
      </c>
      <c r="K11">
        <v>2064</v>
      </c>
      <c r="L11">
        <v>35909781</v>
      </c>
      <c r="M11" t="s">
        <v>1632</v>
      </c>
      <c r="N11" s="6">
        <v>16550</v>
      </c>
      <c r="O11" s="6">
        <v>3475.5</v>
      </c>
      <c r="P11" s="15">
        <v>20025.5</v>
      </c>
      <c r="Q11" s="6"/>
      <c r="R11" s="6"/>
    </row>
    <row r="12" spans="1:18" x14ac:dyDescent="0.25">
      <c r="A12">
        <v>100089515</v>
      </c>
      <c r="B12" s="2">
        <v>45000069147353</v>
      </c>
      <c r="C12">
        <v>8992362881</v>
      </c>
      <c r="D12" s="5">
        <v>45264</v>
      </c>
      <c r="E12" s="5" t="s">
        <v>1120</v>
      </c>
      <c r="F12" t="s">
        <v>111</v>
      </c>
      <c r="G12" s="8" t="s">
        <v>517</v>
      </c>
      <c r="H12" t="s">
        <v>1003</v>
      </c>
      <c r="I12" t="s">
        <v>1053</v>
      </c>
      <c r="J12" t="s">
        <v>1143</v>
      </c>
      <c r="K12">
        <v>3028</v>
      </c>
      <c r="L12">
        <v>35474933</v>
      </c>
      <c r="M12" t="s">
        <v>1633</v>
      </c>
      <c r="N12" s="6">
        <v>16550</v>
      </c>
      <c r="O12" s="6">
        <v>3475.5</v>
      </c>
      <c r="P12" s="15">
        <v>20025.5</v>
      </c>
      <c r="Q12" s="6"/>
      <c r="R12" s="6"/>
    </row>
    <row r="13" spans="1:18" x14ac:dyDescent="0.25">
      <c r="A13">
        <v>100088677</v>
      </c>
      <c r="B13" s="2">
        <v>45000085008685</v>
      </c>
      <c r="C13">
        <v>4377074584</v>
      </c>
      <c r="D13" s="5">
        <v>45266</v>
      </c>
      <c r="E13" s="5" t="s">
        <v>1122</v>
      </c>
      <c r="F13" t="s">
        <v>402</v>
      </c>
      <c r="G13" s="8" t="s">
        <v>921</v>
      </c>
      <c r="H13" t="s">
        <v>1003</v>
      </c>
      <c r="I13" t="s">
        <v>1008</v>
      </c>
      <c r="J13" t="s">
        <v>1562</v>
      </c>
      <c r="K13">
        <v>2246</v>
      </c>
      <c r="L13">
        <v>23072638</v>
      </c>
      <c r="M13" t="s">
        <v>1629</v>
      </c>
      <c r="N13" s="6">
        <v>22450</v>
      </c>
      <c r="O13" s="6">
        <v>4714.5</v>
      </c>
      <c r="P13" s="15">
        <v>27164.5</v>
      </c>
      <c r="Q13" s="6"/>
      <c r="R13" s="6"/>
    </row>
    <row r="14" spans="1:18" x14ac:dyDescent="0.25">
      <c r="A14">
        <v>100084868</v>
      </c>
      <c r="B14" s="2">
        <v>45000058700635</v>
      </c>
      <c r="C14">
        <v>5397436898</v>
      </c>
      <c r="D14" s="5">
        <v>45267</v>
      </c>
      <c r="E14" s="5" t="s">
        <v>1121</v>
      </c>
      <c r="F14" t="s">
        <v>284</v>
      </c>
      <c r="G14" s="8" t="s">
        <v>894</v>
      </c>
      <c r="H14" t="s">
        <v>1003</v>
      </c>
      <c r="I14" t="s">
        <v>1058</v>
      </c>
      <c r="J14" t="s">
        <v>1383</v>
      </c>
      <c r="K14">
        <v>3033</v>
      </c>
      <c r="L14">
        <v>31037867</v>
      </c>
      <c r="M14" t="s">
        <v>1631</v>
      </c>
      <c r="N14" s="6">
        <v>16550</v>
      </c>
      <c r="O14" s="6">
        <v>3475.5</v>
      </c>
      <c r="P14" s="15">
        <v>20025.5</v>
      </c>
      <c r="Q14" s="6"/>
      <c r="R14" s="6"/>
    </row>
    <row r="15" spans="1:18" x14ac:dyDescent="0.25">
      <c r="A15">
        <v>100087809</v>
      </c>
      <c r="B15" s="2">
        <v>45000077622533</v>
      </c>
      <c r="C15">
        <v>7321723033</v>
      </c>
      <c r="D15" s="5">
        <v>45262</v>
      </c>
      <c r="E15" s="5" t="s">
        <v>1120</v>
      </c>
      <c r="F15" t="s">
        <v>107</v>
      </c>
      <c r="G15" s="8" t="s">
        <v>629</v>
      </c>
      <c r="H15" t="s">
        <v>1003</v>
      </c>
      <c r="I15" t="s">
        <v>1086</v>
      </c>
      <c r="J15" t="s">
        <v>1174</v>
      </c>
      <c r="K15">
        <v>2024</v>
      </c>
      <c r="L15">
        <v>27486237</v>
      </c>
      <c r="M15" t="s">
        <v>1633</v>
      </c>
      <c r="N15" s="6">
        <v>16550</v>
      </c>
      <c r="O15" s="6">
        <v>3475.5</v>
      </c>
      <c r="P15" s="15">
        <v>20025.5</v>
      </c>
      <c r="Q15" s="6"/>
      <c r="R15" s="6"/>
    </row>
    <row r="16" spans="1:18" x14ac:dyDescent="0.25">
      <c r="A16">
        <v>100087608</v>
      </c>
      <c r="B16" s="2">
        <v>45000047521002</v>
      </c>
      <c r="C16">
        <v>2292272267</v>
      </c>
      <c r="D16" s="5">
        <v>45266</v>
      </c>
      <c r="E16" s="5" t="s">
        <v>1120</v>
      </c>
      <c r="F16" t="s">
        <v>76</v>
      </c>
      <c r="G16" s="8" t="s">
        <v>738</v>
      </c>
      <c r="H16" t="s">
        <v>1003</v>
      </c>
      <c r="I16" t="s">
        <v>1062</v>
      </c>
      <c r="J16" t="s">
        <v>1263</v>
      </c>
      <c r="K16">
        <v>2037</v>
      </c>
      <c r="L16">
        <v>35670541</v>
      </c>
      <c r="M16" t="s">
        <v>1629</v>
      </c>
      <c r="N16" s="6">
        <v>16550</v>
      </c>
      <c r="O16" s="6">
        <v>3475.5</v>
      </c>
      <c r="P16" s="15">
        <v>20025.5</v>
      </c>
      <c r="Q16" s="6"/>
      <c r="R16" s="6"/>
    </row>
    <row r="17" spans="1:18" x14ac:dyDescent="0.25">
      <c r="A17">
        <v>100086202</v>
      </c>
      <c r="B17" s="2">
        <v>45000038755129</v>
      </c>
      <c r="C17">
        <v>353126538</v>
      </c>
      <c r="D17" s="5">
        <v>45270</v>
      </c>
      <c r="E17" s="5" t="s">
        <v>1120</v>
      </c>
      <c r="F17" t="s">
        <v>29</v>
      </c>
      <c r="G17" s="8" t="s">
        <v>617</v>
      </c>
      <c r="H17" t="s">
        <v>1003</v>
      </c>
      <c r="I17" t="s">
        <v>1097</v>
      </c>
      <c r="J17" t="s">
        <v>1303</v>
      </c>
      <c r="K17">
        <v>2055</v>
      </c>
      <c r="L17">
        <v>30495202</v>
      </c>
      <c r="M17" t="s">
        <v>1633</v>
      </c>
      <c r="N17" s="6">
        <v>16550</v>
      </c>
      <c r="O17" s="6">
        <v>3475.5</v>
      </c>
      <c r="P17" s="15">
        <v>20025.5</v>
      </c>
      <c r="Q17" s="6"/>
      <c r="R17" s="6"/>
    </row>
    <row r="18" spans="1:18" x14ac:dyDescent="0.25">
      <c r="A18">
        <v>100084866</v>
      </c>
      <c r="B18" s="2">
        <v>45000069456508</v>
      </c>
      <c r="C18">
        <v>9998383082</v>
      </c>
      <c r="D18" s="5">
        <v>45267</v>
      </c>
      <c r="E18" s="5" t="s">
        <v>1122</v>
      </c>
      <c r="F18" t="s">
        <v>407</v>
      </c>
      <c r="G18" s="8" t="s">
        <v>707</v>
      </c>
      <c r="H18" t="s">
        <v>1003</v>
      </c>
      <c r="I18" t="s">
        <v>1097</v>
      </c>
      <c r="J18" t="s">
        <v>1470</v>
      </c>
      <c r="K18">
        <v>2055</v>
      </c>
      <c r="L18">
        <v>37337236</v>
      </c>
      <c r="M18" t="s">
        <v>1631</v>
      </c>
      <c r="N18" s="6">
        <v>22450</v>
      </c>
      <c r="O18" s="6">
        <v>4714.5</v>
      </c>
      <c r="P18" s="15">
        <v>27164.5</v>
      </c>
      <c r="Q18" s="6"/>
      <c r="R18" s="6"/>
    </row>
    <row r="19" spans="1:18" x14ac:dyDescent="0.25">
      <c r="A19">
        <v>100087037</v>
      </c>
      <c r="B19" s="2">
        <v>45000050277862</v>
      </c>
      <c r="C19">
        <v>7922871919</v>
      </c>
      <c r="D19" s="5">
        <v>45264</v>
      </c>
      <c r="E19" s="5" t="s">
        <v>1121</v>
      </c>
      <c r="F19" t="s">
        <v>200</v>
      </c>
      <c r="G19" s="8" t="s">
        <v>652</v>
      </c>
      <c r="H19" t="s">
        <v>1003</v>
      </c>
      <c r="I19" t="s">
        <v>1051</v>
      </c>
      <c r="J19" t="s">
        <v>1342</v>
      </c>
      <c r="K19">
        <v>3026</v>
      </c>
      <c r="L19">
        <v>20530266</v>
      </c>
      <c r="M19" t="s">
        <v>1633</v>
      </c>
      <c r="N19" s="6">
        <v>16550</v>
      </c>
      <c r="O19" s="6">
        <v>3475.5</v>
      </c>
      <c r="P19" s="15">
        <v>20025.5</v>
      </c>
      <c r="Q19" s="6"/>
      <c r="R19" s="6"/>
    </row>
    <row r="20" spans="1:18" x14ac:dyDescent="0.25">
      <c r="A20">
        <v>100088750</v>
      </c>
      <c r="B20" s="2">
        <v>45000076501402</v>
      </c>
      <c r="C20">
        <v>2966406380</v>
      </c>
      <c r="D20" s="5">
        <v>45266</v>
      </c>
      <c r="E20" s="5" t="s">
        <v>1120</v>
      </c>
      <c r="F20" t="s">
        <v>100</v>
      </c>
      <c r="G20" s="8" t="s">
        <v>956</v>
      </c>
      <c r="H20" t="s">
        <v>1003</v>
      </c>
      <c r="I20" t="s">
        <v>1104</v>
      </c>
      <c r="J20" t="s">
        <v>1250</v>
      </c>
      <c r="K20">
        <v>2061</v>
      </c>
      <c r="L20">
        <v>36670319</v>
      </c>
      <c r="M20" t="s">
        <v>1632</v>
      </c>
      <c r="N20" s="6">
        <v>16550</v>
      </c>
      <c r="O20" s="6">
        <v>3475.5</v>
      </c>
      <c r="P20" s="15">
        <v>20025.5</v>
      </c>
      <c r="Q20" s="6"/>
      <c r="R20" s="6"/>
    </row>
    <row r="21" spans="1:18" x14ac:dyDescent="0.25">
      <c r="A21">
        <v>100084998</v>
      </c>
      <c r="B21" s="2">
        <v>45000077151151</v>
      </c>
      <c r="C21">
        <v>3927983809</v>
      </c>
      <c r="D21" s="5">
        <v>45267</v>
      </c>
      <c r="E21" s="5" t="s">
        <v>1121</v>
      </c>
      <c r="F21" t="s">
        <v>327</v>
      </c>
      <c r="G21" s="8" t="s">
        <v>571</v>
      </c>
      <c r="H21" t="s">
        <v>1003</v>
      </c>
      <c r="I21" t="s">
        <v>1028</v>
      </c>
      <c r="J21" t="s">
        <v>1407</v>
      </c>
      <c r="K21">
        <v>3003</v>
      </c>
      <c r="L21">
        <v>24661449</v>
      </c>
      <c r="M21" t="s">
        <v>1632</v>
      </c>
      <c r="N21" s="6">
        <v>16550</v>
      </c>
      <c r="O21" s="6">
        <v>3475.5</v>
      </c>
      <c r="P21" s="15">
        <v>20025.5</v>
      </c>
      <c r="Q21" s="6"/>
      <c r="R21" s="6"/>
    </row>
    <row r="22" spans="1:18" x14ac:dyDescent="0.25">
      <c r="A22">
        <v>100087367</v>
      </c>
      <c r="B22" s="2">
        <v>45000039648358</v>
      </c>
      <c r="C22">
        <v>7880591450</v>
      </c>
      <c r="D22" s="5">
        <v>45267</v>
      </c>
      <c r="E22" s="5" t="s">
        <v>1120</v>
      </c>
      <c r="F22" t="s">
        <v>96</v>
      </c>
      <c r="G22" s="8" t="s">
        <v>852</v>
      </c>
      <c r="H22" t="s">
        <v>1003</v>
      </c>
      <c r="I22" t="s">
        <v>1006</v>
      </c>
      <c r="J22" t="s">
        <v>1164</v>
      </c>
      <c r="K22">
        <v>3051</v>
      </c>
      <c r="L22">
        <v>27503679</v>
      </c>
      <c r="M22" t="s">
        <v>1633</v>
      </c>
      <c r="N22" s="6">
        <v>16550</v>
      </c>
      <c r="O22" s="6">
        <v>3475.5</v>
      </c>
      <c r="P22" s="15">
        <v>20025.5</v>
      </c>
      <c r="Q22" s="6"/>
      <c r="R22" s="6"/>
    </row>
    <row r="23" spans="1:18" x14ac:dyDescent="0.25">
      <c r="A23">
        <v>100087951</v>
      </c>
      <c r="B23" s="2">
        <v>45000038329956</v>
      </c>
      <c r="C23">
        <v>4811701677</v>
      </c>
      <c r="D23" s="5">
        <v>45267</v>
      </c>
      <c r="E23" s="5" t="s">
        <v>1121</v>
      </c>
      <c r="F23" t="s">
        <v>270</v>
      </c>
      <c r="G23" s="8" t="s">
        <v>670</v>
      </c>
      <c r="H23" t="s">
        <v>1003</v>
      </c>
      <c r="I23" t="s">
        <v>1078</v>
      </c>
      <c r="J23" t="s">
        <v>1392</v>
      </c>
      <c r="K23">
        <v>2016</v>
      </c>
      <c r="L23">
        <v>26398977</v>
      </c>
      <c r="M23" t="s">
        <v>1629</v>
      </c>
      <c r="N23" s="6">
        <v>16550</v>
      </c>
      <c r="O23" s="6">
        <v>3475.5</v>
      </c>
      <c r="P23" s="15">
        <v>20025.5</v>
      </c>
      <c r="Q23" s="6"/>
      <c r="R23" s="6"/>
    </row>
    <row r="24" spans="1:18" x14ac:dyDescent="0.25">
      <c r="A24">
        <v>100087548</v>
      </c>
      <c r="B24" s="2">
        <v>45000063410570</v>
      </c>
      <c r="C24">
        <v>6729795231</v>
      </c>
      <c r="D24" s="5">
        <v>45270</v>
      </c>
      <c r="E24" s="5" t="s">
        <v>1120</v>
      </c>
      <c r="F24" t="s">
        <v>166</v>
      </c>
      <c r="G24" s="8" t="s">
        <v>868</v>
      </c>
      <c r="H24" t="s">
        <v>1003</v>
      </c>
      <c r="I24" t="s">
        <v>1117</v>
      </c>
      <c r="J24" t="s">
        <v>1187</v>
      </c>
      <c r="K24">
        <v>2075</v>
      </c>
      <c r="L24">
        <v>28133016</v>
      </c>
      <c r="M24" t="s">
        <v>1632</v>
      </c>
      <c r="N24" s="6">
        <v>16550</v>
      </c>
      <c r="O24" s="6">
        <v>3475.5</v>
      </c>
      <c r="P24" s="15">
        <v>20025.5</v>
      </c>
      <c r="Q24" s="6"/>
      <c r="R24" s="6"/>
    </row>
    <row r="25" spans="1:18" x14ac:dyDescent="0.25">
      <c r="A25">
        <v>100089529</v>
      </c>
      <c r="B25" s="2">
        <v>45000048368423</v>
      </c>
      <c r="C25">
        <v>5013662209</v>
      </c>
      <c r="D25" s="5">
        <v>45264</v>
      </c>
      <c r="E25" s="5" t="s">
        <v>1120</v>
      </c>
      <c r="F25" t="s">
        <v>81</v>
      </c>
      <c r="G25" s="8" t="s">
        <v>953</v>
      </c>
      <c r="H25" t="s">
        <v>1003</v>
      </c>
      <c r="I25" t="s">
        <v>1100</v>
      </c>
      <c r="J25" t="s">
        <v>1224</v>
      </c>
      <c r="K25">
        <v>2058</v>
      </c>
      <c r="L25">
        <v>38227239</v>
      </c>
      <c r="M25" t="s">
        <v>1633</v>
      </c>
      <c r="N25" s="6">
        <v>16550</v>
      </c>
      <c r="O25" s="6">
        <v>3475.5</v>
      </c>
      <c r="P25" s="15">
        <v>20025.5</v>
      </c>
      <c r="Q25" s="6"/>
      <c r="R25" s="6"/>
    </row>
    <row r="26" spans="1:18" x14ac:dyDescent="0.25">
      <c r="A26">
        <v>100089556</v>
      </c>
      <c r="B26" s="2">
        <v>45000076898776</v>
      </c>
      <c r="C26">
        <v>1432932533</v>
      </c>
      <c r="D26" s="5">
        <v>45269</v>
      </c>
      <c r="E26" s="5" t="s">
        <v>1120</v>
      </c>
      <c r="F26" t="s">
        <v>173</v>
      </c>
      <c r="G26" s="8" t="s">
        <v>645</v>
      </c>
      <c r="H26" t="s">
        <v>1003</v>
      </c>
      <c r="I26" t="s">
        <v>1109</v>
      </c>
      <c r="J26" t="s">
        <v>1281</v>
      </c>
      <c r="K26">
        <v>2067</v>
      </c>
      <c r="L26">
        <v>21513210</v>
      </c>
      <c r="M26" t="s">
        <v>1632</v>
      </c>
      <c r="N26" s="6">
        <v>16550</v>
      </c>
      <c r="O26" s="6">
        <v>3475.5</v>
      </c>
      <c r="P26" s="15">
        <v>20025.5</v>
      </c>
      <c r="Q26" s="6"/>
      <c r="R26" s="6"/>
    </row>
    <row r="27" spans="1:18" x14ac:dyDescent="0.25">
      <c r="A27">
        <v>100089220</v>
      </c>
      <c r="B27" s="2">
        <v>45000085195916</v>
      </c>
      <c r="C27">
        <v>7009588691</v>
      </c>
      <c r="D27" s="5">
        <v>45261</v>
      </c>
      <c r="E27" s="5" t="s">
        <v>1120</v>
      </c>
      <c r="F27" t="s">
        <v>136</v>
      </c>
      <c r="G27" s="8" t="s">
        <v>860</v>
      </c>
      <c r="H27" t="s">
        <v>1003</v>
      </c>
      <c r="I27" t="s">
        <v>1076</v>
      </c>
      <c r="J27" t="s">
        <v>1182</v>
      </c>
      <c r="K27">
        <v>2014</v>
      </c>
      <c r="L27">
        <v>20993390</v>
      </c>
      <c r="M27" t="s">
        <v>1633</v>
      </c>
      <c r="N27" s="6">
        <v>16550</v>
      </c>
      <c r="O27" s="6">
        <v>3475.5</v>
      </c>
      <c r="P27" s="15">
        <v>20025.5</v>
      </c>
      <c r="Q27" s="6"/>
      <c r="R27" s="6"/>
    </row>
    <row r="28" spans="1:18" x14ac:dyDescent="0.25">
      <c r="A28">
        <v>100087694</v>
      </c>
      <c r="B28" s="2">
        <v>45000038381216</v>
      </c>
      <c r="C28">
        <v>7489224217</v>
      </c>
      <c r="D28" s="5">
        <v>45270</v>
      </c>
      <c r="E28" s="5" t="s">
        <v>1122</v>
      </c>
      <c r="F28" t="s">
        <v>486</v>
      </c>
      <c r="G28" s="8" t="s">
        <v>836</v>
      </c>
      <c r="H28" t="s">
        <v>1003</v>
      </c>
      <c r="I28" t="s">
        <v>1006</v>
      </c>
      <c r="J28" t="s">
        <v>1504</v>
      </c>
      <c r="K28">
        <v>3051</v>
      </c>
      <c r="L28">
        <v>21175387</v>
      </c>
      <c r="M28" t="s">
        <v>1629</v>
      </c>
      <c r="N28" s="6">
        <v>22450</v>
      </c>
      <c r="O28" s="6">
        <v>4714.5</v>
      </c>
      <c r="P28" s="15">
        <v>27164.5</v>
      </c>
      <c r="Q28" s="6"/>
      <c r="R28" s="6"/>
    </row>
    <row r="29" spans="1:18" x14ac:dyDescent="0.25">
      <c r="A29">
        <v>100088779</v>
      </c>
      <c r="B29" s="2">
        <v>45000042637205</v>
      </c>
      <c r="C29">
        <v>5819636175</v>
      </c>
      <c r="D29" s="5">
        <v>45262</v>
      </c>
      <c r="E29" s="5" t="s">
        <v>1120</v>
      </c>
      <c r="F29" t="s">
        <v>24</v>
      </c>
      <c r="G29" s="8" t="s">
        <v>616</v>
      </c>
      <c r="H29" t="s">
        <v>1003</v>
      </c>
      <c r="I29" t="s">
        <v>1095</v>
      </c>
      <c r="J29" t="s">
        <v>1208</v>
      </c>
      <c r="K29">
        <v>2053</v>
      </c>
      <c r="L29">
        <v>39617444</v>
      </c>
      <c r="M29" t="s">
        <v>1632</v>
      </c>
      <c r="N29" s="6">
        <v>16550</v>
      </c>
      <c r="O29" s="6">
        <v>3475.5</v>
      </c>
      <c r="P29" s="15">
        <v>20025.5</v>
      </c>
      <c r="Q29" s="6"/>
      <c r="R29" s="6"/>
    </row>
    <row r="30" spans="1:18" x14ac:dyDescent="0.25">
      <c r="A30">
        <v>100087231</v>
      </c>
      <c r="B30" s="2">
        <v>45000048445488</v>
      </c>
      <c r="C30">
        <v>8866710674</v>
      </c>
      <c r="D30" s="5">
        <v>45269</v>
      </c>
      <c r="E30" s="5" t="s">
        <v>1122</v>
      </c>
      <c r="F30" t="s">
        <v>479</v>
      </c>
      <c r="G30" s="8" t="s">
        <v>608</v>
      </c>
      <c r="H30" t="s">
        <v>1003</v>
      </c>
      <c r="I30" t="s">
        <v>1063</v>
      </c>
      <c r="J30" t="s">
        <v>1484</v>
      </c>
      <c r="K30">
        <v>2089</v>
      </c>
      <c r="L30">
        <v>38439172</v>
      </c>
      <c r="M30" t="s">
        <v>1633</v>
      </c>
      <c r="N30" s="6">
        <v>22450</v>
      </c>
      <c r="O30" s="6">
        <v>4714.5</v>
      </c>
      <c r="P30" s="15">
        <v>27164.5</v>
      </c>
      <c r="Q30" s="6"/>
      <c r="R30" s="6"/>
    </row>
    <row r="31" spans="1:18" x14ac:dyDescent="0.25">
      <c r="A31">
        <v>100088071</v>
      </c>
      <c r="B31" s="2">
        <v>45000086744717</v>
      </c>
      <c r="C31">
        <v>1069047887</v>
      </c>
      <c r="D31" s="5">
        <v>45266</v>
      </c>
      <c r="E31" s="5" t="s">
        <v>1121</v>
      </c>
      <c r="F31" t="s">
        <v>231</v>
      </c>
      <c r="G31" s="8" t="s">
        <v>883</v>
      </c>
      <c r="H31" t="s">
        <v>1003</v>
      </c>
      <c r="I31" t="s">
        <v>1029</v>
      </c>
      <c r="J31" t="s">
        <v>1447</v>
      </c>
      <c r="K31">
        <v>3004</v>
      </c>
      <c r="L31">
        <v>39221893</v>
      </c>
      <c r="M31" t="s">
        <v>1629</v>
      </c>
      <c r="N31" s="6">
        <v>16550</v>
      </c>
      <c r="O31" s="6">
        <v>3475.5</v>
      </c>
      <c r="P31" s="15">
        <v>20025.5</v>
      </c>
      <c r="Q31" s="6"/>
      <c r="R31" s="6"/>
    </row>
    <row r="32" spans="1:18" x14ac:dyDescent="0.25">
      <c r="A32">
        <v>100089663</v>
      </c>
      <c r="B32" s="2">
        <v>45000097287255</v>
      </c>
      <c r="C32">
        <v>6274341232</v>
      </c>
      <c r="D32" s="5">
        <v>45263</v>
      </c>
      <c r="E32" s="5" t="s">
        <v>1120</v>
      </c>
      <c r="F32" t="s">
        <v>148</v>
      </c>
      <c r="G32" s="8" t="s">
        <v>639</v>
      </c>
      <c r="H32" t="s">
        <v>1003</v>
      </c>
      <c r="I32" t="s">
        <v>1050</v>
      </c>
      <c r="J32" t="s">
        <v>1198</v>
      </c>
      <c r="K32">
        <v>3025</v>
      </c>
      <c r="L32">
        <v>34511732</v>
      </c>
      <c r="M32" t="s">
        <v>1632</v>
      </c>
      <c r="N32" s="6">
        <v>16550</v>
      </c>
      <c r="O32" s="6">
        <v>3475.5</v>
      </c>
      <c r="P32" s="15">
        <v>20025.5</v>
      </c>
      <c r="Q32" s="6"/>
      <c r="R32" s="6"/>
    </row>
    <row r="33" spans="1:18" x14ac:dyDescent="0.25">
      <c r="A33">
        <v>100084597</v>
      </c>
      <c r="B33" s="2">
        <v>45000052621651</v>
      </c>
      <c r="C33">
        <v>6189400275</v>
      </c>
      <c r="D33" s="5">
        <v>45262</v>
      </c>
      <c r="E33" s="5" t="s">
        <v>1122</v>
      </c>
      <c r="F33" t="s">
        <v>391</v>
      </c>
      <c r="G33" s="8" t="s">
        <v>808</v>
      </c>
      <c r="H33" t="s">
        <v>1003</v>
      </c>
      <c r="I33" t="s">
        <v>1076</v>
      </c>
      <c r="J33" t="s">
        <v>1519</v>
      </c>
      <c r="K33">
        <v>2014</v>
      </c>
      <c r="L33">
        <v>23174877</v>
      </c>
      <c r="M33" t="s">
        <v>1631</v>
      </c>
      <c r="N33" s="6">
        <v>22450</v>
      </c>
      <c r="O33" s="6">
        <v>4714.5</v>
      </c>
      <c r="P33" s="15">
        <v>27164.5</v>
      </c>
      <c r="Q33" s="6"/>
      <c r="R33" s="6"/>
    </row>
    <row r="34" spans="1:18" x14ac:dyDescent="0.25">
      <c r="A34">
        <v>100088019</v>
      </c>
      <c r="B34" s="2">
        <v>45000099382412</v>
      </c>
      <c r="C34">
        <v>3344482793</v>
      </c>
      <c r="D34" s="5">
        <v>45265</v>
      </c>
      <c r="E34" s="5" t="s">
        <v>1122</v>
      </c>
      <c r="F34" t="s">
        <v>453</v>
      </c>
      <c r="G34" s="8" t="s">
        <v>827</v>
      </c>
      <c r="H34" t="s">
        <v>1003</v>
      </c>
      <c r="I34" t="s">
        <v>1015</v>
      </c>
      <c r="J34" t="s">
        <v>1579</v>
      </c>
      <c r="K34">
        <v>3050</v>
      </c>
      <c r="L34">
        <v>22457881</v>
      </c>
      <c r="M34" t="s">
        <v>1633</v>
      </c>
      <c r="N34" s="6">
        <v>22450</v>
      </c>
      <c r="O34" s="6">
        <v>4714.5</v>
      </c>
      <c r="P34" s="15">
        <v>27164.5</v>
      </c>
      <c r="Q34" s="6"/>
      <c r="R34" s="6"/>
    </row>
    <row r="35" spans="1:18" x14ac:dyDescent="0.25">
      <c r="A35">
        <v>100084804</v>
      </c>
      <c r="B35" s="2">
        <v>45000051626736</v>
      </c>
      <c r="C35">
        <v>4322179724</v>
      </c>
      <c r="D35" s="5">
        <v>45267</v>
      </c>
      <c r="E35" s="5" t="s">
        <v>1120</v>
      </c>
      <c r="F35" t="s">
        <v>77</v>
      </c>
      <c r="G35" s="8" t="s">
        <v>511</v>
      </c>
      <c r="H35" t="s">
        <v>1003</v>
      </c>
      <c r="I35" t="s">
        <v>1036</v>
      </c>
      <c r="J35" t="s">
        <v>1231</v>
      </c>
      <c r="K35">
        <v>3011</v>
      </c>
      <c r="L35">
        <v>39497861</v>
      </c>
      <c r="M35" t="s">
        <v>1629</v>
      </c>
      <c r="N35" s="6">
        <v>16550</v>
      </c>
      <c r="O35" s="6">
        <v>3475.5</v>
      </c>
      <c r="P35" s="15">
        <v>20025.5</v>
      </c>
      <c r="Q35" s="6"/>
      <c r="R35" s="6"/>
    </row>
    <row r="36" spans="1:18" x14ac:dyDescent="0.25">
      <c r="A36">
        <v>100089583</v>
      </c>
      <c r="B36" s="2">
        <v>45000083373628</v>
      </c>
      <c r="C36">
        <v>2558012501</v>
      </c>
      <c r="D36" s="5">
        <v>45269</v>
      </c>
      <c r="E36" s="5" t="s">
        <v>1120</v>
      </c>
      <c r="F36" t="s">
        <v>159</v>
      </c>
      <c r="G36" s="8" t="s">
        <v>866</v>
      </c>
      <c r="H36" t="s">
        <v>1003</v>
      </c>
      <c r="I36" t="s">
        <v>1111</v>
      </c>
      <c r="J36" t="s">
        <v>1259</v>
      </c>
      <c r="K36">
        <v>2069</v>
      </c>
      <c r="L36">
        <v>21379517</v>
      </c>
      <c r="M36" t="s">
        <v>1631</v>
      </c>
      <c r="N36" s="6">
        <v>16550</v>
      </c>
      <c r="O36" s="6">
        <v>3475.5</v>
      </c>
      <c r="P36" s="15">
        <v>20025.5</v>
      </c>
      <c r="Q36" s="6"/>
      <c r="R36" s="6"/>
    </row>
    <row r="37" spans="1:18" x14ac:dyDescent="0.25">
      <c r="A37">
        <v>100088947</v>
      </c>
      <c r="B37" s="2">
        <v>45000067154815</v>
      </c>
      <c r="C37">
        <v>9620852488</v>
      </c>
      <c r="D37" s="5">
        <v>45269</v>
      </c>
      <c r="E37" s="5" t="s">
        <v>1120</v>
      </c>
      <c r="F37" t="s">
        <v>30</v>
      </c>
      <c r="G37" s="8" t="s">
        <v>946</v>
      </c>
      <c r="H37" t="s">
        <v>1003</v>
      </c>
      <c r="I37" t="s">
        <v>1041</v>
      </c>
      <c r="J37" t="s">
        <v>1129</v>
      </c>
      <c r="K37">
        <v>3016</v>
      </c>
      <c r="L37">
        <v>20682582</v>
      </c>
      <c r="M37" t="s">
        <v>1629</v>
      </c>
      <c r="N37" s="6">
        <v>16550</v>
      </c>
      <c r="O37" s="6">
        <v>3475.5</v>
      </c>
      <c r="P37" s="15">
        <v>20025.5</v>
      </c>
      <c r="Q37" s="6"/>
      <c r="R37" s="6"/>
    </row>
    <row r="38" spans="1:18" x14ac:dyDescent="0.25">
      <c r="A38">
        <v>100087111</v>
      </c>
      <c r="B38" s="2">
        <v>45000052537526</v>
      </c>
      <c r="C38">
        <v>1094121014</v>
      </c>
      <c r="D38" s="5">
        <v>45261</v>
      </c>
      <c r="E38" s="5" t="s">
        <v>1120</v>
      </c>
      <c r="F38" t="s">
        <v>119</v>
      </c>
      <c r="G38" s="8" t="s">
        <v>632</v>
      </c>
      <c r="H38" t="s">
        <v>1003</v>
      </c>
      <c r="I38" t="s">
        <v>1014</v>
      </c>
      <c r="J38" t="s">
        <v>1287</v>
      </c>
      <c r="K38">
        <v>2179</v>
      </c>
      <c r="L38">
        <v>25232174</v>
      </c>
      <c r="M38" t="s">
        <v>1631</v>
      </c>
      <c r="N38" s="6">
        <v>16550</v>
      </c>
      <c r="O38" s="6">
        <v>3475.5</v>
      </c>
      <c r="P38" s="15">
        <v>20025.5</v>
      </c>
      <c r="Q38" s="6"/>
      <c r="R38" s="6"/>
    </row>
    <row r="39" spans="1:18" x14ac:dyDescent="0.25">
      <c r="A39">
        <v>100087944</v>
      </c>
      <c r="B39" s="2">
        <v>45000045255956</v>
      </c>
      <c r="C39">
        <v>5721685427</v>
      </c>
      <c r="D39" s="5">
        <v>45266</v>
      </c>
      <c r="E39" s="5" t="s">
        <v>1122</v>
      </c>
      <c r="F39" t="s">
        <v>483</v>
      </c>
      <c r="G39" s="8" t="s">
        <v>723</v>
      </c>
      <c r="H39" t="s">
        <v>1003</v>
      </c>
      <c r="I39" t="s">
        <v>1058</v>
      </c>
      <c r="J39" t="s">
        <v>1532</v>
      </c>
      <c r="K39">
        <v>3033</v>
      </c>
      <c r="L39">
        <v>29000130</v>
      </c>
      <c r="M39" t="s">
        <v>1631</v>
      </c>
      <c r="N39" s="6">
        <v>22450</v>
      </c>
      <c r="O39" s="6">
        <v>4714.5</v>
      </c>
      <c r="P39" s="15">
        <v>27164.5</v>
      </c>
      <c r="Q39" s="6"/>
      <c r="R39" s="6"/>
    </row>
    <row r="40" spans="1:18" x14ac:dyDescent="0.25">
      <c r="A40">
        <v>100088142</v>
      </c>
      <c r="B40" s="2">
        <v>45000083124138</v>
      </c>
      <c r="C40">
        <v>8350130377</v>
      </c>
      <c r="D40" s="5">
        <v>45263</v>
      </c>
      <c r="E40" s="5" t="s">
        <v>1121</v>
      </c>
      <c r="F40" t="s">
        <v>339</v>
      </c>
      <c r="G40" s="8" t="s">
        <v>906</v>
      </c>
      <c r="H40" t="s">
        <v>1003</v>
      </c>
      <c r="I40" t="s">
        <v>1023</v>
      </c>
      <c r="J40" t="s">
        <v>1333</v>
      </c>
      <c r="K40">
        <v>2347</v>
      </c>
      <c r="L40">
        <v>35728388</v>
      </c>
      <c r="M40" t="s">
        <v>1633</v>
      </c>
      <c r="N40" s="6">
        <v>16550</v>
      </c>
      <c r="O40" s="6">
        <v>3475.5</v>
      </c>
      <c r="P40" s="15">
        <v>20025.5</v>
      </c>
      <c r="Q40" s="6"/>
      <c r="R40" s="6"/>
    </row>
    <row r="41" spans="1:18" x14ac:dyDescent="0.25">
      <c r="A41">
        <v>100085458</v>
      </c>
      <c r="B41" s="2">
        <v>45000073378604</v>
      </c>
      <c r="C41">
        <v>7331709377</v>
      </c>
      <c r="D41" s="5">
        <v>45270</v>
      </c>
      <c r="E41" s="5" t="s">
        <v>1121</v>
      </c>
      <c r="F41" t="s">
        <v>331</v>
      </c>
      <c r="G41" s="8" t="s">
        <v>688</v>
      </c>
      <c r="H41" t="s">
        <v>1003</v>
      </c>
      <c r="I41" t="s">
        <v>1073</v>
      </c>
      <c r="J41" t="s">
        <v>1352</v>
      </c>
      <c r="K41">
        <v>2099</v>
      </c>
      <c r="L41">
        <v>30511806</v>
      </c>
      <c r="M41" t="s">
        <v>1629</v>
      </c>
      <c r="N41" s="6">
        <v>16550</v>
      </c>
      <c r="O41" s="6">
        <v>3475.5</v>
      </c>
      <c r="P41" s="15">
        <v>20025.5</v>
      </c>
      <c r="Q41" s="6"/>
      <c r="R41" s="6"/>
    </row>
    <row r="42" spans="1:18" x14ac:dyDescent="0.25">
      <c r="A42">
        <v>100088828</v>
      </c>
      <c r="B42" s="2">
        <v>45000068283943</v>
      </c>
      <c r="C42">
        <v>6609486627</v>
      </c>
      <c r="D42" s="5">
        <v>45265</v>
      </c>
      <c r="E42" s="5" t="s">
        <v>1121</v>
      </c>
      <c r="F42" t="s">
        <v>203</v>
      </c>
      <c r="G42" s="8" t="s">
        <v>767</v>
      </c>
      <c r="H42" t="s">
        <v>1003</v>
      </c>
      <c r="I42" t="s">
        <v>1054</v>
      </c>
      <c r="J42" t="s">
        <v>1367</v>
      </c>
      <c r="K42">
        <v>3029</v>
      </c>
      <c r="L42">
        <v>31046109</v>
      </c>
      <c r="M42" t="s">
        <v>1631</v>
      </c>
      <c r="N42" s="6">
        <v>16550</v>
      </c>
      <c r="O42" s="6">
        <v>3475.5</v>
      </c>
      <c r="P42" s="15">
        <v>20025.5</v>
      </c>
      <c r="Q42" s="6"/>
      <c r="R42" s="6"/>
    </row>
    <row r="43" spans="1:18" x14ac:dyDescent="0.25">
      <c r="A43">
        <v>100085811</v>
      </c>
      <c r="B43" s="2">
        <v>45000064927362</v>
      </c>
      <c r="C43">
        <v>790029524</v>
      </c>
      <c r="D43" s="5">
        <v>45263</v>
      </c>
      <c r="E43" s="5" t="s">
        <v>1121</v>
      </c>
      <c r="F43" t="s">
        <v>247</v>
      </c>
      <c r="G43" s="8" t="s">
        <v>887</v>
      </c>
      <c r="H43" t="s">
        <v>1003</v>
      </c>
      <c r="I43" t="s">
        <v>1115</v>
      </c>
      <c r="J43" t="s">
        <v>1450</v>
      </c>
      <c r="K43">
        <v>2073</v>
      </c>
      <c r="L43">
        <v>32709064</v>
      </c>
      <c r="M43" t="s">
        <v>1629</v>
      </c>
      <c r="N43" s="6">
        <v>16550</v>
      </c>
      <c r="O43" s="6">
        <v>3475.5</v>
      </c>
      <c r="P43" s="15">
        <v>20025.5</v>
      </c>
      <c r="Q43" s="6"/>
      <c r="R43" s="6"/>
    </row>
    <row r="44" spans="1:18" x14ac:dyDescent="0.25">
      <c r="A44">
        <v>100086910</v>
      </c>
      <c r="B44" s="2">
        <v>45000057339523</v>
      </c>
      <c r="C44">
        <v>6880925739</v>
      </c>
      <c r="D44" s="5">
        <v>45264</v>
      </c>
      <c r="E44" s="5" t="s">
        <v>1120</v>
      </c>
      <c r="F44" t="s">
        <v>31</v>
      </c>
      <c r="G44" s="8" t="s">
        <v>943</v>
      </c>
      <c r="H44" t="s">
        <v>1003</v>
      </c>
      <c r="I44" t="s">
        <v>1017</v>
      </c>
      <c r="J44" t="s">
        <v>1184</v>
      </c>
      <c r="K44">
        <v>2154</v>
      </c>
      <c r="L44">
        <v>38186485</v>
      </c>
      <c r="M44" t="s">
        <v>1631</v>
      </c>
      <c r="N44" s="6">
        <v>16550</v>
      </c>
      <c r="O44" s="6">
        <v>3475.5</v>
      </c>
      <c r="P44" s="15">
        <v>20025.5</v>
      </c>
      <c r="Q44" s="6"/>
      <c r="R44" s="6"/>
    </row>
    <row r="45" spans="1:18" x14ac:dyDescent="0.25">
      <c r="A45">
        <v>100087488</v>
      </c>
      <c r="B45" s="2">
        <v>45000050780607</v>
      </c>
      <c r="C45">
        <v>3630425513</v>
      </c>
      <c r="D45" s="5">
        <v>45263</v>
      </c>
      <c r="E45" s="5" t="s">
        <v>1121</v>
      </c>
      <c r="F45" t="s">
        <v>347</v>
      </c>
      <c r="G45" s="8" t="s">
        <v>576</v>
      </c>
      <c r="H45" t="s">
        <v>1003</v>
      </c>
      <c r="I45" t="s">
        <v>1005</v>
      </c>
      <c r="J45" t="s">
        <v>1416</v>
      </c>
      <c r="K45">
        <v>2117</v>
      </c>
      <c r="L45">
        <v>27115865</v>
      </c>
      <c r="M45" t="s">
        <v>1633</v>
      </c>
      <c r="N45" s="6">
        <v>16550</v>
      </c>
      <c r="O45" s="6">
        <v>3475.5</v>
      </c>
      <c r="P45" s="15">
        <v>20025.5</v>
      </c>
      <c r="Q45" s="6"/>
      <c r="R45" s="6"/>
    </row>
    <row r="46" spans="1:18" x14ac:dyDescent="0.25">
      <c r="A46">
        <v>100093652</v>
      </c>
      <c r="B46" s="2">
        <v>45000054540720</v>
      </c>
      <c r="C46">
        <v>1587139041</v>
      </c>
      <c r="D46" s="5">
        <v>45263</v>
      </c>
      <c r="E46" s="5" t="s">
        <v>1122</v>
      </c>
      <c r="F46" t="s">
        <v>475</v>
      </c>
      <c r="G46" s="8" t="s">
        <v>833</v>
      </c>
      <c r="H46" t="s">
        <v>1003</v>
      </c>
      <c r="I46" t="s">
        <v>1089</v>
      </c>
      <c r="J46" t="s">
        <v>1600</v>
      </c>
      <c r="K46">
        <v>2027</v>
      </c>
      <c r="L46">
        <v>22502901</v>
      </c>
      <c r="M46" t="s">
        <v>1631</v>
      </c>
      <c r="N46" s="6">
        <v>22450</v>
      </c>
      <c r="O46" s="6">
        <v>4714.5</v>
      </c>
      <c r="P46" s="15">
        <v>27164.5</v>
      </c>
      <c r="Q46" s="6"/>
      <c r="R46" s="6"/>
    </row>
    <row r="47" spans="1:18" x14ac:dyDescent="0.25">
      <c r="A47">
        <v>100091125</v>
      </c>
      <c r="B47" s="2">
        <v>45000092931539</v>
      </c>
      <c r="C47">
        <v>1441147502</v>
      </c>
      <c r="D47" s="5">
        <v>45265</v>
      </c>
      <c r="E47" s="5" t="s">
        <v>1122</v>
      </c>
      <c r="F47" t="s">
        <v>405</v>
      </c>
      <c r="G47" s="8" t="s">
        <v>922</v>
      </c>
      <c r="H47" t="s">
        <v>1003</v>
      </c>
      <c r="I47" t="s">
        <v>1066</v>
      </c>
      <c r="J47" t="s">
        <v>1604</v>
      </c>
      <c r="K47">
        <v>2092</v>
      </c>
      <c r="L47">
        <v>21912209</v>
      </c>
      <c r="M47" t="s">
        <v>1632</v>
      </c>
      <c r="N47" s="6">
        <v>22450</v>
      </c>
      <c r="O47" s="6">
        <v>4714.5</v>
      </c>
      <c r="P47" s="15">
        <v>27164.5</v>
      </c>
      <c r="Q47" s="6"/>
      <c r="R47" s="6"/>
    </row>
    <row r="48" spans="1:18" x14ac:dyDescent="0.25">
      <c r="A48">
        <v>100087727</v>
      </c>
      <c r="B48" s="2">
        <v>45000088346817</v>
      </c>
      <c r="C48">
        <v>492638597</v>
      </c>
      <c r="D48" s="5">
        <v>45266</v>
      </c>
      <c r="E48" s="5" t="s">
        <v>1121</v>
      </c>
      <c r="F48" t="s">
        <v>340</v>
      </c>
      <c r="G48" s="8" t="s">
        <v>574</v>
      </c>
      <c r="H48" t="s">
        <v>1003</v>
      </c>
      <c r="I48" t="s">
        <v>1117</v>
      </c>
      <c r="J48" t="s">
        <v>1454</v>
      </c>
      <c r="K48">
        <v>2075</v>
      </c>
      <c r="L48">
        <v>21812466</v>
      </c>
      <c r="M48" t="s">
        <v>1629</v>
      </c>
      <c r="N48" s="6">
        <v>16550</v>
      </c>
      <c r="O48" s="6">
        <v>3475.5</v>
      </c>
      <c r="P48" s="15">
        <v>20025.5</v>
      </c>
      <c r="Q48" s="6"/>
      <c r="R48" s="6"/>
    </row>
    <row r="49" spans="1:18" x14ac:dyDescent="0.25">
      <c r="A49">
        <v>100089240</v>
      </c>
      <c r="B49" s="2">
        <v>45000093139301</v>
      </c>
      <c r="C49">
        <v>5941826659</v>
      </c>
      <c r="D49" s="5">
        <v>45266</v>
      </c>
      <c r="E49" s="5" t="s">
        <v>1121</v>
      </c>
      <c r="F49" t="s">
        <v>213</v>
      </c>
      <c r="G49" s="8" t="s">
        <v>656</v>
      </c>
      <c r="H49" t="s">
        <v>1003</v>
      </c>
      <c r="I49" t="s">
        <v>1031</v>
      </c>
      <c r="J49" t="s">
        <v>1376</v>
      </c>
      <c r="K49">
        <v>3006</v>
      </c>
      <c r="L49">
        <v>28841684</v>
      </c>
      <c r="M49" t="s">
        <v>1632</v>
      </c>
      <c r="N49" s="6">
        <v>16550</v>
      </c>
      <c r="O49" s="6">
        <v>3475.5</v>
      </c>
      <c r="P49" s="15">
        <v>20025.5</v>
      </c>
      <c r="Q49" s="6"/>
      <c r="R49" s="6"/>
    </row>
    <row r="50" spans="1:18" x14ac:dyDescent="0.25">
      <c r="A50">
        <v>100084944</v>
      </c>
      <c r="B50" s="2">
        <v>45000075317179</v>
      </c>
      <c r="C50">
        <v>7688610214</v>
      </c>
      <c r="D50" s="5">
        <v>45261</v>
      </c>
      <c r="E50" s="5" t="s">
        <v>1121</v>
      </c>
      <c r="F50" t="s">
        <v>309</v>
      </c>
      <c r="G50" s="8" t="s">
        <v>899</v>
      </c>
      <c r="H50" t="s">
        <v>1003</v>
      </c>
      <c r="I50" t="s">
        <v>1027</v>
      </c>
      <c r="J50" t="s">
        <v>1345</v>
      </c>
      <c r="K50">
        <v>3002</v>
      </c>
      <c r="L50">
        <v>27114183</v>
      </c>
      <c r="M50" t="s">
        <v>1629</v>
      </c>
      <c r="N50" s="6">
        <v>16550</v>
      </c>
      <c r="O50" s="6">
        <v>3475.5</v>
      </c>
      <c r="P50" s="15">
        <v>20025.5</v>
      </c>
      <c r="Q50" s="6"/>
      <c r="R50" s="6"/>
    </row>
    <row r="51" spans="1:18" x14ac:dyDescent="0.25">
      <c r="A51">
        <v>100085017</v>
      </c>
      <c r="B51" s="2">
        <v>45000091890615</v>
      </c>
      <c r="C51">
        <v>5961625351</v>
      </c>
      <c r="D51" s="5">
        <v>45269</v>
      </c>
      <c r="E51" s="5" t="s">
        <v>1122</v>
      </c>
      <c r="F51" t="s">
        <v>379</v>
      </c>
      <c r="G51" s="8" t="s">
        <v>583</v>
      </c>
      <c r="H51" t="s">
        <v>1003</v>
      </c>
      <c r="I51" t="s">
        <v>1065</v>
      </c>
      <c r="J51" t="s">
        <v>1525</v>
      </c>
      <c r="K51">
        <v>2091</v>
      </c>
      <c r="L51">
        <v>30236716</v>
      </c>
      <c r="M51" t="s">
        <v>1631</v>
      </c>
      <c r="N51" s="6">
        <v>22450</v>
      </c>
      <c r="O51" s="6">
        <v>4714.5</v>
      </c>
      <c r="P51" s="15">
        <v>27164.5</v>
      </c>
      <c r="Q51" s="6"/>
      <c r="R51" s="6"/>
    </row>
    <row r="52" spans="1:18" x14ac:dyDescent="0.25">
      <c r="A52">
        <v>100088098</v>
      </c>
      <c r="B52" s="2">
        <v>45000066025807</v>
      </c>
      <c r="C52">
        <v>8287190768</v>
      </c>
      <c r="D52" s="5">
        <v>45262</v>
      </c>
      <c r="E52" s="5" t="s">
        <v>1122</v>
      </c>
      <c r="F52" t="s">
        <v>460</v>
      </c>
      <c r="G52" s="8" t="s">
        <v>720</v>
      </c>
      <c r="H52" t="s">
        <v>1003</v>
      </c>
      <c r="I52" t="s">
        <v>1102</v>
      </c>
      <c r="J52" t="s">
        <v>1495</v>
      </c>
      <c r="K52">
        <v>2060</v>
      </c>
      <c r="L52">
        <v>20197463</v>
      </c>
      <c r="M52" t="s">
        <v>1632</v>
      </c>
      <c r="N52" s="6">
        <v>22450</v>
      </c>
      <c r="O52" s="6">
        <v>4714.5</v>
      </c>
      <c r="P52" s="15">
        <v>27164.5</v>
      </c>
      <c r="Q52" s="6"/>
      <c r="R52" s="6"/>
    </row>
    <row r="53" spans="1:18" x14ac:dyDescent="0.25">
      <c r="A53">
        <v>100095040</v>
      </c>
      <c r="B53" s="2">
        <v>45000056402418</v>
      </c>
      <c r="C53">
        <v>2199001685</v>
      </c>
      <c r="D53" s="5">
        <v>45270</v>
      </c>
      <c r="E53" s="5" t="s">
        <v>1122</v>
      </c>
      <c r="F53" t="s">
        <v>472</v>
      </c>
      <c r="G53" s="8" t="s">
        <v>977</v>
      </c>
      <c r="H53" t="s">
        <v>1003</v>
      </c>
      <c r="I53" t="s">
        <v>1067</v>
      </c>
      <c r="J53" t="s">
        <v>1594</v>
      </c>
      <c r="K53">
        <v>2093</v>
      </c>
      <c r="L53">
        <v>33872513</v>
      </c>
      <c r="M53" t="s">
        <v>1629</v>
      </c>
      <c r="N53" s="6">
        <v>22450</v>
      </c>
      <c r="O53" s="6">
        <v>4714.5</v>
      </c>
      <c r="P53" s="15">
        <v>27164.5</v>
      </c>
      <c r="Q53" s="6"/>
      <c r="R53" s="6"/>
    </row>
    <row r="54" spans="1:18" x14ac:dyDescent="0.25">
      <c r="A54">
        <v>100088016</v>
      </c>
      <c r="B54" s="2">
        <v>45000094630773</v>
      </c>
      <c r="C54">
        <v>1214081848</v>
      </c>
      <c r="D54" s="5">
        <v>45266</v>
      </c>
      <c r="E54" s="5" t="s">
        <v>1121</v>
      </c>
      <c r="F54" t="s">
        <v>266</v>
      </c>
      <c r="G54" s="8" t="s">
        <v>890</v>
      </c>
      <c r="H54" t="s">
        <v>1003</v>
      </c>
      <c r="I54" t="s">
        <v>1014</v>
      </c>
      <c r="J54" t="s">
        <v>1444</v>
      </c>
      <c r="K54">
        <v>2179</v>
      </c>
      <c r="L54">
        <v>35550969</v>
      </c>
      <c r="M54" t="s">
        <v>1631</v>
      </c>
      <c r="N54" s="6">
        <v>16550</v>
      </c>
      <c r="O54" s="6">
        <v>3475.5</v>
      </c>
      <c r="P54" s="15">
        <v>20025.5</v>
      </c>
      <c r="Q54" s="6"/>
      <c r="R54" s="6"/>
    </row>
    <row r="55" spans="1:18" x14ac:dyDescent="0.25">
      <c r="A55">
        <v>100085953</v>
      </c>
      <c r="B55" s="2">
        <v>45000066724068</v>
      </c>
      <c r="C55">
        <v>8700215653</v>
      </c>
      <c r="D55" s="5">
        <v>45267</v>
      </c>
      <c r="E55" s="5" t="s">
        <v>1121</v>
      </c>
      <c r="F55" t="s">
        <v>221</v>
      </c>
      <c r="G55" s="8" t="s">
        <v>976</v>
      </c>
      <c r="H55" t="s">
        <v>1003</v>
      </c>
      <c r="I55" t="s">
        <v>1005</v>
      </c>
      <c r="J55" t="s">
        <v>1329</v>
      </c>
      <c r="K55">
        <v>2117</v>
      </c>
      <c r="L55">
        <v>35262224</v>
      </c>
      <c r="M55" t="s">
        <v>1633</v>
      </c>
      <c r="N55" s="6">
        <v>16550</v>
      </c>
      <c r="O55" s="6">
        <v>3475.5</v>
      </c>
      <c r="P55" s="15">
        <v>20025.5</v>
      </c>
      <c r="Q55" s="6"/>
      <c r="R55" s="6"/>
    </row>
    <row r="56" spans="1:18" x14ac:dyDescent="0.25">
      <c r="A56">
        <v>100086025</v>
      </c>
      <c r="B56" s="2">
        <v>45000069649866</v>
      </c>
      <c r="C56">
        <v>2580762802</v>
      </c>
      <c r="D56" s="5">
        <v>45266</v>
      </c>
      <c r="E56" s="5" t="s">
        <v>1121</v>
      </c>
      <c r="F56" t="s">
        <v>293</v>
      </c>
      <c r="G56" s="8" t="s">
        <v>561</v>
      </c>
      <c r="H56" t="s">
        <v>1003</v>
      </c>
      <c r="I56" t="s">
        <v>1101</v>
      </c>
      <c r="J56" t="s">
        <v>1426</v>
      </c>
      <c r="K56">
        <v>2059</v>
      </c>
      <c r="L56">
        <v>27809642</v>
      </c>
      <c r="M56" t="s">
        <v>1631</v>
      </c>
      <c r="N56" s="6">
        <v>16550</v>
      </c>
      <c r="O56" s="6">
        <v>3475.5</v>
      </c>
      <c r="P56" s="15">
        <v>20025.5</v>
      </c>
      <c r="Q56" s="6"/>
      <c r="R56" s="6"/>
    </row>
    <row r="57" spans="1:18" x14ac:dyDescent="0.25">
      <c r="A57">
        <v>100085608</v>
      </c>
      <c r="B57" s="2">
        <v>45000087197634</v>
      </c>
      <c r="C57">
        <v>5995472308</v>
      </c>
      <c r="D57" s="5">
        <v>45265</v>
      </c>
      <c r="E57" s="5" t="s">
        <v>1120</v>
      </c>
      <c r="F57" t="s">
        <v>983</v>
      </c>
      <c r="G57" s="8" t="s">
        <v>959</v>
      </c>
      <c r="H57" t="s">
        <v>1003</v>
      </c>
      <c r="I57" t="s">
        <v>1037</v>
      </c>
      <c r="J57" t="s">
        <v>1205</v>
      </c>
      <c r="K57">
        <v>3012</v>
      </c>
      <c r="L57">
        <v>34779925</v>
      </c>
      <c r="M57" t="s">
        <v>1631</v>
      </c>
      <c r="N57" s="6">
        <v>16550</v>
      </c>
      <c r="O57" s="6">
        <v>3475.5</v>
      </c>
      <c r="P57" s="15">
        <v>20025.5</v>
      </c>
      <c r="Q57" s="6"/>
      <c r="R57" s="6"/>
    </row>
    <row r="58" spans="1:18" x14ac:dyDescent="0.25">
      <c r="A58">
        <v>100085051</v>
      </c>
      <c r="B58" s="2">
        <v>45000078197128</v>
      </c>
      <c r="C58">
        <v>3725419847</v>
      </c>
      <c r="D58" s="5">
        <v>45268</v>
      </c>
      <c r="E58" s="5" t="s">
        <v>1121</v>
      </c>
      <c r="F58" t="s">
        <v>263</v>
      </c>
      <c r="G58" s="8" t="s">
        <v>781</v>
      </c>
      <c r="H58" t="s">
        <v>1003</v>
      </c>
      <c r="I58" t="s">
        <v>1068</v>
      </c>
      <c r="J58" t="s">
        <v>1413</v>
      </c>
      <c r="K58">
        <v>2094</v>
      </c>
      <c r="L58">
        <v>22739730</v>
      </c>
      <c r="M58" t="s">
        <v>1629</v>
      </c>
      <c r="N58" s="6">
        <v>16550</v>
      </c>
      <c r="O58" s="6">
        <v>3475.5</v>
      </c>
      <c r="P58" s="15">
        <v>20025.5</v>
      </c>
      <c r="Q58" s="6"/>
      <c r="R58" s="6"/>
    </row>
    <row r="59" spans="1:18" x14ac:dyDescent="0.25">
      <c r="A59">
        <v>100094441</v>
      </c>
      <c r="B59" s="2">
        <v>45000088286824</v>
      </c>
      <c r="C59">
        <v>1787355655</v>
      </c>
      <c r="D59" s="5">
        <v>45266</v>
      </c>
      <c r="E59" s="5" t="s">
        <v>1122</v>
      </c>
      <c r="F59" t="s">
        <v>461</v>
      </c>
      <c r="G59" s="8" t="s">
        <v>829</v>
      </c>
      <c r="H59" t="s">
        <v>1003</v>
      </c>
      <c r="I59" t="s">
        <v>1042</v>
      </c>
      <c r="J59" t="s">
        <v>1597</v>
      </c>
      <c r="K59">
        <v>3017</v>
      </c>
      <c r="L59">
        <v>35184834</v>
      </c>
      <c r="M59" t="s">
        <v>1633</v>
      </c>
      <c r="N59" s="6">
        <v>22450</v>
      </c>
      <c r="O59" s="6">
        <v>4714.5</v>
      </c>
      <c r="P59" s="15">
        <v>27164.5</v>
      </c>
      <c r="Q59" s="6"/>
      <c r="R59" s="6"/>
    </row>
    <row r="60" spans="1:18" x14ac:dyDescent="0.25">
      <c r="A60">
        <v>100089730</v>
      </c>
      <c r="B60" s="2">
        <v>45000085626098</v>
      </c>
      <c r="C60">
        <v>5591700885</v>
      </c>
      <c r="D60" s="5">
        <v>45261</v>
      </c>
      <c r="E60" s="5" t="s">
        <v>1121</v>
      </c>
      <c r="F60" t="s">
        <v>259</v>
      </c>
      <c r="G60" s="8" t="s">
        <v>780</v>
      </c>
      <c r="H60" t="s">
        <v>1003</v>
      </c>
      <c r="I60" t="s">
        <v>1030</v>
      </c>
      <c r="J60" t="s">
        <v>1382</v>
      </c>
      <c r="K60">
        <v>3005</v>
      </c>
      <c r="L60">
        <v>24018958</v>
      </c>
      <c r="M60" t="s">
        <v>1632</v>
      </c>
      <c r="N60" s="6">
        <v>16550</v>
      </c>
      <c r="O60" s="6">
        <v>3475.5</v>
      </c>
      <c r="P60" s="15">
        <v>20025.5</v>
      </c>
      <c r="Q60" s="6"/>
      <c r="R60" s="6"/>
    </row>
    <row r="61" spans="1:18" x14ac:dyDescent="0.25">
      <c r="A61">
        <v>100085310</v>
      </c>
      <c r="B61" s="2">
        <v>45000088601895</v>
      </c>
      <c r="C61">
        <v>7603527974</v>
      </c>
      <c r="D61" s="5">
        <v>45269</v>
      </c>
      <c r="E61" s="5" t="s">
        <v>1120</v>
      </c>
      <c r="F61" t="s">
        <v>78</v>
      </c>
      <c r="G61" s="8" t="s">
        <v>849</v>
      </c>
      <c r="H61" t="s">
        <v>1003</v>
      </c>
      <c r="I61" t="s">
        <v>1045</v>
      </c>
      <c r="J61" t="s">
        <v>1170</v>
      </c>
      <c r="K61">
        <v>3020</v>
      </c>
      <c r="L61">
        <v>22430394</v>
      </c>
      <c r="M61" t="s">
        <v>1632</v>
      </c>
      <c r="N61" s="6">
        <v>16550</v>
      </c>
      <c r="O61" s="6">
        <v>3475.5</v>
      </c>
      <c r="P61" s="15">
        <v>20025.5</v>
      </c>
      <c r="Q61" s="6"/>
      <c r="R61" s="6"/>
    </row>
    <row r="62" spans="1:18" x14ac:dyDescent="0.25">
      <c r="A62">
        <v>100084762</v>
      </c>
      <c r="B62" s="2">
        <v>45000062654936</v>
      </c>
      <c r="C62">
        <v>9884005244</v>
      </c>
      <c r="D62" s="5">
        <v>45267</v>
      </c>
      <c r="E62" s="5" t="s">
        <v>1122</v>
      </c>
      <c r="F62" t="s">
        <v>360</v>
      </c>
      <c r="G62" s="8" t="s">
        <v>580</v>
      </c>
      <c r="H62" t="s">
        <v>1003</v>
      </c>
      <c r="I62" t="s">
        <v>1060</v>
      </c>
      <c r="J62" t="s">
        <v>1473</v>
      </c>
      <c r="K62">
        <v>2035</v>
      </c>
      <c r="L62">
        <v>24482767</v>
      </c>
      <c r="M62" t="s">
        <v>1633</v>
      </c>
      <c r="N62" s="6">
        <v>22450</v>
      </c>
      <c r="O62" s="6">
        <v>4714.5</v>
      </c>
      <c r="P62" s="15">
        <v>27164.5</v>
      </c>
      <c r="Q62" s="6"/>
      <c r="R62" s="6"/>
    </row>
    <row r="63" spans="1:18" x14ac:dyDescent="0.25">
      <c r="A63">
        <v>100086850</v>
      </c>
      <c r="B63" s="2">
        <v>45000077740697</v>
      </c>
      <c r="C63">
        <v>1701767301</v>
      </c>
      <c r="D63" s="5">
        <v>45266</v>
      </c>
      <c r="E63" s="5" t="s">
        <v>1121</v>
      </c>
      <c r="F63" t="s">
        <v>310</v>
      </c>
      <c r="G63" s="8" t="s">
        <v>967</v>
      </c>
      <c r="H63" t="s">
        <v>1003</v>
      </c>
      <c r="I63" t="s">
        <v>1012</v>
      </c>
      <c r="J63" t="s">
        <v>1438</v>
      </c>
      <c r="K63">
        <v>2639</v>
      </c>
      <c r="L63">
        <v>36670882</v>
      </c>
      <c r="M63" t="s">
        <v>1629</v>
      </c>
      <c r="N63" s="6">
        <v>16550</v>
      </c>
      <c r="O63" s="6">
        <v>3475.5</v>
      </c>
      <c r="P63" s="15">
        <v>20025.5</v>
      </c>
      <c r="Q63" s="6"/>
      <c r="R63" s="6"/>
    </row>
    <row r="64" spans="1:18" x14ac:dyDescent="0.25">
      <c r="A64">
        <v>100085889</v>
      </c>
      <c r="B64" s="2">
        <v>45000074471315</v>
      </c>
      <c r="C64">
        <v>9978090736</v>
      </c>
      <c r="D64" s="5">
        <v>45265</v>
      </c>
      <c r="E64" s="5" t="s">
        <v>1122</v>
      </c>
      <c r="F64" t="s">
        <v>357</v>
      </c>
      <c r="G64" s="8" t="s">
        <v>579</v>
      </c>
      <c r="H64" t="s">
        <v>1003</v>
      </c>
      <c r="I64" t="s">
        <v>1014</v>
      </c>
      <c r="J64" t="s">
        <v>1471</v>
      </c>
      <c r="K64">
        <v>2179</v>
      </c>
      <c r="L64">
        <v>32092288</v>
      </c>
      <c r="M64" t="s">
        <v>1629</v>
      </c>
      <c r="N64" s="6">
        <v>22450</v>
      </c>
      <c r="O64" s="6">
        <v>4714.5</v>
      </c>
      <c r="P64" s="15">
        <v>27164.5</v>
      </c>
      <c r="Q64" s="6"/>
      <c r="R64" s="6"/>
    </row>
    <row r="65" spans="1:18" x14ac:dyDescent="0.25">
      <c r="A65">
        <v>100086519</v>
      </c>
      <c r="B65" s="2">
        <v>45000069030584</v>
      </c>
      <c r="C65">
        <v>4132947975</v>
      </c>
      <c r="D65" s="5">
        <v>45266</v>
      </c>
      <c r="E65" s="5" t="s">
        <v>1121</v>
      </c>
      <c r="F65" t="s">
        <v>206</v>
      </c>
      <c r="G65" s="8" t="s">
        <v>540</v>
      </c>
      <c r="H65" t="s">
        <v>1003</v>
      </c>
      <c r="I65" t="s">
        <v>1061</v>
      </c>
      <c r="J65" t="s">
        <v>1401</v>
      </c>
      <c r="K65">
        <v>2036</v>
      </c>
      <c r="L65">
        <v>35709497</v>
      </c>
      <c r="M65" t="s">
        <v>1631</v>
      </c>
      <c r="N65" s="6">
        <v>16550</v>
      </c>
      <c r="O65" s="6">
        <v>3475.5</v>
      </c>
      <c r="P65" s="15">
        <v>20025.5</v>
      </c>
      <c r="Q65" s="6"/>
      <c r="R65" s="6"/>
    </row>
    <row r="66" spans="1:18" x14ac:dyDescent="0.25">
      <c r="A66">
        <v>100087593</v>
      </c>
      <c r="B66" s="2">
        <v>45000062095132</v>
      </c>
      <c r="C66">
        <v>2224002993</v>
      </c>
      <c r="D66" s="5">
        <v>45261</v>
      </c>
      <c r="E66" s="5" t="s">
        <v>1121</v>
      </c>
      <c r="F66" t="s">
        <v>276</v>
      </c>
      <c r="G66" s="8" t="s">
        <v>556</v>
      </c>
      <c r="H66" t="s">
        <v>1003</v>
      </c>
      <c r="I66" t="s">
        <v>1105</v>
      </c>
      <c r="J66" t="s">
        <v>1430</v>
      </c>
      <c r="K66">
        <v>2062</v>
      </c>
      <c r="L66">
        <v>21851948</v>
      </c>
      <c r="M66" t="s">
        <v>1629</v>
      </c>
      <c r="N66" s="6">
        <v>16550</v>
      </c>
      <c r="O66" s="6">
        <v>3475.5</v>
      </c>
      <c r="P66" s="15">
        <v>20025.5</v>
      </c>
      <c r="Q66" s="6"/>
      <c r="R66" s="6"/>
    </row>
    <row r="67" spans="1:18" x14ac:dyDescent="0.25">
      <c r="A67">
        <v>100088260</v>
      </c>
      <c r="B67" s="2">
        <v>45000072637948</v>
      </c>
      <c r="C67">
        <v>8463678275</v>
      </c>
      <c r="D67" s="5">
        <v>45264</v>
      </c>
      <c r="E67" s="5" t="s">
        <v>1121</v>
      </c>
      <c r="F67" t="s">
        <v>214</v>
      </c>
      <c r="G67" s="8" t="s">
        <v>879</v>
      </c>
      <c r="H67" t="s">
        <v>1003</v>
      </c>
      <c r="I67" t="s">
        <v>1101</v>
      </c>
      <c r="J67" t="s">
        <v>1331</v>
      </c>
      <c r="K67">
        <v>2059</v>
      </c>
      <c r="L67">
        <v>27313740</v>
      </c>
      <c r="M67" t="s">
        <v>1633</v>
      </c>
      <c r="N67" s="6">
        <v>16550</v>
      </c>
      <c r="O67" s="6">
        <v>3475.5</v>
      </c>
      <c r="P67" s="15">
        <v>20025.5</v>
      </c>
      <c r="Q67" s="6"/>
      <c r="R67" s="6"/>
    </row>
    <row r="68" spans="1:18" x14ac:dyDescent="0.25">
      <c r="A68">
        <v>100086466</v>
      </c>
      <c r="B68" s="2">
        <v>45000050378821</v>
      </c>
      <c r="C68">
        <v>8062652365</v>
      </c>
      <c r="D68" s="5">
        <v>45268</v>
      </c>
      <c r="E68" s="5" t="s">
        <v>1121</v>
      </c>
      <c r="F68" t="s">
        <v>311</v>
      </c>
      <c r="G68" s="8" t="s">
        <v>790</v>
      </c>
      <c r="H68" t="s">
        <v>1003</v>
      </c>
      <c r="I68" t="s">
        <v>1011</v>
      </c>
      <c r="J68" t="s">
        <v>1338</v>
      </c>
      <c r="K68">
        <v>1121</v>
      </c>
      <c r="L68">
        <v>38602833</v>
      </c>
      <c r="M68" t="s">
        <v>1631</v>
      </c>
      <c r="N68" s="6">
        <v>16550</v>
      </c>
      <c r="O68" s="6">
        <v>3475.5</v>
      </c>
      <c r="P68" s="15">
        <v>20025.5</v>
      </c>
      <c r="Q68" s="6"/>
      <c r="R68" s="6"/>
    </row>
    <row r="69" spans="1:18" x14ac:dyDescent="0.25">
      <c r="A69">
        <v>100086301</v>
      </c>
      <c r="B69" s="2">
        <v>45000037786236</v>
      </c>
      <c r="C69">
        <v>87041593</v>
      </c>
      <c r="D69" s="5">
        <v>45266</v>
      </c>
      <c r="E69" s="5" t="s">
        <v>1120</v>
      </c>
      <c r="F69" t="s">
        <v>32</v>
      </c>
      <c r="G69" s="8" t="s">
        <v>843</v>
      </c>
      <c r="H69" t="s">
        <v>1003</v>
      </c>
      <c r="I69" t="s">
        <v>1073</v>
      </c>
      <c r="J69" t="s">
        <v>1311</v>
      </c>
      <c r="K69">
        <v>2099</v>
      </c>
      <c r="L69">
        <v>33526400</v>
      </c>
      <c r="M69" t="s">
        <v>1632</v>
      </c>
      <c r="N69" s="6">
        <v>16550</v>
      </c>
      <c r="O69" s="6">
        <v>3475.5</v>
      </c>
      <c r="P69" s="15">
        <v>20025.5</v>
      </c>
      <c r="Q69" s="6"/>
      <c r="R69" s="6"/>
    </row>
    <row r="70" spans="1:18" x14ac:dyDescent="0.25">
      <c r="A70">
        <v>100089568</v>
      </c>
      <c r="B70" s="2">
        <v>45000094975156</v>
      </c>
      <c r="C70">
        <v>2561823189</v>
      </c>
      <c r="D70" s="5">
        <v>45267</v>
      </c>
      <c r="E70" s="5" t="s">
        <v>1120</v>
      </c>
      <c r="F70" t="s">
        <v>140</v>
      </c>
      <c r="G70" s="8" t="s">
        <v>752</v>
      </c>
      <c r="H70" t="s">
        <v>1003</v>
      </c>
      <c r="I70" t="s">
        <v>1090</v>
      </c>
      <c r="J70" t="s">
        <v>1258</v>
      </c>
      <c r="K70">
        <v>2028</v>
      </c>
      <c r="L70">
        <v>34794046</v>
      </c>
      <c r="M70" t="s">
        <v>1633</v>
      </c>
      <c r="N70" s="6">
        <v>16550</v>
      </c>
      <c r="O70" s="6">
        <v>3475.5</v>
      </c>
      <c r="P70" s="15">
        <v>20025.5</v>
      </c>
      <c r="Q70" s="6"/>
      <c r="R70" s="6"/>
    </row>
    <row r="71" spans="1:18" x14ac:dyDescent="0.25">
      <c r="A71">
        <v>100086975</v>
      </c>
      <c r="B71" s="2">
        <v>45000088145197</v>
      </c>
      <c r="C71">
        <v>6097074427</v>
      </c>
      <c r="D71" s="5">
        <v>45261</v>
      </c>
      <c r="E71" s="5" t="s">
        <v>1120</v>
      </c>
      <c r="F71" t="s">
        <v>177</v>
      </c>
      <c r="G71" s="8" t="s">
        <v>760</v>
      </c>
      <c r="H71" t="s">
        <v>1003</v>
      </c>
      <c r="I71" t="s">
        <v>1087</v>
      </c>
      <c r="J71" t="s">
        <v>1202</v>
      </c>
      <c r="K71">
        <v>2025</v>
      </c>
      <c r="L71">
        <v>28400271</v>
      </c>
      <c r="M71" t="s">
        <v>1631</v>
      </c>
      <c r="N71" s="6">
        <v>16550</v>
      </c>
      <c r="O71" s="6">
        <v>3475.5</v>
      </c>
      <c r="P71" s="15">
        <v>20025.5</v>
      </c>
      <c r="Q71" s="6"/>
      <c r="R71" s="6"/>
    </row>
    <row r="72" spans="1:18" x14ac:dyDescent="0.25">
      <c r="A72">
        <v>100088324</v>
      </c>
      <c r="B72" s="2">
        <v>45000092796708</v>
      </c>
      <c r="C72">
        <v>1611217913</v>
      </c>
      <c r="D72" s="5">
        <v>45262</v>
      </c>
      <c r="E72" s="5" t="s">
        <v>1120</v>
      </c>
      <c r="F72" t="s">
        <v>33</v>
      </c>
      <c r="G72" s="8" t="s">
        <v>847</v>
      </c>
      <c r="H72" t="s">
        <v>1003</v>
      </c>
      <c r="I72" t="s">
        <v>1016</v>
      </c>
      <c r="J72" t="s">
        <v>1278</v>
      </c>
      <c r="K72">
        <v>2454</v>
      </c>
      <c r="L72">
        <v>38923116</v>
      </c>
      <c r="M72" t="s">
        <v>1632</v>
      </c>
      <c r="N72" s="6">
        <v>16550</v>
      </c>
      <c r="O72" s="6">
        <v>3475.5</v>
      </c>
      <c r="P72" s="15">
        <v>20025.5</v>
      </c>
      <c r="Q72" s="6"/>
      <c r="R72" s="6"/>
    </row>
    <row r="73" spans="1:18" x14ac:dyDescent="0.25">
      <c r="A73">
        <v>100084873</v>
      </c>
      <c r="B73" s="2">
        <v>45000096416411</v>
      </c>
      <c r="C73">
        <v>9774940632</v>
      </c>
      <c r="D73" s="5">
        <v>45262</v>
      </c>
      <c r="E73" s="5" t="s">
        <v>1122</v>
      </c>
      <c r="F73" t="s">
        <v>445</v>
      </c>
      <c r="G73" s="8" t="s">
        <v>825</v>
      </c>
      <c r="H73" t="s">
        <v>1003</v>
      </c>
      <c r="I73" t="s">
        <v>1098</v>
      </c>
      <c r="J73" t="s">
        <v>1474</v>
      </c>
      <c r="K73">
        <v>2056</v>
      </c>
      <c r="L73">
        <v>22880390</v>
      </c>
      <c r="M73" t="s">
        <v>1629</v>
      </c>
      <c r="N73" s="6">
        <v>22450</v>
      </c>
      <c r="O73" s="6">
        <v>4714.5</v>
      </c>
      <c r="P73" s="15">
        <v>27164.5</v>
      </c>
      <c r="Q73" s="6"/>
      <c r="R73" s="6"/>
    </row>
    <row r="74" spans="1:18" x14ac:dyDescent="0.25">
      <c r="A74">
        <v>100088191</v>
      </c>
      <c r="B74" s="2">
        <v>45000054938509</v>
      </c>
      <c r="C74">
        <v>6610124465</v>
      </c>
      <c r="D74" s="5">
        <v>45265</v>
      </c>
      <c r="E74" s="5" t="s">
        <v>1121</v>
      </c>
      <c r="F74" t="s">
        <v>248</v>
      </c>
      <c r="G74" s="8" t="s">
        <v>665</v>
      </c>
      <c r="H74" t="s">
        <v>1003</v>
      </c>
      <c r="I74" t="s">
        <v>1114</v>
      </c>
      <c r="J74" t="s">
        <v>1366</v>
      </c>
      <c r="K74">
        <v>2072</v>
      </c>
      <c r="L74">
        <v>28130829</v>
      </c>
      <c r="M74" t="s">
        <v>1632</v>
      </c>
      <c r="N74" s="6">
        <v>16550</v>
      </c>
      <c r="O74" s="6">
        <v>3475.5</v>
      </c>
      <c r="P74" s="15">
        <v>20025.5</v>
      </c>
      <c r="Q74" s="6"/>
      <c r="R74" s="6"/>
    </row>
    <row r="75" spans="1:18" x14ac:dyDescent="0.25">
      <c r="A75">
        <v>100084585</v>
      </c>
      <c r="B75" s="2">
        <v>45000063885309</v>
      </c>
      <c r="C75">
        <v>445119305</v>
      </c>
      <c r="D75" s="5">
        <v>45267</v>
      </c>
      <c r="E75" s="5" t="s">
        <v>1121</v>
      </c>
      <c r="F75" t="s">
        <v>277</v>
      </c>
      <c r="G75" s="8" t="s">
        <v>892</v>
      </c>
      <c r="H75" t="s">
        <v>1003</v>
      </c>
      <c r="I75" t="s">
        <v>1103</v>
      </c>
      <c r="J75" t="s">
        <v>1455</v>
      </c>
      <c r="K75">
        <v>2061</v>
      </c>
      <c r="L75">
        <v>28971148</v>
      </c>
      <c r="M75" t="s">
        <v>1629</v>
      </c>
      <c r="N75" s="6">
        <v>16550</v>
      </c>
      <c r="O75" s="6">
        <v>3475.5</v>
      </c>
      <c r="P75" s="15">
        <v>20025.5</v>
      </c>
      <c r="Q75" s="6"/>
      <c r="R75" s="6"/>
    </row>
    <row r="76" spans="1:18" x14ac:dyDescent="0.25">
      <c r="A76">
        <v>100084972</v>
      </c>
      <c r="B76" s="2">
        <v>45000080966537</v>
      </c>
      <c r="C76">
        <v>555157475</v>
      </c>
      <c r="D76" s="5">
        <v>45268</v>
      </c>
      <c r="E76" s="5" t="s">
        <v>1120</v>
      </c>
      <c r="F76" t="s">
        <v>190</v>
      </c>
      <c r="G76" s="8" t="s">
        <v>649</v>
      </c>
      <c r="H76" t="s">
        <v>1003</v>
      </c>
      <c r="I76" t="s">
        <v>1066</v>
      </c>
      <c r="J76" t="s">
        <v>1298</v>
      </c>
      <c r="K76">
        <v>2092</v>
      </c>
      <c r="L76">
        <v>23710092</v>
      </c>
      <c r="M76" t="s">
        <v>1632</v>
      </c>
      <c r="N76" s="6">
        <v>16550</v>
      </c>
      <c r="O76" s="6">
        <v>3475.5</v>
      </c>
      <c r="P76" s="15">
        <v>20025.5</v>
      </c>
      <c r="Q76" s="6"/>
      <c r="R76" s="6"/>
    </row>
    <row r="77" spans="1:18" x14ac:dyDescent="0.25">
      <c r="A77">
        <v>100084701</v>
      </c>
      <c r="B77" s="2">
        <v>45000046475048</v>
      </c>
      <c r="C77">
        <v>7945928892</v>
      </c>
      <c r="D77" s="5">
        <v>45264</v>
      </c>
      <c r="E77" s="5" t="s">
        <v>1120</v>
      </c>
      <c r="F77" t="s">
        <v>14</v>
      </c>
      <c r="G77" s="8" t="s">
        <v>612</v>
      </c>
      <c r="H77" t="s">
        <v>1003</v>
      </c>
      <c r="I77" t="s">
        <v>1113</v>
      </c>
      <c r="J77" t="s">
        <v>1162</v>
      </c>
      <c r="K77">
        <v>2071</v>
      </c>
      <c r="L77">
        <v>25347523</v>
      </c>
      <c r="M77" t="s">
        <v>1633</v>
      </c>
      <c r="N77" s="6">
        <v>16550</v>
      </c>
      <c r="O77" s="6">
        <v>3475.5</v>
      </c>
      <c r="P77" s="15">
        <v>20025.5</v>
      </c>
      <c r="Q77" s="6"/>
      <c r="R77" s="6"/>
    </row>
    <row r="78" spans="1:18" x14ac:dyDescent="0.25">
      <c r="A78">
        <v>100085667</v>
      </c>
      <c r="B78" s="2">
        <v>45000070188669</v>
      </c>
      <c r="C78">
        <v>6690081917</v>
      </c>
      <c r="D78" s="5">
        <v>45269</v>
      </c>
      <c r="E78" s="5" t="s">
        <v>1121</v>
      </c>
      <c r="F78" t="s">
        <v>288</v>
      </c>
      <c r="G78" s="8" t="s">
        <v>675</v>
      </c>
      <c r="H78" t="s">
        <v>1003</v>
      </c>
      <c r="I78" t="s">
        <v>1054</v>
      </c>
      <c r="J78" t="s">
        <v>1362</v>
      </c>
      <c r="K78">
        <v>3029</v>
      </c>
      <c r="L78">
        <v>23468394</v>
      </c>
      <c r="M78" t="s">
        <v>1632</v>
      </c>
      <c r="N78" s="6">
        <v>16550</v>
      </c>
      <c r="O78" s="6">
        <v>3475.5</v>
      </c>
      <c r="P78" s="15">
        <v>20025.5</v>
      </c>
      <c r="Q78" s="6"/>
      <c r="R78" s="6"/>
    </row>
    <row r="79" spans="1:18" x14ac:dyDescent="0.25">
      <c r="A79">
        <v>100089292</v>
      </c>
      <c r="B79" s="2">
        <v>45000034745052</v>
      </c>
      <c r="C79">
        <v>7919421166</v>
      </c>
      <c r="D79" s="5">
        <v>45263</v>
      </c>
      <c r="E79" s="5" t="s">
        <v>1120</v>
      </c>
      <c r="F79" t="s">
        <v>178</v>
      </c>
      <c r="G79" s="8" t="s">
        <v>646</v>
      </c>
      <c r="H79" t="s">
        <v>1003</v>
      </c>
      <c r="I79" t="s">
        <v>1006</v>
      </c>
      <c r="J79" t="s">
        <v>1163</v>
      </c>
      <c r="K79">
        <v>3051</v>
      </c>
      <c r="L79">
        <v>21398611</v>
      </c>
      <c r="M79" t="s">
        <v>1633</v>
      </c>
      <c r="N79" s="6">
        <v>16550</v>
      </c>
      <c r="O79" s="6">
        <v>3475.5</v>
      </c>
      <c r="P79" s="15">
        <v>20025.5</v>
      </c>
      <c r="Q79" s="6"/>
      <c r="R79" s="6"/>
    </row>
    <row r="80" spans="1:18" x14ac:dyDescent="0.25">
      <c r="A80">
        <v>100085649</v>
      </c>
      <c r="B80" s="2">
        <v>45000041633735</v>
      </c>
      <c r="C80">
        <v>8800690341</v>
      </c>
      <c r="D80" s="5">
        <v>45269</v>
      </c>
      <c r="E80" s="5" t="s">
        <v>1121</v>
      </c>
      <c r="F80" t="s">
        <v>222</v>
      </c>
      <c r="G80" s="8" t="s">
        <v>545</v>
      </c>
      <c r="H80" t="s">
        <v>1003</v>
      </c>
      <c r="I80" t="s">
        <v>1045</v>
      </c>
      <c r="J80" t="s">
        <v>1328</v>
      </c>
      <c r="K80">
        <v>3020</v>
      </c>
      <c r="L80">
        <v>32464554</v>
      </c>
      <c r="M80" t="s">
        <v>1629</v>
      </c>
      <c r="N80" s="6">
        <v>16550</v>
      </c>
      <c r="O80" s="6">
        <v>3475.5</v>
      </c>
      <c r="P80" s="15">
        <v>20025.5</v>
      </c>
      <c r="Q80" s="6"/>
      <c r="R80" s="6"/>
    </row>
    <row r="81" spans="1:18" x14ac:dyDescent="0.25">
      <c r="A81">
        <v>100084991</v>
      </c>
      <c r="B81" s="2">
        <v>45000076944934</v>
      </c>
      <c r="C81">
        <v>5735902720</v>
      </c>
      <c r="D81" s="5">
        <v>45264</v>
      </c>
      <c r="E81" s="5" t="s">
        <v>1122</v>
      </c>
      <c r="F81" t="s">
        <v>370</v>
      </c>
      <c r="G81" s="8" t="s">
        <v>805</v>
      </c>
      <c r="H81" t="s">
        <v>1003</v>
      </c>
      <c r="I81" t="s">
        <v>1084</v>
      </c>
      <c r="J81" t="s">
        <v>1531</v>
      </c>
      <c r="K81">
        <v>2022</v>
      </c>
      <c r="L81">
        <v>24939658</v>
      </c>
      <c r="M81" t="s">
        <v>1631</v>
      </c>
      <c r="N81" s="6">
        <v>22450</v>
      </c>
      <c r="O81" s="6">
        <v>4714.5</v>
      </c>
      <c r="P81" s="15">
        <v>27164.5</v>
      </c>
      <c r="Q81" s="6"/>
      <c r="R81" s="6"/>
    </row>
    <row r="82" spans="1:18" x14ac:dyDescent="0.25">
      <c r="A82">
        <v>100086719</v>
      </c>
      <c r="B82" s="2">
        <v>45000092540521</v>
      </c>
      <c r="C82">
        <v>2080411746</v>
      </c>
      <c r="D82" s="5">
        <v>45261</v>
      </c>
      <c r="E82" s="5" t="s">
        <v>1121</v>
      </c>
      <c r="F82" t="s">
        <v>204</v>
      </c>
      <c r="G82" s="8" t="s">
        <v>875</v>
      </c>
      <c r="H82" t="s">
        <v>1003</v>
      </c>
      <c r="I82" t="s">
        <v>1112</v>
      </c>
      <c r="J82" t="s">
        <v>1433</v>
      </c>
      <c r="K82">
        <v>2070</v>
      </c>
      <c r="L82">
        <v>36627385</v>
      </c>
      <c r="M82" t="s">
        <v>1632</v>
      </c>
      <c r="N82" s="6">
        <v>16550</v>
      </c>
      <c r="O82" s="6">
        <v>3475.5</v>
      </c>
      <c r="P82" s="15">
        <v>20025.5</v>
      </c>
      <c r="Q82" s="6"/>
      <c r="R82" s="6"/>
    </row>
    <row r="83" spans="1:18" x14ac:dyDescent="0.25">
      <c r="A83">
        <v>100086579</v>
      </c>
      <c r="B83" s="2">
        <v>45000064099542</v>
      </c>
      <c r="C83">
        <v>4804572061</v>
      </c>
      <c r="D83" s="5">
        <v>45270</v>
      </c>
      <c r="E83" s="5" t="s">
        <v>1122</v>
      </c>
      <c r="F83" t="s">
        <v>416</v>
      </c>
      <c r="G83" s="8" t="s">
        <v>710</v>
      </c>
      <c r="H83" t="s">
        <v>1003</v>
      </c>
      <c r="I83" t="s">
        <v>1033</v>
      </c>
      <c r="J83" t="s">
        <v>1550</v>
      </c>
      <c r="K83">
        <v>3008</v>
      </c>
      <c r="L83">
        <v>37004251</v>
      </c>
      <c r="M83" t="s">
        <v>1631</v>
      </c>
      <c r="N83" s="6">
        <v>22450</v>
      </c>
      <c r="O83" s="6">
        <v>4714.5</v>
      </c>
      <c r="P83" s="15">
        <v>27164.5</v>
      </c>
      <c r="Q83" s="6"/>
      <c r="R83" s="6"/>
    </row>
    <row r="84" spans="1:18" x14ac:dyDescent="0.25">
      <c r="A84">
        <v>100085722</v>
      </c>
      <c r="B84" s="2">
        <v>45000082498504</v>
      </c>
      <c r="C84">
        <v>9172296739</v>
      </c>
      <c r="D84" s="5">
        <v>45261</v>
      </c>
      <c r="E84" s="5" t="s">
        <v>1122</v>
      </c>
      <c r="F84" t="s">
        <v>364</v>
      </c>
      <c r="G84" s="8" t="s">
        <v>693</v>
      </c>
      <c r="H84" t="s">
        <v>1003</v>
      </c>
      <c r="I84" t="s">
        <v>1036</v>
      </c>
      <c r="J84" t="s">
        <v>1481</v>
      </c>
      <c r="K84">
        <v>3011</v>
      </c>
      <c r="L84">
        <v>24585602</v>
      </c>
      <c r="M84" t="s">
        <v>1629</v>
      </c>
      <c r="N84" s="6">
        <v>22450</v>
      </c>
      <c r="O84" s="6">
        <v>4714.5</v>
      </c>
      <c r="P84" s="15">
        <v>27164.5</v>
      </c>
      <c r="Q84" s="6"/>
      <c r="R84" s="6"/>
    </row>
    <row r="85" spans="1:18" x14ac:dyDescent="0.25">
      <c r="A85">
        <v>100084887</v>
      </c>
      <c r="B85" s="2">
        <v>45000056743809</v>
      </c>
      <c r="C85">
        <v>9747121397</v>
      </c>
      <c r="D85" s="5">
        <v>45262</v>
      </c>
      <c r="E85" s="5" t="s">
        <v>1122</v>
      </c>
      <c r="F85" t="s">
        <v>411</v>
      </c>
      <c r="G85" s="8" t="s">
        <v>814</v>
      </c>
      <c r="H85" t="s">
        <v>1003</v>
      </c>
      <c r="I85" t="s">
        <v>1042</v>
      </c>
      <c r="J85" t="s">
        <v>1475</v>
      </c>
      <c r="K85">
        <v>3017</v>
      </c>
      <c r="L85">
        <v>24555278</v>
      </c>
      <c r="M85" t="s">
        <v>1632</v>
      </c>
      <c r="N85" s="6">
        <v>22450</v>
      </c>
      <c r="O85" s="6">
        <v>4714.5</v>
      </c>
      <c r="P85" s="15">
        <v>27164.5</v>
      </c>
      <c r="Q85" s="6"/>
      <c r="R85" s="6"/>
    </row>
    <row r="86" spans="1:18" x14ac:dyDescent="0.25">
      <c r="A86">
        <v>100084810</v>
      </c>
      <c r="B86" s="2">
        <v>45000060561736</v>
      </c>
      <c r="C86">
        <v>1597118229</v>
      </c>
      <c r="D86" s="5">
        <v>45263</v>
      </c>
      <c r="E86" s="5" t="s">
        <v>1120</v>
      </c>
      <c r="F86" t="s">
        <v>129</v>
      </c>
      <c r="G86" s="8" t="s">
        <v>961</v>
      </c>
      <c r="H86" t="s">
        <v>1003</v>
      </c>
      <c r="I86" t="s">
        <v>1024</v>
      </c>
      <c r="J86" t="s">
        <v>1279</v>
      </c>
      <c r="K86">
        <v>2348</v>
      </c>
      <c r="L86">
        <v>25478560</v>
      </c>
      <c r="M86" t="s">
        <v>1632</v>
      </c>
      <c r="N86" s="6">
        <v>16550</v>
      </c>
      <c r="O86" s="6">
        <v>3475.5</v>
      </c>
      <c r="P86" s="15">
        <v>20025.5</v>
      </c>
      <c r="Q86" s="6"/>
      <c r="R86" s="6"/>
    </row>
    <row r="87" spans="1:18" x14ac:dyDescent="0.25">
      <c r="A87">
        <v>100089764</v>
      </c>
      <c r="B87" s="2">
        <v>45000043580188</v>
      </c>
      <c r="C87">
        <v>6322606283</v>
      </c>
      <c r="D87" s="5">
        <v>45267</v>
      </c>
      <c r="E87" s="5" t="s">
        <v>1122</v>
      </c>
      <c r="F87" t="s">
        <v>380</v>
      </c>
      <c r="G87" s="8" t="s">
        <v>915</v>
      </c>
      <c r="H87" t="s">
        <v>1003</v>
      </c>
      <c r="I87" t="s">
        <v>1065</v>
      </c>
      <c r="J87" t="s">
        <v>1516</v>
      </c>
      <c r="K87">
        <v>2091</v>
      </c>
      <c r="L87">
        <v>26012947</v>
      </c>
      <c r="M87" t="s">
        <v>1633</v>
      </c>
      <c r="N87" s="6">
        <v>22450</v>
      </c>
      <c r="O87" s="6">
        <v>4714.5</v>
      </c>
      <c r="P87" s="15">
        <v>27164.5</v>
      </c>
      <c r="Q87" s="6"/>
      <c r="R87" s="6"/>
    </row>
    <row r="88" spans="1:18" x14ac:dyDescent="0.25">
      <c r="A88">
        <v>100088331</v>
      </c>
      <c r="B88" s="2">
        <v>45000086794707</v>
      </c>
      <c r="C88">
        <v>9562478043</v>
      </c>
      <c r="D88" s="5">
        <v>45266</v>
      </c>
      <c r="E88" s="5" t="s">
        <v>1122</v>
      </c>
      <c r="F88" t="s">
        <v>354</v>
      </c>
      <c r="G88" s="8" t="s">
        <v>911</v>
      </c>
      <c r="H88" t="s">
        <v>1003</v>
      </c>
      <c r="I88" t="s">
        <v>1102</v>
      </c>
      <c r="J88" t="s">
        <v>1477</v>
      </c>
      <c r="K88">
        <v>2060</v>
      </c>
      <c r="L88">
        <v>32212654</v>
      </c>
      <c r="M88" t="s">
        <v>1629</v>
      </c>
      <c r="N88" s="6">
        <v>22450</v>
      </c>
      <c r="O88" s="6">
        <v>4714.5</v>
      </c>
      <c r="P88" s="15">
        <v>27164.5</v>
      </c>
      <c r="Q88" s="6"/>
      <c r="R88" s="6"/>
    </row>
    <row r="89" spans="1:18" x14ac:dyDescent="0.25">
      <c r="A89">
        <v>100089212</v>
      </c>
      <c r="B89" s="2">
        <v>45000086026011</v>
      </c>
      <c r="C89">
        <v>4380266086</v>
      </c>
      <c r="D89" s="5">
        <v>45262</v>
      </c>
      <c r="E89" s="5" t="s">
        <v>1122</v>
      </c>
      <c r="F89" t="s">
        <v>419</v>
      </c>
      <c r="G89" s="8" t="s">
        <v>817</v>
      </c>
      <c r="H89" t="s">
        <v>1003</v>
      </c>
      <c r="I89" t="s">
        <v>1010</v>
      </c>
      <c r="J89" t="s">
        <v>1561</v>
      </c>
      <c r="K89">
        <v>2918</v>
      </c>
      <c r="L89">
        <v>37702282</v>
      </c>
      <c r="M89" t="s">
        <v>1631</v>
      </c>
      <c r="N89" s="6">
        <v>22450</v>
      </c>
      <c r="O89" s="6">
        <v>4714.5</v>
      </c>
      <c r="P89" s="15">
        <v>27164.5</v>
      </c>
      <c r="Q89" s="6"/>
      <c r="R89" s="6"/>
    </row>
    <row r="90" spans="1:18" x14ac:dyDescent="0.25">
      <c r="A90">
        <v>100087069</v>
      </c>
      <c r="B90" s="2">
        <v>45000063708548</v>
      </c>
      <c r="C90">
        <v>7106863416</v>
      </c>
      <c r="D90" s="5">
        <v>45268</v>
      </c>
      <c r="E90" s="5" t="s">
        <v>1120</v>
      </c>
      <c r="F90" t="s">
        <v>34</v>
      </c>
      <c r="G90" s="8" t="s">
        <v>840</v>
      </c>
      <c r="H90" t="s">
        <v>1003</v>
      </c>
      <c r="I90" t="s">
        <v>1057</v>
      </c>
      <c r="J90" t="s">
        <v>1178</v>
      </c>
      <c r="K90">
        <v>3032</v>
      </c>
      <c r="L90">
        <v>29244242</v>
      </c>
      <c r="M90" t="s">
        <v>1633</v>
      </c>
      <c r="N90" s="6">
        <v>16550</v>
      </c>
      <c r="O90" s="6">
        <v>3475.5</v>
      </c>
      <c r="P90" s="15">
        <v>20025.5</v>
      </c>
      <c r="Q90" s="6"/>
      <c r="R90" s="6"/>
    </row>
    <row r="91" spans="1:18" x14ac:dyDescent="0.25">
      <c r="A91">
        <v>100089151</v>
      </c>
      <c r="B91" s="2">
        <v>45000046490279</v>
      </c>
      <c r="C91">
        <v>5222384893</v>
      </c>
      <c r="D91" s="5">
        <v>45264</v>
      </c>
      <c r="E91" s="5" t="s">
        <v>1120</v>
      </c>
      <c r="F91" t="s">
        <v>64</v>
      </c>
      <c r="G91" s="8" t="s">
        <v>508</v>
      </c>
      <c r="H91" t="s">
        <v>1003</v>
      </c>
      <c r="I91" t="s">
        <v>1055</v>
      </c>
      <c r="J91" t="s">
        <v>1217</v>
      </c>
      <c r="K91">
        <v>3030</v>
      </c>
      <c r="L91">
        <v>24424417</v>
      </c>
      <c r="M91" t="s">
        <v>1631</v>
      </c>
      <c r="N91" s="6">
        <v>16550</v>
      </c>
      <c r="O91" s="6">
        <v>3475.5</v>
      </c>
      <c r="P91" s="15">
        <v>20025.5</v>
      </c>
      <c r="Q91" s="6"/>
      <c r="R91" s="6"/>
    </row>
    <row r="92" spans="1:18" x14ac:dyDescent="0.25">
      <c r="A92">
        <v>100089089</v>
      </c>
      <c r="B92" s="2">
        <v>45000067619582</v>
      </c>
      <c r="C92">
        <v>322555639</v>
      </c>
      <c r="D92" s="5">
        <v>45262</v>
      </c>
      <c r="E92" s="5" t="s">
        <v>1120</v>
      </c>
      <c r="F92" t="s">
        <v>35</v>
      </c>
      <c r="G92" s="8" t="s">
        <v>947</v>
      </c>
      <c r="H92" t="s">
        <v>1003</v>
      </c>
      <c r="I92" t="s">
        <v>1033</v>
      </c>
      <c r="J92" t="s">
        <v>1304</v>
      </c>
      <c r="K92">
        <v>3008</v>
      </c>
      <c r="L92">
        <v>21812072</v>
      </c>
      <c r="M92" t="s">
        <v>1633</v>
      </c>
      <c r="N92" s="6">
        <v>16550</v>
      </c>
      <c r="O92" s="6">
        <v>3475.5</v>
      </c>
      <c r="P92" s="15">
        <v>20025.5</v>
      </c>
      <c r="Q92" s="6"/>
      <c r="R92" s="6"/>
    </row>
    <row r="93" spans="1:18" x14ac:dyDescent="0.25">
      <c r="A93">
        <v>100088181</v>
      </c>
      <c r="B93" s="2">
        <v>45000063369087</v>
      </c>
      <c r="C93">
        <v>5820957924</v>
      </c>
      <c r="D93" s="5">
        <v>45270</v>
      </c>
      <c r="E93" s="5" t="s">
        <v>1121</v>
      </c>
      <c r="F93" t="s">
        <v>280</v>
      </c>
      <c r="G93" s="8" t="s">
        <v>785</v>
      </c>
      <c r="H93" t="s">
        <v>1003</v>
      </c>
      <c r="I93" t="s">
        <v>1053</v>
      </c>
      <c r="J93" t="s">
        <v>1377</v>
      </c>
      <c r="K93">
        <v>3028</v>
      </c>
      <c r="L93">
        <v>20329441</v>
      </c>
      <c r="M93" t="s">
        <v>1631</v>
      </c>
      <c r="N93" s="6">
        <v>16550</v>
      </c>
      <c r="O93" s="6">
        <v>3475.5</v>
      </c>
      <c r="P93" s="15">
        <v>20025.5</v>
      </c>
      <c r="Q93" s="6"/>
      <c r="R93" s="6"/>
    </row>
    <row r="94" spans="1:18" x14ac:dyDescent="0.25">
      <c r="A94">
        <v>100092876</v>
      </c>
      <c r="B94" s="2">
        <v>45000061240259</v>
      </c>
      <c r="C94">
        <v>690989522</v>
      </c>
      <c r="D94" s="5">
        <v>45266</v>
      </c>
      <c r="E94" s="5" t="s">
        <v>1122</v>
      </c>
      <c r="F94" t="s">
        <v>403</v>
      </c>
      <c r="G94" s="8" t="s">
        <v>811</v>
      </c>
      <c r="H94" t="s">
        <v>1003</v>
      </c>
      <c r="I94" t="s">
        <v>1006</v>
      </c>
      <c r="J94" t="s">
        <v>1613</v>
      </c>
      <c r="K94">
        <v>3051</v>
      </c>
      <c r="L94">
        <v>24518115</v>
      </c>
      <c r="M94" t="s">
        <v>1632</v>
      </c>
      <c r="N94" s="6">
        <v>22450</v>
      </c>
      <c r="O94" s="6">
        <v>4714.5</v>
      </c>
      <c r="P94" s="15">
        <v>27164.5</v>
      </c>
      <c r="Q94" s="6"/>
      <c r="R94" s="6"/>
    </row>
    <row r="95" spans="1:18" x14ac:dyDescent="0.25">
      <c r="A95">
        <v>100085095</v>
      </c>
      <c r="B95" s="2">
        <v>45000041450787</v>
      </c>
      <c r="C95">
        <v>416600048</v>
      </c>
      <c r="D95" s="5">
        <v>45261</v>
      </c>
      <c r="E95" s="5" t="s">
        <v>1121</v>
      </c>
      <c r="F95" t="s">
        <v>296</v>
      </c>
      <c r="G95" s="8" t="s">
        <v>788</v>
      </c>
      <c r="H95" t="s">
        <v>1003</v>
      </c>
      <c r="I95" t="s">
        <v>1043</v>
      </c>
      <c r="J95" t="s">
        <v>1457</v>
      </c>
      <c r="K95">
        <v>3018</v>
      </c>
      <c r="L95">
        <v>21898810</v>
      </c>
      <c r="M95" t="s">
        <v>1633</v>
      </c>
      <c r="N95" s="6">
        <v>16550</v>
      </c>
      <c r="O95" s="6">
        <v>3475.5</v>
      </c>
      <c r="P95" s="15">
        <v>20025.5</v>
      </c>
      <c r="Q95" s="6"/>
      <c r="R95" s="6"/>
    </row>
    <row r="96" spans="1:18" x14ac:dyDescent="0.25">
      <c r="A96">
        <v>100089514</v>
      </c>
      <c r="B96" s="2">
        <v>45000080215581</v>
      </c>
      <c r="C96">
        <v>8659216191</v>
      </c>
      <c r="D96" s="5">
        <v>45261</v>
      </c>
      <c r="E96" s="5" t="s">
        <v>1121</v>
      </c>
      <c r="F96" t="s">
        <v>243</v>
      </c>
      <c r="G96" s="8" t="s">
        <v>548</v>
      </c>
      <c r="H96" t="s">
        <v>1003</v>
      </c>
      <c r="I96" t="s">
        <v>1006</v>
      </c>
      <c r="J96" t="s">
        <v>1330</v>
      </c>
      <c r="K96">
        <v>3051</v>
      </c>
      <c r="L96">
        <v>39106545</v>
      </c>
      <c r="M96" t="s">
        <v>1629</v>
      </c>
      <c r="N96" s="6">
        <v>16550</v>
      </c>
      <c r="O96" s="6">
        <v>3475.5</v>
      </c>
      <c r="P96" s="15">
        <v>20025.5</v>
      </c>
      <c r="Q96" s="6"/>
      <c r="R96" s="6"/>
    </row>
    <row r="97" spans="1:18" x14ac:dyDescent="0.25">
      <c r="A97">
        <v>100088475</v>
      </c>
      <c r="B97" s="2">
        <v>45000055322245</v>
      </c>
      <c r="C97">
        <v>2286122217</v>
      </c>
      <c r="D97" s="5">
        <v>45269</v>
      </c>
      <c r="E97" s="5" t="s">
        <v>1120</v>
      </c>
      <c r="F97" t="s">
        <v>79</v>
      </c>
      <c r="G97" s="8" t="s">
        <v>625</v>
      </c>
      <c r="H97" t="s">
        <v>1003</v>
      </c>
      <c r="I97" t="s">
        <v>1084</v>
      </c>
      <c r="J97" t="s">
        <v>1264</v>
      </c>
      <c r="K97">
        <v>2022</v>
      </c>
      <c r="L97">
        <v>34537702</v>
      </c>
      <c r="M97" t="s">
        <v>1633</v>
      </c>
      <c r="N97" s="6">
        <v>16550</v>
      </c>
      <c r="O97" s="6">
        <v>3475.5</v>
      </c>
      <c r="P97" s="15">
        <v>20025.5</v>
      </c>
      <c r="Q97" s="6"/>
      <c r="R97" s="6"/>
    </row>
    <row r="98" spans="1:18" x14ac:dyDescent="0.25">
      <c r="A98">
        <v>100086488</v>
      </c>
      <c r="B98" s="2">
        <v>45000044990723</v>
      </c>
      <c r="C98">
        <v>1087428059</v>
      </c>
      <c r="D98" s="5">
        <v>45270</v>
      </c>
      <c r="E98" s="5" t="s">
        <v>1120</v>
      </c>
      <c r="F98" t="s">
        <v>67</v>
      </c>
      <c r="G98" s="8" t="s">
        <v>950</v>
      </c>
      <c r="H98" t="s">
        <v>1003</v>
      </c>
      <c r="I98" t="s">
        <v>1067</v>
      </c>
      <c r="J98" t="s">
        <v>1288</v>
      </c>
      <c r="K98">
        <v>2093</v>
      </c>
      <c r="L98">
        <v>34702416</v>
      </c>
      <c r="M98" t="s">
        <v>1631</v>
      </c>
      <c r="N98" s="6">
        <v>16550</v>
      </c>
      <c r="O98" s="6">
        <v>3475.5</v>
      </c>
      <c r="P98" s="15">
        <v>20025.5</v>
      </c>
      <c r="Q98" s="6"/>
      <c r="R98" s="6"/>
    </row>
    <row r="99" spans="1:18" x14ac:dyDescent="0.25">
      <c r="A99">
        <v>100089773</v>
      </c>
      <c r="B99" s="2">
        <v>45000066117965</v>
      </c>
      <c r="C99">
        <v>6223005298</v>
      </c>
      <c r="D99" s="5">
        <v>45264</v>
      </c>
      <c r="E99" s="5" t="s">
        <v>1121</v>
      </c>
      <c r="F99" t="s">
        <v>228</v>
      </c>
      <c r="G99" s="8" t="s">
        <v>772</v>
      </c>
      <c r="H99" t="s">
        <v>1003</v>
      </c>
      <c r="I99" t="s">
        <v>1006</v>
      </c>
      <c r="J99" t="s">
        <v>1373</v>
      </c>
      <c r="K99">
        <v>3051</v>
      </c>
      <c r="L99">
        <v>28958539</v>
      </c>
      <c r="M99" t="s">
        <v>1631</v>
      </c>
      <c r="N99" s="6">
        <v>16550</v>
      </c>
      <c r="O99" s="6">
        <v>3475.5</v>
      </c>
      <c r="P99" s="15">
        <v>20025.5</v>
      </c>
      <c r="Q99" s="6"/>
      <c r="R99" s="6"/>
    </row>
    <row r="100" spans="1:18" x14ac:dyDescent="0.25">
      <c r="A100">
        <v>100086002</v>
      </c>
      <c r="B100" s="2">
        <v>45000066522714</v>
      </c>
      <c r="C100">
        <v>4794808324</v>
      </c>
      <c r="D100" s="5">
        <v>45269</v>
      </c>
      <c r="E100" s="5" t="s">
        <v>1122</v>
      </c>
      <c r="F100" t="s">
        <v>1001</v>
      </c>
      <c r="G100" s="8" t="s">
        <v>711</v>
      </c>
      <c r="H100" t="s">
        <v>1003</v>
      </c>
      <c r="I100" t="s">
        <v>1086</v>
      </c>
      <c r="J100" t="s">
        <v>1551</v>
      </c>
      <c r="K100">
        <v>2024</v>
      </c>
      <c r="L100">
        <v>29081349</v>
      </c>
      <c r="M100" t="s">
        <v>1632</v>
      </c>
      <c r="N100" s="6">
        <v>22450</v>
      </c>
      <c r="O100" s="6">
        <v>4714.5</v>
      </c>
      <c r="P100" s="15">
        <v>27164.5</v>
      </c>
      <c r="Q100" s="6"/>
      <c r="R100" s="6"/>
    </row>
    <row r="101" spans="1:18" x14ac:dyDescent="0.25">
      <c r="A101">
        <v>100086976</v>
      </c>
      <c r="B101" s="2">
        <v>45000099163814</v>
      </c>
      <c r="C101">
        <v>6660536626</v>
      </c>
      <c r="D101" s="5">
        <v>45268</v>
      </c>
      <c r="E101" s="5" t="s">
        <v>1121</v>
      </c>
      <c r="F101" t="s">
        <v>255</v>
      </c>
      <c r="G101" s="8" t="s">
        <v>779</v>
      </c>
      <c r="H101" t="s">
        <v>1003</v>
      </c>
      <c r="I101" t="s">
        <v>1118</v>
      </c>
      <c r="J101" t="s">
        <v>1364</v>
      </c>
      <c r="K101" s="9">
        <v>2076</v>
      </c>
      <c r="L101">
        <v>29542120</v>
      </c>
      <c r="M101" t="s">
        <v>1633</v>
      </c>
      <c r="N101" s="6">
        <v>16550</v>
      </c>
      <c r="O101" s="6">
        <v>3475.5</v>
      </c>
      <c r="P101" s="15">
        <v>20025.5</v>
      </c>
      <c r="Q101" s="6"/>
      <c r="R101" s="6"/>
    </row>
    <row r="102" spans="1:18" x14ac:dyDescent="0.25">
      <c r="A102">
        <v>100091914</v>
      </c>
      <c r="B102" s="2">
        <v>45000038752694</v>
      </c>
      <c r="C102">
        <v>1204535601</v>
      </c>
      <c r="D102" s="5">
        <v>45267</v>
      </c>
      <c r="E102" s="5" t="s">
        <v>1122</v>
      </c>
      <c r="F102" t="s">
        <v>355</v>
      </c>
      <c r="G102" s="8" t="s">
        <v>578</v>
      </c>
      <c r="H102" t="s">
        <v>1003</v>
      </c>
      <c r="I102" t="s">
        <v>1111</v>
      </c>
      <c r="J102" t="s">
        <v>1605</v>
      </c>
      <c r="K102">
        <v>2069</v>
      </c>
      <c r="L102">
        <v>39322281</v>
      </c>
      <c r="M102" t="s">
        <v>1629</v>
      </c>
      <c r="N102" s="6">
        <v>22450</v>
      </c>
      <c r="O102" s="6">
        <v>4714.5</v>
      </c>
      <c r="P102" s="15">
        <v>27164.5</v>
      </c>
      <c r="Q102" s="6"/>
      <c r="R102" s="6"/>
    </row>
    <row r="103" spans="1:18" x14ac:dyDescent="0.25">
      <c r="A103">
        <v>100086073</v>
      </c>
      <c r="B103" s="2">
        <v>45000097390289</v>
      </c>
      <c r="C103">
        <v>5436892239</v>
      </c>
      <c r="D103" s="5">
        <v>45265</v>
      </c>
      <c r="E103" s="5" t="s">
        <v>1120</v>
      </c>
      <c r="F103" t="s">
        <v>36</v>
      </c>
      <c r="G103" s="8" t="s">
        <v>619</v>
      </c>
      <c r="H103" t="s">
        <v>1003</v>
      </c>
      <c r="I103" t="s">
        <v>1013</v>
      </c>
      <c r="J103" t="s">
        <v>1214</v>
      </c>
      <c r="K103">
        <v>2177</v>
      </c>
      <c r="L103">
        <v>36373247</v>
      </c>
      <c r="M103" t="s">
        <v>1632</v>
      </c>
      <c r="N103" s="6">
        <v>16550</v>
      </c>
      <c r="O103" s="6">
        <v>3475.5</v>
      </c>
      <c r="P103" s="15">
        <v>20025.5</v>
      </c>
      <c r="Q103" s="6"/>
      <c r="R103" s="6"/>
    </row>
    <row r="104" spans="1:18" x14ac:dyDescent="0.25">
      <c r="A104">
        <v>100088621</v>
      </c>
      <c r="B104" s="2">
        <v>45000061704066</v>
      </c>
      <c r="C104">
        <v>270759316</v>
      </c>
      <c r="D104" s="5">
        <v>45268</v>
      </c>
      <c r="E104" s="5" t="s">
        <v>1121</v>
      </c>
      <c r="F104" t="s">
        <v>234</v>
      </c>
      <c r="G104" s="8" t="s">
        <v>774</v>
      </c>
      <c r="H104" t="s">
        <v>1003</v>
      </c>
      <c r="I104" t="s">
        <v>1117</v>
      </c>
      <c r="J104" t="s">
        <v>1461</v>
      </c>
      <c r="K104">
        <v>2075</v>
      </c>
      <c r="L104">
        <v>20556280</v>
      </c>
      <c r="M104" t="s">
        <v>1631</v>
      </c>
      <c r="N104" s="6">
        <v>16550</v>
      </c>
      <c r="O104" s="6">
        <v>3475.5</v>
      </c>
      <c r="P104" s="15">
        <v>20025.5</v>
      </c>
      <c r="Q104" s="6"/>
      <c r="R104" s="6"/>
    </row>
    <row r="105" spans="1:18" x14ac:dyDescent="0.25">
      <c r="A105">
        <v>100086408</v>
      </c>
      <c r="B105" s="2">
        <v>45000039597177</v>
      </c>
      <c r="C105">
        <v>422346785</v>
      </c>
      <c r="D105" s="5">
        <v>45263</v>
      </c>
      <c r="E105" s="5" t="s">
        <v>1121</v>
      </c>
      <c r="F105" t="s">
        <v>215</v>
      </c>
      <c r="G105" s="8" t="s">
        <v>770</v>
      </c>
      <c r="H105" t="s">
        <v>1003</v>
      </c>
      <c r="I105" t="s">
        <v>1006</v>
      </c>
      <c r="J105" t="s">
        <v>1456</v>
      </c>
      <c r="K105">
        <v>3051</v>
      </c>
      <c r="L105">
        <v>24211781</v>
      </c>
      <c r="M105" t="s">
        <v>1631</v>
      </c>
      <c r="N105" s="6">
        <v>16550</v>
      </c>
      <c r="O105" s="6">
        <v>3475.5</v>
      </c>
      <c r="P105" s="15">
        <v>20025.5</v>
      </c>
      <c r="Q105" s="6"/>
      <c r="R105" s="6"/>
    </row>
    <row r="106" spans="1:18" x14ac:dyDescent="0.25">
      <c r="A106">
        <v>100085257</v>
      </c>
      <c r="B106" s="2">
        <v>45000073970481</v>
      </c>
      <c r="C106">
        <v>772124369</v>
      </c>
      <c r="D106" s="5">
        <v>45264</v>
      </c>
      <c r="E106" s="5" t="s">
        <v>1121</v>
      </c>
      <c r="F106" t="s">
        <v>996</v>
      </c>
      <c r="G106" s="8" t="s">
        <v>685</v>
      </c>
      <c r="H106" t="s">
        <v>1003</v>
      </c>
      <c r="I106" t="s">
        <v>1096</v>
      </c>
      <c r="J106" t="s">
        <v>1451</v>
      </c>
      <c r="K106">
        <v>2054</v>
      </c>
      <c r="L106">
        <v>20111534</v>
      </c>
      <c r="M106" t="s">
        <v>1631</v>
      </c>
      <c r="N106" s="6">
        <v>16550</v>
      </c>
      <c r="O106" s="6">
        <v>3475.5</v>
      </c>
      <c r="P106" s="15">
        <v>20025.5</v>
      </c>
      <c r="Q106" s="6"/>
      <c r="R106" s="6"/>
    </row>
    <row r="107" spans="1:18" x14ac:dyDescent="0.25">
      <c r="A107">
        <v>100084831</v>
      </c>
      <c r="B107" s="2">
        <v>45000092403177</v>
      </c>
      <c r="C107">
        <v>1441895816</v>
      </c>
      <c r="D107" s="5">
        <v>45268</v>
      </c>
      <c r="E107" s="5" t="s">
        <v>1120</v>
      </c>
      <c r="F107" t="s">
        <v>92</v>
      </c>
      <c r="G107" s="8" t="s">
        <v>278</v>
      </c>
      <c r="H107" t="s">
        <v>1003</v>
      </c>
      <c r="I107" t="s">
        <v>1009</v>
      </c>
      <c r="J107" t="s">
        <v>1280</v>
      </c>
      <c r="K107">
        <v>1636</v>
      </c>
      <c r="L107">
        <v>27437449</v>
      </c>
      <c r="M107" t="s">
        <v>1631</v>
      </c>
      <c r="N107" s="6">
        <v>16550</v>
      </c>
      <c r="O107" s="6">
        <v>3475.5</v>
      </c>
      <c r="P107" s="15">
        <v>20025.5</v>
      </c>
      <c r="Q107" s="6"/>
      <c r="R107" s="6"/>
    </row>
    <row r="108" spans="1:18" x14ac:dyDescent="0.25">
      <c r="A108">
        <v>100087493</v>
      </c>
      <c r="B108" s="2">
        <v>45000049292213</v>
      </c>
      <c r="C108">
        <v>6531325157</v>
      </c>
      <c r="D108" s="5">
        <v>45261</v>
      </c>
      <c r="E108" s="5" t="s">
        <v>1122</v>
      </c>
      <c r="F108" t="s">
        <v>435</v>
      </c>
      <c r="G108" s="8" t="s">
        <v>929</v>
      </c>
      <c r="H108" t="s">
        <v>1003</v>
      </c>
      <c r="I108" t="s">
        <v>1050</v>
      </c>
      <c r="J108" t="s">
        <v>1514</v>
      </c>
      <c r="K108">
        <v>3025</v>
      </c>
      <c r="L108">
        <v>39564253</v>
      </c>
      <c r="M108" t="s">
        <v>1629</v>
      </c>
      <c r="N108" s="6">
        <v>22450</v>
      </c>
      <c r="O108" s="6">
        <v>4714.5</v>
      </c>
      <c r="P108" s="15">
        <v>27164.5</v>
      </c>
      <c r="Q108" s="6"/>
      <c r="R108" s="6"/>
    </row>
    <row r="109" spans="1:18" x14ac:dyDescent="0.25">
      <c r="A109">
        <v>100088099</v>
      </c>
      <c r="B109" s="2">
        <v>45000091953692</v>
      </c>
      <c r="C109">
        <v>9675763878</v>
      </c>
      <c r="D109" s="5">
        <v>45269</v>
      </c>
      <c r="E109" s="5" t="s">
        <v>1120</v>
      </c>
      <c r="F109" t="s">
        <v>112</v>
      </c>
      <c r="G109" s="8" t="s">
        <v>630</v>
      </c>
      <c r="H109" t="s">
        <v>1003</v>
      </c>
      <c r="I109" t="s">
        <v>1059</v>
      </c>
      <c r="J109" t="s">
        <v>1125</v>
      </c>
      <c r="K109">
        <v>3034</v>
      </c>
      <c r="L109">
        <v>34946101</v>
      </c>
      <c r="M109" t="s">
        <v>1633</v>
      </c>
      <c r="N109" s="6">
        <v>16550</v>
      </c>
      <c r="O109" s="6">
        <v>3475.5</v>
      </c>
      <c r="P109" s="15">
        <v>20025.5</v>
      </c>
      <c r="Q109" s="6"/>
      <c r="R109" s="6"/>
    </row>
    <row r="110" spans="1:18" x14ac:dyDescent="0.25">
      <c r="A110">
        <v>100089682</v>
      </c>
      <c r="B110" s="2">
        <v>45000085460373</v>
      </c>
      <c r="C110">
        <v>6879947944</v>
      </c>
      <c r="D110" s="5">
        <v>45267</v>
      </c>
      <c r="E110" s="5" t="s">
        <v>1120</v>
      </c>
      <c r="F110" t="s">
        <v>37</v>
      </c>
      <c r="G110" s="8" t="s">
        <v>618</v>
      </c>
      <c r="H110" t="s">
        <v>1003</v>
      </c>
      <c r="I110" t="s">
        <v>1035</v>
      </c>
      <c r="J110" t="s">
        <v>1185</v>
      </c>
      <c r="K110">
        <v>3010</v>
      </c>
      <c r="L110">
        <v>25103532</v>
      </c>
      <c r="M110" t="s">
        <v>1629</v>
      </c>
      <c r="N110" s="6">
        <v>16550</v>
      </c>
      <c r="O110" s="6">
        <v>3475.5</v>
      </c>
      <c r="P110" s="15">
        <v>20025.5</v>
      </c>
      <c r="Q110" s="6"/>
      <c r="R110" s="6"/>
    </row>
    <row r="111" spans="1:18" x14ac:dyDescent="0.25">
      <c r="A111">
        <v>100084733</v>
      </c>
      <c r="B111" s="2">
        <v>45000061574270</v>
      </c>
      <c r="C111">
        <v>8722116358</v>
      </c>
      <c r="D111" s="5">
        <v>45264</v>
      </c>
      <c r="E111" s="5" t="s">
        <v>1122</v>
      </c>
      <c r="F111" t="s">
        <v>462</v>
      </c>
      <c r="G111" s="8" t="s">
        <v>603</v>
      </c>
      <c r="H111" t="s">
        <v>1003</v>
      </c>
      <c r="I111" t="s">
        <v>1046</v>
      </c>
      <c r="J111" t="s">
        <v>1486</v>
      </c>
      <c r="K111">
        <v>3021</v>
      </c>
      <c r="L111">
        <v>22873646</v>
      </c>
      <c r="M111" t="s">
        <v>1629</v>
      </c>
      <c r="N111" s="6">
        <v>22450</v>
      </c>
      <c r="O111" s="6">
        <v>4714.5</v>
      </c>
      <c r="P111" s="15">
        <v>27164.5</v>
      </c>
      <c r="Q111" s="6"/>
      <c r="R111" s="6"/>
    </row>
    <row r="112" spans="1:18" x14ac:dyDescent="0.25">
      <c r="A112">
        <v>100086732</v>
      </c>
      <c r="B112" s="2">
        <v>45000052254546</v>
      </c>
      <c r="C112">
        <v>5131156332</v>
      </c>
      <c r="D112" s="5">
        <v>45264</v>
      </c>
      <c r="E112" s="5" t="s">
        <v>1122</v>
      </c>
      <c r="F112" t="s">
        <v>399</v>
      </c>
      <c r="G112" s="8" t="s">
        <v>589</v>
      </c>
      <c r="H112" t="s">
        <v>1003</v>
      </c>
      <c r="I112" t="s">
        <v>1070</v>
      </c>
      <c r="J112" t="s">
        <v>1541</v>
      </c>
      <c r="K112">
        <v>2096</v>
      </c>
      <c r="L112">
        <v>20761263</v>
      </c>
      <c r="M112" t="s">
        <v>1631</v>
      </c>
      <c r="N112" s="6">
        <v>22450</v>
      </c>
      <c r="O112" s="6">
        <v>4714.5</v>
      </c>
      <c r="P112" s="15">
        <v>27164.5</v>
      </c>
      <c r="Q112" s="6"/>
      <c r="R112" s="6"/>
    </row>
    <row r="113" spans="1:18" x14ac:dyDescent="0.25">
      <c r="A113">
        <v>100088860</v>
      </c>
      <c r="B113" s="2">
        <v>45000082174985</v>
      </c>
      <c r="C113">
        <v>3238044324</v>
      </c>
      <c r="D113" s="5">
        <v>45262</v>
      </c>
      <c r="E113" s="5" t="s">
        <v>1122</v>
      </c>
      <c r="F113" t="s">
        <v>456</v>
      </c>
      <c r="G113" s="8" t="s">
        <v>969</v>
      </c>
      <c r="H113" t="s">
        <v>1003</v>
      </c>
      <c r="I113" t="s">
        <v>1070</v>
      </c>
      <c r="J113" t="s">
        <v>1581</v>
      </c>
      <c r="K113">
        <v>2096</v>
      </c>
      <c r="L113">
        <v>39269125</v>
      </c>
      <c r="M113" t="s">
        <v>1633</v>
      </c>
      <c r="N113" s="6">
        <v>22450</v>
      </c>
      <c r="O113" s="6">
        <v>4714.5</v>
      </c>
      <c r="P113" s="15">
        <v>27164.5</v>
      </c>
      <c r="Q113" s="6"/>
      <c r="R113" s="6"/>
    </row>
    <row r="114" spans="1:18" x14ac:dyDescent="0.25">
      <c r="A114">
        <v>100085347</v>
      </c>
      <c r="B114" s="2">
        <v>45000059940758</v>
      </c>
      <c r="C114">
        <v>5786695360</v>
      </c>
      <c r="D114" s="5">
        <v>45261</v>
      </c>
      <c r="E114" s="5" t="s">
        <v>1122</v>
      </c>
      <c r="F114" t="s">
        <v>422</v>
      </c>
      <c r="G114" s="8" t="s">
        <v>595</v>
      </c>
      <c r="H114" t="s">
        <v>1003</v>
      </c>
      <c r="I114" t="s">
        <v>1094</v>
      </c>
      <c r="J114" t="s">
        <v>1529</v>
      </c>
      <c r="K114">
        <v>2052</v>
      </c>
      <c r="L114">
        <v>24857203</v>
      </c>
      <c r="M114" t="s">
        <v>1629</v>
      </c>
      <c r="N114" s="6">
        <v>22450</v>
      </c>
      <c r="O114" s="6">
        <v>4714.5</v>
      </c>
      <c r="P114" s="15">
        <v>27164.5</v>
      </c>
      <c r="Q114" s="6"/>
      <c r="R114" s="6"/>
    </row>
    <row r="115" spans="1:18" x14ac:dyDescent="0.25">
      <c r="A115">
        <v>100085066</v>
      </c>
      <c r="B115" s="2">
        <v>45000043507729</v>
      </c>
      <c r="C115">
        <v>8873046322</v>
      </c>
      <c r="D115" s="5">
        <v>45269</v>
      </c>
      <c r="E115" s="5" t="s">
        <v>1120</v>
      </c>
      <c r="F115" t="s">
        <v>122</v>
      </c>
      <c r="G115" s="8" t="s">
        <v>519</v>
      </c>
      <c r="H115" t="s">
        <v>1003</v>
      </c>
      <c r="I115" t="s">
        <v>1060</v>
      </c>
      <c r="J115" t="s">
        <v>1145</v>
      </c>
      <c r="K115">
        <v>2035</v>
      </c>
      <c r="L115">
        <v>27829221</v>
      </c>
      <c r="M115" t="s">
        <v>1632</v>
      </c>
      <c r="N115" s="6">
        <v>16550</v>
      </c>
      <c r="O115" s="6">
        <v>3475.5</v>
      </c>
      <c r="P115" s="15">
        <v>20025.5</v>
      </c>
      <c r="Q115" s="6"/>
      <c r="R115" s="6"/>
    </row>
    <row r="116" spans="1:18" x14ac:dyDescent="0.25">
      <c r="A116">
        <v>100086831</v>
      </c>
      <c r="B116" s="2">
        <v>45000055901414</v>
      </c>
      <c r="C116">
        <v>5551986623</v>
      </c>
      <c r="D116" s="5">
        <v>45261</v>
      </c>
      <c r="E116" s="5" t="s">
        <v>1120</v>
      </c>
      <c r="F116" t="s">
        <v>162</v>
      </c>
      <c r="G116" s="8" t="s">
        <v>528</v>
      </c>
      <c r="H116" t="s">
        <v>1003</v>
      </c>
      <c r="I116" t="s">
        <v>1065</v>
      </c>
      <c r="J116" t="s">
        <v>1213</v>
      </c>
      <c r="K116">
        <v>2091</v>
      </c>
      <c r="L116">
        <v>33539122</v>
      </c>
      <c r="M116" t="s">
        <v>1629</v>
      </c>
      <c r="N116" s="6">
        <v>16550</v>
      </c>
      <c r="O116" s="6">
        <v>3475.5</v>
      </c>
      <c r="P116" s="15">
        <v>20025.5</v>
      </c>
      <c r="Q116" s="6"/>
      <c r="R116" s="6"/>
    </row>
    <row r="117" spans="1:18" x14ac:dyDescent="0.25">
      <c r="A117">
        <v>100089399</v>
      </c>
      <c r="B117" s="2">
        <v>45000049678996</v>
      </c>
      <c r="C117">
        <v>4063363107</v>
      </c>
      <c r="D117" s="5">
        <v>45262</v>
      </c>
      <c r="E117" s="5" t="s">
        <v>1122</v>
      </c>
      <c r="F117" t="s">
        <v>365</v>
      </c>
      <c r="G117" s="8" t="s">
        <v>913</v>
      </c>
      <c r="H117" t="s">
        <v>1003</v>
      </c>
      <c r="I117" t="s">
        <v>1106</v>
      </c>
      <c r="J117" t="s">
        <v>1567</v>
      </c>
      <c r="K117">
        <v>2063</v>
      </c>
      <c r="L117">
        <v>30286808</v>
      </c>
      <c r="M117" t="s">
        <v>1631</v>
      </c>
      <c r="N117" s="6">
        <v>22450</v>
      </c>
      <c r="O117" s="6">
        <v>4714.5</v>
      </c>
      <c r="P117" s="15">
        <v>27164.5</v>
      </c>
      <c r="Q117" s="6"/>
      <c r="R117" s="6"/>
    </row>
    <row r="118" spans="1:18" x14ac:dyDescent="0.25">
      <c r="A118">
        <v>100088592</v>
      </c>
      <c r="B118" s="2">
        <v>45000050678880</v>
      </c>
      <c r="C118">
        <v>4624820033</v>
      </c>
      <c r="D118" s="5">
        <v>45268</v>
      </c>
      <c r="E118" s="5" t="s">
        <v>1122</v>
      </c>
      <c r="F118" t="s">
        <v>377</v>
      </c>
      <c r="G118" s="8" t="s">
        <v>697</v>
      </c>
      <c r="H118" t="s">
        <v>1003</v>
      </c>
      <c r="I118" t="s">
        <v>1103</v>
      </c>
      <c r="J118" t="s">
        <v>1556</v>
      </c>
      <c r="K118">
        <v>2061</v>
      </c>
      <c r="L118">
        <v>28865742</v>
      </c>
      <c r="M118" t="s">
        <v>1632</v>
      </c>
      <c r="N118" s="6">
        <v>22450</v>
      </c>
      <c r="O118" s="6">
        <v>4714.5</v>
      </c>
      <c r="P118" s="15">
        <v>27164.5</v>
      </c>
      <c r="Q118" s="6"/>
      <c r="R118" s="6"/>
    </row>
    <row r="119" spans="1:18" x14ac:dyDescent="0.25">
      <c r="A119">
        <v>100092025</v>
      </c>
      <c r="B119" s="2">
        <v>45000085204902</v>
      </c>
      <c r="C119">
        <v>193689143</v>
      </c>
      <c r="D119" s="5">
        <v>45264</v>
      </c>
      <c r="E119" s="5" t="s">
        <v>1122</v>
      </c>
      <c r="F119" t="s">
        <v>361</v>
      </c>
      <c r="G119" s="8" t="s">
        <v>803</v>
      </c>
      <c r="H119" t="s">
        <v>1003</v>
      </c>
      <c r="I119" t="s">
        <v>1006</v>
      </c>
      <c r="J119" t="s">
        <v>1619</v>
      </c>
      <c r="K119">
        <v>3051</v>
      </c>
      <c r="L119">
        <v>28369743</v>
      </c>
      <c r="M119" t="s">
        <v>1633</v>
      </c>
      <c r="N119" s="6">
        <v>22450</v>
      </c>
      <c r="O119" s="6">
        <v>4714.5</v>
      </c>
      <c r="P119" s="15">
        <v>27164.5</v>
      </c>
      <c r="Q119" s="6"/>
      <c r="R119" s="6"/>
    </row>
    <row r="120" spans="1:18" x14ac:dyDescent="0.25">
      <c r="A120">
        <v>100092363</v>
      </c>
      <c r="B120" s="2">
        <v>45000090683371</v>
      </c>
      <c r="C120">
        <v>430770649</v>
      </c>
      <c r="D120" s="5">
        <v>45263</v>
      </c>
      <c r="E120" s="5" t="s">
        <v>1122</v>
      </c>
      <c r="F120" t="s">
        <v>358</v>
      </c>
      <c r="G120" s="8" t="s">
        <v>802</v>
      </c>
      <c r="H120" t="s">
        <v>1003</v>
      </c>
      <c r="I120" t="s">
        <v>1100</v>
      </c>
      <c r="J120" t="s">
        <v>1617</v>
      </c>
      <c r="K120">
        <v>2058</v>
      </c>
      <c r="L120">
        <v>23278718</v>
      </c>
      <c r="M120" t="s">
        <v>1629</v>
      </c>
      <c r="N120" s="6">
        <v>22450</v>
      </c>
      <c r="O120" s="6">
        <v>4714.5</v>
      </c>
      <c r="P120" s="15">
        <v>27164.5</v>
      </c>
      <c r="Q120" s="6"/>
      <c r="R120" s="6"/>
    </row>
    <row r="121" spans="1:18" x14ac:dyDescent="0.25">
      <c r="A121">
        <v>100085562</v>
      </c>
      <c r="B121" s="2">
        <v>45000062961011</v>
      </c>
      <c r="C121">
        <v>8795876690</v>
      </c>
      <c r="D121" s="5">
        <v>45270</v>
      </c>
      <c r="E121" s="5" t="s">
        <v>1122</v>
      </c>
      <c r="F121" t="s">
        <v>386</v>
      </c>
      <c r="G121" s="8" t="s">
        <v>585</v>
      </c>
      <c r="H121" t="s">
        <v>1003</v>
      </c>
      <c r="I121" t="s">
        <v>1106</v>
      </c>
      <c r="J121" t="s">
        <v>1485</v>
      </c>
      <c r="K121">
        <v>2063</v>
      </c>
      <c r="L121">
        <v>21579760</v>
      </c>
      <c r="M121" t="s">
        <v>1633</v>
      </c>
      <c r="N121" s="6">
        <v>22450</v>
      </c>
      <c r="O121" s="6">
        <v>4714.5</v>
      </c>
      <c r="P121" s="15">
        <v>27164.5</v>
      </c>
      <c r="Q121" s="6"/>
      <c r="R121" s="6"/>
    </row>
    <row r="122" spans="1:18" x14ac:dyDescent="0.25">
      <c r="A122">
        <v>100088765</v>
      </c>
      <c r="B122" s="2">
        <v>45000065229040</v>
      </c>
      <c r="C122">
        <v>909477010</v>
      </c>
      <c r="D122" s="5">
        <v>45264</v>
      </c>
      <c r="E122" s="5" t="s">
        <v>1120</v>
      </c>
      <c r="F122" t="s">
        <v>85</v>
      </c>
      <c r="G122" s="8" t="s">
        <v>739</v>
      </c>
      <c r="H122" t="s">
        <v>1003</v>
      </c>
      <c r="I122" t="s">
        <v>1006</v>
      </c>
      <c r="J122" t="s">
        <v>1293</v>
      </c>
      <c r="K122">
        <v>3051</v>
      </c>
      <c r="L122">
        <v>37024654</v>
      </c>
      <c r="M122" t="s">
        <v>1632</v>
      </c>
      <c r="N122" s="6">
        <v>16550</v>
      </c>
      <c r="O122" s="6">
        <v>3475.5</v>
      </c>
      <c r="P122" s="15">
        <v>20025.5</v>
      </c>
      <c r="Q122" s="6"/>
      <c r="R122" s="6"/>
    </row>
    <row r="123" spans="1:18" x14ac:dyDescent="0.25">
      <c r="A123">
        <v>100086659</v>
      </c>
      <c r="B123" s="2">
        <v>45000045035044</v>
      </c>
      <c r="C123">
        <v>4962422546</v>
      </c>
      <c r="D123" s="5">
        <v>45265</v>
      </c>
      <c r="E123" s="5" t="s">
        <v>1121</v>
      </c>
      <c r="F123" t="s">
        <v>256</v>
      </c>
      <c r="G123" s="8" t="s">
        <v>666</v>
      </c>
      <c r="H123" t="s">
        <v>1003</v>
      </c>
      <c r="I123" t="s">
        <v>1010</v>
      </c>
      <c r="J123" t="s">
        <v>1388</v>
      </c>
      <c r="K123">
        <v>2918</v>
      </c>
      <c r="L123">
        <v>22117762</v>
      </c>
      <c r="M123" t="s">
        <v>1629</v>
      </c>
      <c r="N123" s="6">
        <v>16550</v>
      </c>
      <c r="O123" s="6">
        <v>3475.5</v>
      </c>
      <c r="P123" s="15">
        <v>20025.5</v>
      </c>
      <c r="Q123" s="6"/>
      <c r="R123" s="6"/>
    </row>
    <row r="124" spans="1:18" x14ac:dyDescent="0.25">
      <c r="A124">
        <v>100084884</v>
      </c>
      <c r="B124" s="2">
        <v>45000073549491</v>
      </c>
      <c r="C124">
        <v>8157596380</v>
      </c>
      <c r="D124" s="5">
        <v>45268</v>
      </c>
      <c r="E124" s="5" t="s">
        <v>1121</v>
      </c>
      <c r="F124" t="s">
        <v>278</v>
      </c>
      <c r="G124" s="8" t="s">
        <v>672</v>
      </c>
      <c r="H124" t="s">
        <v>1003</v>
      </c>
      <c r="I124" t="s">
        <v>1015</v>
      </c>
      <c r="J124" t="s">
        <v>1337</v>
      </c>
      <c r="K124">
        <v>3050</v>
      </c>
      <c r="L124">
        <v>36734301</v>
      </c>
      <c r="M124" t="s">
        <v>1631</v>
      </c>
      <c r="N124" s="6">
        <v>16550</v>
      </c>
      <c r="O124" s="6">
        <v>3475.5</v>
      </c>
      <c r="P124" s="15">
        <v>20025.5</v>
      </c>
      <c r="Q124" s="6"/>
      <c r="R124" s="6"/>
    </row>
    <row r="125" spans="1:18" x14ac:dyDescent="0.25">
      <c r="A125">
        <v>100088405</v>
      </c>
      <c r="B125" s="2">
        <v>45000055396659</v>
      </c>
      <c r="C125">
        <v>1638688448</v>
      </c>
      <c r="D125" s="5">
        <v>45268</v>
      </c>
      <c r="E125" s="5" t="s">
        <v>1121</v>
      </c>
      <c r="F125" t="s">
        <v>303</v>
      </c>
      <c r="G125" s="8" t="s">
        <v>789</v>
      </c>
      <c r="H125" t="s">
        <v>1003</v>
      </c>
      <c r="I125" t="s">
        <v>1052</v>
      </c>
      <c r="J125" t="s">
        <v>1441</v>
      </c>
      <c r="K125">
        <v>3027</v>
      </c>
      <c r="L125">
        <v>20550178</v>
      </c>
      <c r="M125" t="s">
        <v>1632</v>
      </c>
      <c r="N125" s="6">
        <v>16550</v>
      </c>
      <c r="O125" s="6">
        <v>3475.5</v>
      </c>
      <c r="P125" s="15">
        <v>20025.5</v>
      </c>
      <c r="Q125" s="6"/>
      <c r="R125" s="6"/>
    </row>
    <row r="126" spans="1:18" x14ac:dyDescent="0.25">
      <c r="A126">
        <v>100088863</v>
      </c>
      <c r="B126" s="2">
        <v>45000053059712</v>
      </c>
      <c r="C126">
        <v>5673812724</v>
      </c>
      <c r="D126" s="5">
        <v>45263</v>
      </c>
      <c r="E126" s="5" t="s">
        <v>1121</v>
      </c>
      <c r="F126" t="s">
        <v>297</v>
      </c>
      <c r="G126" s="8" t="s">
        <v>979</v>
      </c>
      <c r="H126" t="s">
        <v>1003</v>
      </c>
      <c r="I126" t="s">
        <v>1006</v>
      </c>
      <c r="J126" t="s">
        <v>1380</v>
      </c>
      <c r="K126">
        <v>3051</v>
      </c>
      <c r="L126">
        <v>25331634</v>
      </c>
      <c r="M126" t="s">
        <v>1629</v>
      </c>
      <c r="N126" s="6">
        <v>16550</v>
      </c>
      <c r="O126" s="6">
        <v>3475.5</v>
      </c>
      <c r="P126" s="15">
        <v>20025.5</v>
      </c>
      <c r="Q126" s="6"/>
      <c r="R126" s="6"/>
    </row>
    <row r="127" spans="1:18" x14ac:dyDescent="0.25">
      <c r="A127">
        <v>100088216</v>
      </c>
      <c r="B127" s="2">
        <v>45000065269729</v>
      </c>
      <c r="C127">
        <v>8086004802</v>
      </c>
      <c r="D127" s="5">
        <v>45264</v>
      </c>
      <c r="E127" s="5" t="s">
        <v>1120</v>
      </c>
      <c r="F127" t="s">
        <v>169</v>
      </c>
      <c r="G127" s="8" t="s">
        <v>644</v>
      </c>
      <c r="H127" t="s">
        <v>1003</v>
      </c>
      <c r="I127" t="s">
        <v>1033</v>
      </c>
      <c r="J127" t="s">
        <v>1159</v>
      </c>
      <c r="K127">
        <v>3008</v>
      </c>
      <c r="L127">
        <v>39925444</v>
      </c>
      <c r="M127" t="s">
        <v>1629</v>
      </c>
      <c r="N127" s="6">
        <v>16550</v>
      </c>
      <c r="O127" s="6">
        <v>3475.5</v>
      </c>
      <c r="P127" s="15">
        <v>20025.5</v>
      </c>
      <c r="Q127" s="6"/>
      <c r="R127" s="6"/>
    </row>
    <row r="128" spans="1:18" x14ac:dyDescent="0.25">
      <c r="A128">
        <v>100089256</v>
      </c>
      <c r="B128" s="2">
        <v>45000053982643</v>
      </c>
      <c r="C128">
        <v>7740422179</v>
      </c>
      <c r="D128" s="5">
        <v>45263</v>
      </c>
      <c r="E128" s="5" t="s">
        <v>1120</v>
      </c>
      <c r="F128" t="s">
        <v>86</v>
      </c>
      <c r="G128" s="8" t="s">
        <v>954</v>
      </c>
      <c r="H128" t="s">
        <v>1003</v>
      </c>
      <c r="I128" t="s">
        <v>1008</v>
      </c>
      <c r="J128" t="s">
        <v>1166</v>
      </c>
      <c r="K128">
        <v>2246</v>
      </c>
      <c r="L128">
        <v>21735266</v>
      </c>
      <c r="M128" t="s">
        <v>1633</v>
      </c>
      <c r="N128" s="6">
        <v>16550</v>
      </c>
      <c r="O128" s="6">
        <v>3475.5</v>
      </c>
      <c r="P128" s="15">
        <v>20025.5</v>
      </c>
      <c r="Q128" s="6"/>
      <c r="R128" s="6"/>
    </row>
    <row r="129" spans="1:18" x14ac:dyDescent="0.25">
      <c r="A129">
        <v>100085819</v>
      </c>
      <c r="B129" s="2">
        <v>45000037349268</v>
      </c>
      <c r="C129">
        <v>5910914896</v>
      </c>
      <c r="D129" s="5">
        <v>45261</v>
      </c>
      <c r="E129" s="5" t="s">
        <v>1122</v>
      </c>
      <c r="F129" t="s">
        <v>400</v>
      </c>
      <c r="G129" s="8" t="s">
        <v>704</v>
      </c>
      <c r="H129" t="s">
        <v>1003</v>
      </c>
      <c r="I129" t="s">
        <v>1053</v>
      </c>
      <c r="J129" t="s">
        <v>1527</v>
      </c>
      <c r="K129">
        <v>3028</v>
      </c>
      <c r="L129">
        <v>25063634</v>
      </c>
      <c r="M129" t="s">
        <v>1629</v>
      </c>
      <c r="N129" s="6">
        <v>22450</v>
      </c>
      <c r="O129" s="6">
        <v>4714.5</v>
      </c>
      <c r="P129" s="15">
        <v>27164.5</v>
      </c>
      <c r="Q129" s="6"/>
      <c r="R129" s="6"/>
    </row>
    <row r="130" spans="1:18" x14ac:dyDescent="0.25">
      <c r="A130">
        <v>100086389</v>
      </c>
      <c r="B130" s="2">
        <v>45000076850380</v>
      </c>
      <c r="C130">
        <v>1788703239</v>
      </c>
      <c r="D130" s="5">
        <v>45269</v>
      </c>
      <c r="E130" s="5" t="s">
        <v>1121</v>
      </c>
      <c r="F130" t="s">
        <v>341</v>
      </c>
      <c r="G130" s="8" t="s">
        <v>797</v>
      </c>
      <c r="H130" t="s">
        <v>1003</v>
      </c>
      <c r="I130" t="s">
        <v>1062</v>
      </c>
      <c r="J130" t="s">
        <v>1436</v>
      </c>
      <c r="K130">
        <v>2037</v>
      </c>
      <c r="L130">
        <v>20443460</v>
      </c>
      <c r="M130" t="s">
        <v>1633</v>
      </c>
      <c r="N130" s="6">
        <v>16550</v>
      </c>
      <c r="O130" s="6">
        <v>3475.5</v>
      </c>
      <c r="P130" s="15">
        <v>20025.5</v>
      </c>
      <c r="Q130" s="6"/>
      <c r="R130" s="6"/>
    </row>
    <row r="131" spans="1:18" x14ac:dyDescent="0.25">
      <c r="A131">
        <v>100089491</v>
      </c>
      <c r="B131" s="2">
        <v>45000069714405</v>
      </c>
      <c r="C131">
        <v>9461625485</v>
      </c>
      <c r="D131" s="5">
        <v>45262</v>
      </c>
      <c r="E131" s="5" t="s">
        <v>1120</v>
      </c>
      <c r="F131" t="s">
        <v>130</v>
      </c>
      <c r="G131" s="8" t="s">
        <v>751</v>
      </c>
      <c r="H131" t="s">
        <v>1003</v>
      </c>
      <c r="I131" t="s">
        <v>1024</v>
      </c>
      <c r="J131" t="s">
        <v>1133</v>
      </c>
      <c r="K131">
        <v>2348</v>
      </c>
      <c r="L131">
        <v>28110661</v>
      </c>
      <c r="M131" t="s">
        <v>1631</v>
      </c>
      <c r="N131" s="6">
        <v>16550</v>
      </c>
      <c r="O131" s="6">
        <v>3475.5</v>
      </c>
      <c r="P131" s="15">
        <v>20025.5</v>
      </c>
      <c r="Q131" s="6"/>
      <c r="R131" s="6"/>
    </row>
    <row r="132" spans="1:18" x14ac:dyDescent="0.25">
      <c r="A132">
        <v>100088013</v>
      </c>
      <c r="B132" s="2">
        <v>45000052107010</v>
      </c>
      <c r="C132">
        <v>7190248095</v>
      </c>
      <c r="D132" s="5">
        <v>45261</v>
      </c>
      <c r="E132" s="5" t="s">
        <v>1120</v>
      </c>
      <c r="F132" t="s">
        <v>174</v>
      </c>
      <c r="G132" s="8" t="s">
        <v>531</v>
      </c>
      <c r="H132" t="s">
        <v>1003</v>
      </c>
      <c r="I132" t="s">
        <v>1102</v>
      </c>
      <c r="J132" t="s">
        <v>1177</v>
      </c>
      <c r="K132">
        <v>2060</v>
      </c>
      <c r="L132">
        <v>32026882</v>
      </c>
      <c r="M132" t="s">
        <v>1632</v>
      </c>
      <c r="N132" s="6">
        <v>16550</v>
      </c>
      <c r="O132" s="6">
        <v>3475.5</v>
      </c>
      <c r="P132" s="15">
        <v>20025.5</v>
      </c>
      <c r="Q132" s="6"/>
      <c r="R132" s="6"/>
    </row>
    <row r="133" spans="1:18" x14ac:dyDescent="0.25">
      <c r="A133">
        <v>100087655</v>
      </c>
      <c r="B133" s="2">
        <v>45000099777867</v>
      </c>
      <c r="C133">
        <v>230306018</v>
      </c>
      <c r="D133" s="5">
        <v>45266</v>
      </c>
      <c r="E133" s="5" t="s">
        <v>1120</v>
      </c>
      <c r="F133" t="s">
        <v>87</v>
      </c>
      <c r="G133" s="8" t="s">
        <v>850</v>
      </c>
      <c r="H133" t="s">
        <v>1003</v>
      </c>
      <c r="I133" t="s">
        <v>1006</v>
      </c>
      <c r="J133" t="s">
        <v>1307</v>
      </c>
      <c r="K133">
        <v>3051</v>
      </c>
      <c r="L133">
        <v>32454952</v>
      </c>
      <c r="M133" t="s">
        <v>1629</v>
      </c>
      <c r="N133" s="6">
        <v>16550</v>
      </c>
      <c r="O133" s="6">
        <v>3475.5</v>
      </c>
      <c r="P133" s="15">
        <v>20025.5</v>
      </c>
      <c r="Q133" s="6"/>
      <c r="R133" s="6"/>
    </row>
    <row r="134" spans="1:18" x14ac:dyDescent="0.25">
      <c r="A134">
        <v>100088487</v>
      </c>
      <c r="B134" s="2">
        <v>45000072629764</v>
      </c>
      <c r="C134">
        <v>2041886259</v>
      </c>
      <c r="D134" s="5">
        <v>45264</v>
      </c>
      <c r="E134" s="5" t="s">
        <v>1120</v>
      </c>
      <c r="F134" t="s">
        <v>185</v>
      </c>
      <c r="G134" s="8" t="s">
        <v>762</v>
      </c>
      <c r="H134" t="s">
        <v>1003</v>
      </c>
      <c r="I134" t="s">
        <v>1027</v>
      </c>
      <c r="J134" t="s">
        <v>1268</v>
      </c>
      <c r="K134">
        <v>3002</v>
      </c>
      <c r="L134">
        <v>28138559</v>
      </c>
      <c r="M134" t="s">
        <v>1632</v>
      </c>
      <c r="N134" s="6">
        <v>16550</v>
      </c>
      <c r="O134" s="6">
        <v>3475.5</v>
      </c>
      <c r="P134" s="15">
        <v>20025.5</v>
      </c>
      <c r="Q134" s="6"/>
      <c r="R134" s="6"/>
    </row>
    <row r="135" spans="1:18" x14ac:dyDescent="0.25">
      <c r="A135">
        <v>100089595</v>
      </c>
      <c r="B135" s="2">
        <v>45000086231932</v>
      </c>
      <c r="C135">
        <v>4419455485</v>
      </c>
      <c r="D135" s="5">
        <v>45262</v>
      </c>
      <c r="E135" s="5" t="s">
        <v>1122</v>
      </c>
      <c r="F135" t="s">
        <v>374</v>
      </c>
      <c r="G135" s="8" t="s">
        <v>806</v>
      </c>
      <c r="H135" t="s">
        <v>1003</v>
      </c>
      <c r="I135" t="s">
        <v>1025</v>
      </c>
      <c r="J135" t="s">
        <v>1560</v>
      </c>
      <c r="K135">
        <v>2349</v>
      </c>
      <c r="L135">
        <v>28432364</v>
      </c>
      <c r="M135" t="s">
        <v>1629</v>
      </c>
      <c r="N135" s="6">
        <v>22450</v>
      </c>
      <c r="O135" s="6">
        <v>4714.5</v>
      </c>
      <c r="P135" s="15">
        <v>27164.5</v>
      </c>
      <c r="Q135" s="6"/>
      <c r="R135" s="6"/>
    </row>
    <row r="136" spans="1:18" x14ac:dyDescent="0.25">
      <c r="A136">
        <v>100085122</v>
      </c>
      <c r="B136" s="2">
        <v>45000096365448</v>
      </c>
      <c r="C136">
        <v>2904929107</v>
      </c>
      <c r="D136" s="5">
        <v>45267</v>
      </c>
      <c r="E136" s="5" t="s">
        <v>1121</v>
      </c>
      <c r="F136" t="s">
        <v>332</v>
      </c>
      <c r="G136" s="8" t="s">
        <v>796</v>
      </c>
      <c r="H136" t="s">
        <v>1003</v>
      </c>
      <c r="I136" t="s">
        <v>1023</v>
      </c>
      <c r="J136" t="s">
        <v>1423</v>
      </c>
      <c r="K136">
        <v>2347</v>
      </c>
      <c r="L136">
        <v>23989510</v>
      </c>
      <c r="M136" t="s">
        <v>1631</v>
      </c>
      <c r="N136" s="6">
        <v>16550</v>
      </c>
      <c r="O136" s="6">
        <v>3475.5</v>
      </c>
      <c r="P136" s="15">
        <v>20025.5</v>
      </c>
      <c r="Q136" s="6"/>
      <c r="R136" s="6"/>
    </row>
    <row r="137" spans="1:18" x14ac:dyDescent="0.25">
      <c r="A137">
        <v>100084787</v>
      </c>
      <c r="B137" s="2">
        <v>45000062614794</v>
      </c>
      <c r="C137">
        <v>214680322</v>
      </c>
      <c r="D137" s="5">
        <v>45267</v>
      </c>
      <c r="E137" s="5" t="s">
        <v>1120</v>
      </c>
      <c r="F137" t="s">
        <v>113</v>
      </c>
      <c r="G137" s="8" t="s">
        <v>856</v>
      </c>
      <c r="H137" t="s">
        <v>1003</v>
      </c>
      <c r="I137" t="s">
        <v>1066</v>
      </c>
      <c r="J137" t="s">
        <v>1308</v>
      </c>
      <c r="K137">
        <v>2092</v>
      </c>
      <c r="L137">
        <v>25816758</v>
      </c>
      <c r="M137" t="s">
        <v>1633</v>
      </c>
      <c r="N137" s="6">
        <v>16550</v>
      </c>
      <c r="O137" s="6">
        <v>3475.5</v>
      </c>
      <c r="P137" s="15">
        <v>20025.5</v>
      </c>
      <c r="Q137" s="6"/>
      <c r="R137" s="6"/>
    </row>
    <row r="138" spans="1:18" x14ac:dyDescent="0.25">
      <c r="A138">
        <v>100085767</v>
      </c>
      <c r="B138" s="2">
        <v>45000075889927</v>
      </c>
      <c r="C138">
        <v>3875366102</v>
      </c>
      <c r="D138" s="5">
        <v>45267</v>
      </c>
      <c r="E138" s="5" t="s">
        <v>1121</v>
      </c>
      <c r="F138" t="s">
        <v>281</v>
      </c>
      <c r="G138" s="8" t="s">
        <v>557</v>
      </c>
      <c r="H138" t="s">
        <v>1003</v>
      </c>
      <c r="I138" t="s">
        <v>1098</v>
      </c>
      <c r="J138" t="s">
        <v>1408</v>
      </c>
      <c r="K138">
        <v>2056</v>
      </c>
      <c r="L138">
        <v>33693513</v>
      </c>
      <c r="M138" t="s">
        <v>1633</v>
      </c>
      <c r="N138" s="6">
        <v>16550</v>
      </c>
      <c r="O138" s="6">
        <v>3475.5</v>
      </c>
      <c r="P138" s="15">
        <v>20025.5</v>
      </c>
      <c r="Q138" s="6"/>
      <c r="R138" s="6"/>
    </row>
    <row r="139" spans="1:18" x14ac:dyDescent="0.25">
      <c r="A139">
        <v>100088084</v>
      </c>
      <c r="B139" s="2">
        <v>45000050634900</v>
      </c>
      <c r="C139">
        <v>1819416156</v>
      </c>
      <c r="D139" s="5">
        <v>45269</v>
      </c>
      <c r="E139" s="5" t="s">
        <v>1120</v>
      </c>
      <c r="F139" t="s">
        <v>179</v>
      </c>
      <c r="G139" s="8" t="s">
        <v>761</v>
      </c>
      <c r="H139" t="s">
        <v>1003</v>
      </c>
      <c r="I139" t="s">
        <v>1039</v>
      </c>
      <c r="J139" t="s">
        <v>1272</v>
      </c>
      <c r="K139">
        <v>3014</v>
      </c>
      <c r="L139">
        <v>39123396</v>
      </c>
      <c r="M139" t="s">
        <v>1632</v>
      </c>
      <c r="N139" s="6">
        <v>16550</v>
      </c>
      <c r="O139" s="6">
        <v>3475.5</v>
      </c>
      <c r="P139" s="15">
        <v>20025.5</v>
      </c>
      <c r="Q139" s="6"/>
      <c r="R139" s="6"/>
    </row>
    <row r="140" spans="1:18" x14ac:dyDescent="0.25">
      <c r="A140">
        <v>100087075</v>
      </c>
      <c r="B140" s="2">
        <v>45000060810687</v>
      </c>
      <c r="C140">
        <v>5295293403</v>
      </c>
      <c r="D140" s="5">
        <v>45266</v>
      </c>
      <c r="E140" s="5" t="s">
        <v>1122</v>
      </c>
      <c r="F140" t="s">
        <v>404</v>
      </c>
      <c r="G140" s="8" t="s">
        <v>705</v>
      </c>
      <c r="H140" t="s">
        <v>1003</v>
      </c>
      <c r="I140" t="s">
        <v>1006</v>
      </c>
      <c r="J140" t="s">
        <v>1538</v>
      </c>
      <c r="K140">
        <v>3051</v>
      </c>
      <c r="L140">
        <v>27959364</v>
      </c>
      <c r="M140" t="s">
        <v>1633</v>
      </c>
      <c r="N140" s="6">
        <v>22450</v>
      </c>
      <c r="O140" s="6">
        <v>4714.5</v>
      </c>
      <c r="P140" s="15">
        <v>27164.5</v>
      </c>
      <c r="Q140" s="6"/>
      <c r="R140" s="6"/>
    </row>
    <row r="141" spans="1:18" x14ac:dyDescent="0.25">
      <c r="A141">
        <v>100087839</v>
      </c>
      <c r="B141" s="2">
        <v>45000040896886</v>
      </c>
      <c r="C141">
        <v>4708706677</v>
      </c>
      <c r="D141" s="5">
        <v>45262</v>
      </c>
      <c r="E141" s="5" t="s">
        <v>1122</v>
      </c>
      <c r="F141" t="s">
        <v>467</v>
      </c>
      <c r="G141" s="8" t="s">
        <v>978</v>
      </c>
      <c r="H141" t="s">
        <v>1003</v>
      </c>
      <c r="I141" t="s">
        <v>1079</v>
      </c>
      <c r="J141" t="s">
        <v>1554</v>
      </c>
      <c r="K141">
        <v>2017</v>
      </c>
      <c r="L141">
        <v>30954848</v>
      </c>
      <c r="M141" t="s">
        <v>1631</v>
      </c>
      <c r="N141" s="6">
        <v>22450</v>
      </c>
      <c r="O141" s="6">
        <v>4714.5</v>
      </c>
      <c r="P141" s="15">
        <v>27164.5</v>
      </c>
      <c r="Q141" s="6"/>
      <c r="R141" s="6"/>
    </row>
    <row r="142" spans="1:18" x14ac:dyDescent="0.25">
      <c r="A142">
        <v>100090052</v>
      </c>
      <c r="B142" s="2">
        <v>45000065188416</v>
      </c>
      <c r="C142">
        <v>1131382851</v>
      </c>
      <c r="D142" s="5">
        <v>45270</v>
      </c>
      <c r="E142" s="5" t="s">
        <v>1122</v>
      </c>
      <c r="F142" t="s">
        <v>367</v>
      </c>
      <c r="G142" s="8" t="s">
        <v>914</v>
      </c>
      <c r="H142" t="s">
        <v>1003</v>
      </c>
      <c r="I142" t="s">
        <v>1074</v>
      </c>
      <c r="J142" t="s">
        <v>1606</v>
      </c>
      <c r="K142">
        <v>2012</v>
      </c>
      <c r="L142">
        <v>21698569</v>
      </c>
      <c r="M142" t="s">
        <v>1633</v>
      </c>
      <c r="N142" s="6">
        <v>22450</v>
      </c>
      <c r="O142" s="6">
        <v>4714.5</v>
      </c>
      <c r="P142" s="15">
        <v>27164.5</v>
      </c>
      <c r="Q142" s="6"/>
      <c r="R142" s="6"/>
    </row>
    <row r="143" spans="1:18" x14ac:dyDescent="0.25">
      <c r="A143">
        <v>100089504</v>
      </c>
      <c r="B143" s="2">
        <v>45000077738296</v>
      </c>
      <c r="C143">
        <v>4055137222</v>
      </c>
      <c r="D143" s="5">
        <v>45265</v>
      </c>
      <c r="E143" s="5" t="s">
        <v>1120</v>
      </c>
      <c r="F143" t="s">
        <v>191</v>
      </c>
      <c r="G143" s="8" t="s">
        <v>537</v>
      </c>
      <c r="H143" t="s">
        <v>1003</v>
      </c>
      <c r="I143" t="s">
        <v>1118</v>
      </c>
      <c r="J143" t="s">
        <v>1234</v>
      </c>
      <c r="K143" s="9">
        <v>2076</v>
      </c>
      <c r="L143">
        <v>33909787</v>
      </c>
      <c r="M143" t="s">
        <v>1629</v>
      </c>
      <c r="N143" s="6">
        <v>16550</v>
      </c>
      <c r="O143" s="6">
        <v>3475.5</v>
      </c>
      <c r="P143" s="15">
        <v>20025.5</v>
      </c>
      <c r="Q143" s="6"/>
      <c r="R143" s="6"/>
    </row>
    <row r="144" spans="1:18" x14ac:dyDescent="0.25">
      <c r="A144">
        <v>100087206</v>
      </c>
      <c r="B144" s="2">
        <v>45000044289280</v>
      </c>
      <c r="C144">
        <v>9121369203</v>
      </c>
      <c r="D144" s="5">
        <v>45266</v>
      </c>
      <c r="E144" s="5" t="s">
        <v>1120</v>
      </c>
      <c r="F144" t="s">
        <v>160</v>
      </c>
      <c r="G144" s="8" t="s">
        <v>527</v>
      </c>
      <c r="H144" t="s">
        <v>1003</v>
      </c>
      <c r="I144" t="s">
        <v>1040</v>
      </c>
      <c r="J144" t="s">
        <v>1140</v>
      </c>
      <c r="K144">
        <v>3015</v>
      </c>
      <c r="L144">
        <v>24720401</v>
      </c>
      <c r="M144" t="s">
        <v>1631</v>
      </c>
      <c r="N144" s="6">
        <v>16550</v>
      </c>
      <c r="O144" s="6">
        <v>3475.5</v>
      </c>
      <c r="P144" s="15">
        <v>20025.5</v>
      </c>
      <c r="Q144" s="6"/>
      <c r="R144" s="6"/>
    </row>
    <row r="145" spans="1:18" x14ac:dyDescent="0.25">
      <c r="A145">
        <v>100087310</v>
      </c>
      <c r="B145" s="2">
        <v>45000042757886</v>
      </c>
      <c r="C145">
        <v>1758945668</v>
      </c>
      <c r="D145" s="5">
        <v>45265</v>
      </c>
      <c r="E145" s="5" t="s">
        <v>1121</v>
      </c>
      <c r="F145" t="s">
        <v>216</v>
      </c>
      <c r="G145" s="8" t="s">
        <v>769</v>
      </c>
      <c r="H145" t="s">
        <v>1003</v>
      </c>
      <c r="I145" t="s">
        <v>1030</v>
      </c>
      <c r="J145" t="s">
        <v>1437</v>
      </c>
      <c r="K145">
        <v>3005</v>
      </c>
      <c r="L145">
        <v>38960014</v>
      </c>
      <c r="M145" t="s">
        <v>1632</v>
      </c>
      <c r="N145" s="6">
        <v>16550</v>
      </c>
      <c r="O145" s="6">
        <v>3475.5</v>
      </c>
      <c r="P145" s="15">
        <v>20025.5</v>
      </c>
      <c r="Q145" s="6"/>
      <c r="R145" s="6"/>
    </row>
    <row r="146" spans="1:18" x14ac:dyDescent="0.25">
      <c r="A146">
        <v>100087963</v>
      </c>
      <c r="B146" s="2">
        <v>45000075663653</v>
      </c>
      <c r="C146">
        <v>4702982595</v>
      </c>
      <c r="D146" s="5">
        <v>45267</v>
      </c>
      <c r="E146" s="5" t="s">
        <v>1122</v>
      </c>
      <c r="F146" t="s">
        <v>468</v>
      </c>
      <c r="G146" s="8" t="s">
        <v>605</v>
      </c>
      <c r="H146" t="s">
        <v>1003</v>
      </c>
      <c r="I146" t="s">
        <v>1096</v>
      </c>
      <c r="J146" t="s">
        <v>1555</v>
      </c>
      <c r="K146">
        <v>2054</v>
      </c>
      <c r="L146">
        <v>22622179</v>
      </c>
      <c r="M146" t="s">
        <v>1632</v>
      </c>
      <c r="N146" s="6">
        <v>22450</v>
      </c>
      <c r="O146" s="6">
        <v>4714.5</v>
      </c>
      <c r="P146" s="15">
        <v>27164.5</v>
      </c>
      <c r="Q146" s="6"/>
      <c r="R146" s="6"/>
    </row>
    <row r="147" spans="1:18" x14ac:dyDescent="0.25">
      <c r="A147">
        <v>100088968</v>
      </c>
      <c r="B147" s="2">
        <v>45000086486331</v>
      </c>
      <c r="C147">
        <v>4921898401</v>
      </c>
      <c r="D147" s="5">
        <v>45261</v>
      </c>
      <c r="E147" s="5" t="s">
        <v>1120</v>
      </c>
      <c r="F147" t="s">
        <v>38</v>
      </c>
      <c r="G147" s="8" t="s">
        <v>948</v>
      </c>
      <c r="H147" t="s">
        <v>1003</v>
      </c>
      <c r="I147" t="s">
        <v>1026</v>
      </c>
      <c r="J147" t="s">
        <v>1225</v>
      </c>
      <c r="K147">
        <v>3001</v>
      </c>
      <c r="L147">
        <v>25838279</v>
      </c>
      <c r="M147" t="s">
        <v>1629</v>
      </c>
      <c r="N147" s="6">
        <v>16550</v>
      </c>
      <c r="O147" s="6">
        <v>3475.5</v>
      </c>
      <c r="P147" s="15">
        <v>20025.5</v>
      </c>
      <c r="Q147" s="6"/>
      <c r="R147" s="6"/>
    </row>
    <row r="148" spans="1:18" x14ac:dyDescent="0.25">
      <c r="A148">
        <v>100089065</v>
      </c>
      <c r="B148" s="2">
        <v>45000042478160</v>
      </c>
      <c r="C148">
        <v>6391890951</v>
      </c>
      <c r="D148" s="5">
        <v>45263</v>
      </c>
      <c r="E148" s="5" t="s">
        <v>1120</v>
      </c>
      <c r="F148" t="s">
        <v>127</v>
      </c>
      <c r="G148" s="8" t="s">
        <v>634</v>
      </c>
      <c r="H148" t="s">
        <v>1003</v>
      </c>
      <c r="I148" t="s">
        <v>1039</v>
      </c>
      <c r="J148" t="s">
        <v>1192</v>
      </c>
      <c r="K148">
        <v>3014</v>
      </c>
      <c r="L148">
        <v>39943566</v>
      </c>
      <c r="M148" t="s">
        <v>1632</v>
      </c>
      <c r="N148" s="6">
        <v>16550</v>
      </c>
      <c r="O148" s="6">
        <v>3475.5</v>
      </c>
      <c r="P148" s="15">
        <v>20025.5</v>
      </c>
      <c r="Q148" s="6"/>
      <c r="R148" s="6"/>
    </row>
    <row r="149" spans="1:18" x14ac:dyDescent="0.25">
      <c r="A149">
        <v>100088222</v>
      </c>
      <c r="B149" s="2">
        <v>45000094958774</v>
      </c>
      <c r="C149">
        <v>2394514113</v>
      </c>
      <c r="D149" s="5">
        <v>45265</v>
      </c>
      <c r="E149" s="5" t="s">
        <v>1120</v>
      </c>
      <c r="F149" t="s">
        <v>128</v>
      </c>
      <c r="G149" s="8" t="s">
        <v>749</v>
      </c>
      <c r="H149" t="s">
        <v>1003</v>
      </c>
      <c r="I149" t="s">
        <v>1031</v>
      </c>
      <c r="J149" t="s">
        <v>1262</v>
      </c>
      <c r="K149">
        <v>3006</v>
      </c>
      <c r="L149">
        <v>27315646</v>
      </c>
      <c r="M149" t="s">
        <v>1631</v>
      </c>
      <c r="N149" s="6">
        <v>16550</v>
      </c>
      <c r="O149" s="6">
        <v>3475.5</v>
      </c>
      <c r="P149" s="15">
        <v>20025.5</v>
      </c>
      <c r="Q149" s="6"/>
      <c r="R149" s="6"/>
    </row>
    <row r="150" spans="1:18" x14ac:dyDescent="0.25">
      <c r="A150">
        <v>100084648</v>
      </c>
      <c r="B150" s="2">
        <v>45000052722280</v>
      </c>
      <c r="C150">
        <v>6624467262</v>
      </c>
      <c r="D150" s="5">
        <v>45264</v>
      </c>
      <c r="E150" s="5" t="s">
        <v>1121</v>
      </c>
      <c r="F150" t="s">
        <v>273</v>
      </c>
      <c r="G150" s="8" t="s">
        <v>783</v>
      </c>
      <c r="H150" t="s">
        <v>1003</v>
      </c>
      <c r="I150" t="s">
        <v>1017</v>
      </c>
      <c r="J150" t="s">
        <v>1365</v>
      </c>
      <c r="K150">
        <v>2154</v>
      </c>
      <c r="L150">
        <v>21838123</v>
      </c>
      <c r="M150" t="s">
        <v>1632</v>
      </c>
      <c r="N150" s="6">
        <v>16550</v>
      </c>
      <c r="O150" s="6">
        <v>3475.5</v>
      </c>
      <c r="P150" s="15">
        <v>20025.5</v>
      </c>
      <c r="Q150" s="6"/>
      <c r="R150" s="6"/>
    </row>
    <row r="151" spans="1:18" x14ac:dyDescent="0.25">
      <c r="A151">
        <v>100085689</v>
      </c>
      <c r="B151" s="2">
        <v>45000098816106</v>
      </c>
      <c r="C151">
        <v>3724764940</v>
      </c>
      <c r="D151" s="5">
        <v>45267</v>
      </c>
      <c r="E151" s="5" t="s">
        <v>1121</v>
      </c>
      <c r="F151" t="s">
        <v>244</v>
      </c>
      <c r="G151" s="8" t="s">
        <v>663</v>
      </c>
      <c r="H151" t="s">
        <v>1003</v>
      </c>
      <c r="I151" t="s">
        <v>1102</v>
      </c>
      <c r="J151" t="s">
        <v>1414</v>
      </c>
      <c r="K151">
        <v>2060</v>
      </c>
      <c r="L151">
        <v>26786132</v>
      </c>
      <c r="M151" t="s">
        <v>1631</v>
      </c>
      <c r="N151" s="6">
        <v>16550</v>
      </c>
      <c r="O151" s="6">
        <v>3475.5</v>
      </c>
      <c r="P151" s="15">
        <v>20025.5</v>
      </c>
      <c r="Q151" s="6"/>
      <c r="R151" s="6"/>
    </row>
    <row r="152" spans="1:18" x14ac:dyDescent="0.25">
      <c r="A152">
        <v>100088261</v>
      </c>
      <c r="B152" s="2">
        <v>45000044291907</v>
      </c>
      <c r="C152">
        <v>7683556264</v>
      </c>
      <c r="D152" s="5">
        <v>45261</v>
      </c>
      <c r="E152" s="5" t="s">
        <v>1120</v>
      </c>
      <c r="F152" t="s">
        <v>68</v>
      </c>
      <c r="G152" s="8" t="s">
        <v>736</v>
      </c>
      <c r="H152" t="s">
        <v>1003</v>
      </c>
      <c r="I152" t="s">
        <v>1080</v>
      </c>
      <c r="J152" t="s">
        <v>1168</v>
      </c>
      <c r="K152">
        <v>2018</v>
      </c>
      <c r="L152">
        <v>32862139</v>
      </c>
      <c r="M152" t="s">
        <v>1632</v>
      </c>
      <c r="N152" s="6">
        <v>16550</v>
      </c>
      <c r="O152" s="6">
        <v>3475.5</v>
      </c>
      <c r="P152" s="15">
        <v>20025.5</v>
      </c>
      <c r="Q152" s="6"/>
      <c r="R152" s="6"/>
    </row>
    <row r="153" spans="1:18" x14ac:dyDescent="0.25">
      <c r="A153">
        <v>100088024</v>
      </c>
      <c r="B153" s="2">
        <v>45000057837607</v>
      </c>
      <c r="C153">
        <v>7765279591</v>
      </c>
      <c r="D153" s="5">
        <v>45268</v>
      </c>
      <c r="E153" s="5" t="s">
        <v>1120</v>
      </c>
      <c r="F153" t="s">
        <v>101</v>
      </c>
      <c r="G153" s="8" t="s">
        <v>742</v>
      </c>
      <c r="H153" t="s">
        <v>1003</v>
      </c>
      <c r="I153" t="s">
        <v>1020</v>
      </c>
      <c r="J153" t="s">
        <v>1165</v>
      </c>
      <c r="K153">
        <v>3001</v>
      </c>
      <c r="L153">
        <v>23823309</v>
      </c>
      <c r="M153" t="s">
        <v>1631</v>
      </c>
      <c r="N153" s="6">
        <v>16550</v>
      </c>
      <c r="O153" s="6">
        <v>3475.5</v>
      </c>
      <c r="P153" s="15">
        <v>20025.5</v>
      </c>
      <c r="Q153" s="6"/>
      <c r="R153" s="6"/>
    </row>
    <row r="154" spans="1:18" x14ac:dyDescent="0.25">
      <c r="A154">
        <v>100087459</v>
      </c>
      <c r="B154" s="2">
        <v>45000056530857</v>
      </c>
      <c r="C154">
        <v>9793679193</v>
      </c>
      <c r="D154" s="5">
        <v>45268</v>
      </c>
      <c r="E154" s="5" t="s">
        <v>1121</v>
      </c>
      <c r="F154" t="s">
        <v>312</v>
      </c>
      <c r="G154" s="8" t="s">
        <v>566</v>
      </c>
      <c r="H154" t="s">
        <v>1003</v>
      </c>
      <c r="I154" t="s">
        <v>1074</v>
      </c>
      <c r="J154" t="s">
        <v>1315</v>
      </c>
      <c r="K154">
        <v>2012</v>
      </c>
      <c r="L154">
        <v>37292680</v>
      </c>
      <c r="M154" t="s">
        <v>1632</v>
      </c>
      <c r="N154" s="6">
        <v>16550</v>
      </c>
      <c r="O154" s="6">
        <v>3475.5</v>
      </c>
      <c r="P154" s="15">
        <v>20025.5</v>
      </c>
      <c r="Q154" s="6"/>
      <c r="R154" s="6"/>
    </row>
    <row r="155" spans="1:18" x14ac:dyDescent="0.25">
      <c r="A155">
        <v>100088729</v>
      </c>
      <c r="B155" s="2">
        <v>45000099717392</v>
      </c>
      <c r="C155">
        <v>3756106015</v>
      </c>
      <c r="D155" s="5">
        <v>45268</v>
      </c>
      <c r="E155" s="5" t="s">
        <v>1121</v>
      </c>
      <c r="F155" t="s">
        <v>249</v>
      </c>
      <c r="G155" s="8" t="s">
        <v>778</v>
      </c>
      <c r="H155" t="s">
        <v>1003</v>
      </c>
      <c r="I155" t="s">
        <v>1088</v>
      </c>
      <c r="J155" t="s">
        <v>1410</v>
      </c>
      <c r="K155">
        <v>2026</v>
      </c>
      <c r="L155">
        <v>35597091</v>
      </c>
      <c r="M155" t="s">
        <v>1633</v>
      </c>
      <c r="N155" s="6">
        <v>16550</v>
      </c>
      <c r="O155" s="6">
        <v>3475.5</v>
      </c>
      <c r="P155" s="15">
        <v>20025.5</v>
      </c>
      <c r="Q155" s="6"/>
      <c r="R155" s="6"/>
    </row>
    <row r="156" spans="1:18" x14ac:dyDescent="0.25">
      <c r="A156">
        <v>100086393</v>
      </c>
      <c r="B156" s="2">
        <v>45000093397412</v>
      </c>
      <c r="C156">
        <v>5602917503</v>
      </c>
      <c r="D156" s="5">
        <v>45263</v>
      </c>
      <c r="E156" s="5" t="s">
        <v>1120</v>
      </c>
      <c r="F156" t="s">
        <v>170</v>
      </c>
      <c r="G156" s="8" t="s">
        <v>869</v>
      </c>
      <c r="H156" t="s">
        <v>1003</v>
      </c>
      <c r="I156" t="s">
        <v>1015</v>
      </c>
      <c r="J156" t="s">
        <v>1211</v>
      </c>
      <c r="K156">
        <v>3050</v>
      </c>
      <c r="L156">
        <v>25586909</v>
      </c>
      <c r="M156" t="s">
        <v>1631</v>
      </c>
      <c r="N156" s="6">
        <v>16550</v>
      </c>
      <c r="O156" s="6">
        <v>3475.5</v>
      </c>
      <c r="P156" s="15">
        <v>20025.5</v>
      </c>
      <c r="Q156" s="6"/>
      <c r="R156" s="6"/>
    </row>
    <row r="157" spans="1:18" x14ac:dyDescent="0.25">
      <c r="A157">
        <v>100087188</v>
      </c>
      <c r="B157" s="2">
        <v>45000080338204</v>
      </c>
      <c r="C157">
        <v>4863756773</v>
      </c>
      <c r="D157" s="5">
        <v>45262</v>
      </c>
      <c r="E157" s="5" t="s">
        <v>1122</v>
      </c>
      <c r="F157" t="s">
        <v>441</v>
      </c>
      <c r="G157" s="8" t="s">
        <v>714</v>
      </c>
      <c r="H157" t="s">
        <v>1003</v>
      </c>
      <c r="I157" t="s">
        <v>1016</v>
      </c>
      <c r="J157" t="s">
        <v>1545</v>
      </c>
      <c r="K157">
        <v>2454</v>
      </c>
      <c r="L157">
        <v>36546329</v>
      </c>
      <c r="M157" t="s">
        <v>1633</v>
      </c>
      <c r="N157" s="6">
        <v>22450</v>
      </c>
      <c r="O157" s="6">
        <v>4714.5</v>
      </c>
      <c r="P157" s="15">
        <v>27164.5</v>
      </c>
      <c r="Q157" s="6"/>
      <c r="R157" s="6"/>
    </row>
    <row r="158" spans="1:18" x14ac:dyDescent="0.25">
      <c r="A158">
        <v>100086640</v>
      </c>
      <c r="B158" s="2">
        <v>45000044854681</v>
      </c>
      <c r="C158">
        <v>8876078810</v>
      </c>
      <c r="D158" s="5">
        <v>45266</v>
      </c>
      <c r="E158" s="5" t="s">
        <v>1121</v>
      </c>
      <c r="F158" t="s">
        <v>343</v>
      </c>
      <c r="G158" s="8" t="s">
        <v>689</v>
      </c>
      <c r="H158" t="s">
        <v>1003</v>
      </c>
      <c r="I158" t="s">
        <v>1025</v>
      </c>
      <c r="J158" t="s">
        <v>1326</v>
      </c>
      <c r="K158">
        <v>2349</v>
      </c>
      <c r="L158">
        <v>31071307</v>
      </c>
      <c r="M158" t="s">
        <v>1629</v>
      </c>
      <c r="N158" s="6">
        <v>16550</v>
      </c>
      <c r="O158" s="6">
        <v>3475.5</v>
      </c>
      <c r="P158" s="15">
        <v>20025.5</v>
      </c>
      <c r="Q158" s="6"/>
      <c r="R158" s="6"/>
    </row>
    <row r="159" spans="1:18" x14ac:dyDescent="0.25">
      <c r="A159">
        <v>100089569</v>
      </c>
      <c r="B159" s="2">
        <v>45000050626807</v>
      </c>
      <c r="C159">
        <v>1122924587</v>
      </c>
      <c r="D159" s="5">
        <v>45268</v>
      </c>
      <c r="E159" s="5" t="s">
        <v>1121</v>
      </c>
      <c r="F159" t="s">
        <v>304</v>
      </c>
      <c r="G159" s="8" t="s">
        <v>677</v>
      </c>
      <c r="H159" t="s">
        <v>1003</v>
      </c>
      <c r="I159" t="s">
        <v>1045</v>
      </c>
      <c r="J159" t="s">
        <v>1445</v>
      </c>
      <c r="K159">
        <v>3020</v>
      </c>
      <c r="L159">
        <v>35305321</v>
      </c>
      <c r="M159" t="s">
        <v>1631</v>
      </c>
      <c r="N159" s="6">
        <v>16550</v>
      </c>
      <c r="O159" s="6">
        <v>3475.5</v>
      </c>
      <c r="P159" s="15">
        <v>20025.5</v>
      </c>
      <c r="Q159" s="6"/>
      <c r="R159" s="6"/>
    </row>
    <row r="160" spans="1:18" x14ac:dyDescent="0.25">
      <c r="A160">
        <v>100089061</v>
      </c>
      <c r="B160" s="2">
        <v>45000062326588</v>
      </c>
      <c r="C160">
        <v>3178470213</v>
      </c>
      <c r="D160" s="5">
        <v>45268</v>
      </c>
      <c r="E160" s="5" t="s">
        <v>1120</v>
      </c>
      <c r="F160" t="s">
        <v>19</v>
      </c>
      <c r="G160" s="8" t="s">
        <v>839</v>
      </c>
      <c r="H160" t="s">
        <v>1003</v>
      </c>
      <c r="I160" t="s">
        <v>1014</v>
      </c>
      <c r="J160" t="s">
        <v>1248</v>
      </c>
      <c r="K160">
        <v>2179</v>
      </c>
      <c r="L160">
        <v>26983647</v>
      </c>
      <c r="M160" t="s">
        <v>1632</v>
      </c>
      <c r="N160" s="6">
        <v>16550</v>
      </c>
      <c r="O160" s="6">
        <v>3475.5</v>
      </c>
      <c r="P160" s="15">
        <v>20025.5</v>
      </c>
      <c r="Q160" s="6"/>
      <c r="R160" s="6"/>
    </row>
    <row r="161" spans="1:18" x14ac:dyDescent="0.25">
      <c r="A161">
        <v>100088584</v>
      </c>
      <c r="B161" s="2">
        <v>45000048588220</v>
      </c>
      <c r="C161">
        <v>5346194427</v>
      </c>
      <c r="D161" s="5">
        <v>45264</v>
      </c>
      <c r="E161" s="5" t="s">
        <v>1120</v>
      </c>
      <c r="F161" t="s">
        <v>180</v>
      </c>
      <c r="G161" s="8" t="s">
        <v>870</v>
      </c>
      <c r="H161" t="s">
        <v>1003</v>
      </c>
      <c r="I161" t="s">
        <v>1061</v>
      </c>
      <c r="J161" t="s">
        <v>1215</v>
      </c>
      <c r="K161">
        <v>2036</v>
      </c>
      <c r="L161">
        <v>22970782</v>
      </c>
      <c r="M161" t="s">
        <v>1629</v>
      </c>
      <c r="N161" s="6">
        <v>16550</v>
      </c>
      <c r="O161" s="6">
        <v>3475.5</v>
      </c>
      <c r="P161" s="15">
        <v>20025.5</v>
      </c>
      <c r="Q161" s="6"/>
      <c r="R161" s="6"/>
    </row>
    <row r="162" spans="1:18" x14ac:dyDescent="0.25">
      <c r="A162">
        <v>100086657</v>
      </c>
      <c r="B162" s="2">
        <v>45000076825121</v>
      </c>
      <c r="C162">
        <v>2951494120</v>
      </c>
      <c r="D162" s="5">
        <v>45268</v>
      </c>
      <c r="E162" s="5" t="s">
        <v>1121</v>
      </c>
      <c r="F162" t="s">
        <v>250</v>
      </c>
      <c r="G162" s="8" t="s">
        <v>888</v>
      </c>
      <c r="H162" t="s">
        <v>1003</v>
      </c>
      <c r="I162" t="s">
        <v>1099</v>
      </c>
      <c r="J162" t="s">
        <v>1422</v>
      </c>
      <c r="K162">
        <v>2057</v>
      </c>
      <c r="L162">
        <v>21616115</v>
      </c>
      <c r="M162" t="s">
        <v>1633</v>
      </c>
      <c r="N162" s="6">
        <v>16550</v>
      </c>
      <c r="O162" s="6">
        <v>3475.5</v>
      </c>
      <c r="P162" s="15">
        <v>20025.5</v>
      </c>
      <c r="Q162" s="6"/>
      <c r="R162" s="6"/>
    </row>
    <row r="163" spans="1:18" x14ac:dyDescent="0.25">
      <c r="A163">
        <v>100085842</v>
      </c>
      <c r="B163" s="2">
        <v>45000068521409</v>
      </c>
      <c r="C163">
        <v>7282745477</v>
      </c>
      <c r="D163" s="5">
        <v>45265</v>
      </c>
      <c r="E163" s="5" t="s">
        <v>1122</v>
      </c>
      <c r="F163" t="s">
        <v>388</v>
      </c>
      <c r="G163" s="8" t="s">
        <v>701</v>
      </c>
      <c r="H163" t="s">
        <v>1003</v>
      </c>
      <c r="I163" t="s">
        <v>1030</v>
      </c>
      <c r="J163" t="s">
        <v>1505</v>
      </c>
      <c r="K163">
        <v>3005</v>
      </c>
      <c r="L163">
        <v>26826838</v>
      </c>
      <c r="M163" t="s">
        <v>1631</v>
      </c>
      <c r="N163" s="6">
        <v>22450</v>
      </c>
      <c r="O163" s="6">
        <v>4714.5</v>
      </c>
      <c r="P163" s="15">
        <v>27164.5</v>
      </c>
      <c r="Q163" s="6"/>
      <c r="R163" s="6"/>
    </row>
    <row r="164" spans="1:18" x14ac:dyDescent="0.25">
      <c r="A164">
        <v>100088688</v>
      </c>
      <c r="B164" s="2">
        <v>45000036783946</v>
      </c>
      <c r="C164">
        <v>7753190063</v>
      </c>
      <c r="D164" s="5">
        <v>45262</v>
      </c>
      <c r="E164" s="5" t="s">
        <v>1122</v>
      </c>
      <c r="F164" t="s">
        <v>487</v>
      </c>
      <c r="G164" s="8" t="s">
        <v>938</v>
      </c>
      <c r="H164" t="s">
        <v>1003</v>
      </c>
      <c r="I164" t="s">
        <v>1110</v>
      </c>
      <c r="J164" t="s">
        <v>1501</v>
      </c>
      <c r="K164">
        <v>2068</v>
      </c>
      <c r="L164">
        <v>26507260</v>
      </c>
      <c r="M164" t="s">
        <v>1632</v>
      </c>
      <c r="N164" s="6">
        <v>22450</v>
      </c>
      <c r="O164" s="6">
        <v>4714.5</v>
      </c>
      <c r="P164" s="15">
        <v>27164.5</v>
      </c>
      <c r="Q164" s="6"/>
      <c r="R164" s="6"/>
    </row>
    <row r="165" spans="1:18" x14ac:dyDescent="0.25">
      <c r="A165">
        <v>100084946</v>
      </c>
      <c r="B165" s="2">
        <v>45000040484655</v>
      </c>
      <c r="C165">
        <v>5149003127</v>
      </c>
      <c r="D165" s="5">
        <v>45265</v>
      </c>
      <c r="E165" s="5" t="s">
        <v>1122</v>
      </c>
      <c r="F165" t="s">
        <v>423</v>
      </c>
      <c r="G165" s="8" t="s">
        <v>594</v>
      </c>
      <c r="H165" t="s">
        <v>1003</v>
      </c>
      <c r="I165" t="s">
        <v>1014</v>
      </c>
      <c r="J165" t="s">
        <v>1540</v>
      </c>
      <c r="K165">
        <v>2179</v>
      </c>
      <c r="L165">
        <v>30330955</v>
      </c>
      <c r="M165" t="s">
        <v>1633</v>
      </c>
      <c r="N165" s="6">
        <v>22450</v>
      </c>
      <c r="O165" s="6">
        <v>4714.5</v>
      </c>
      <c r="P165" s="15">
        <v>27164.5</v>
      </c>
      <c r="Q165" s="6"/>
      <c r="R165" s="6"/>
    </row>
    <row r="166" spans="1:18" x14ac:dyDescent="0.25">
      <c r="A166">
        <v>100086323</v>
      </c>
      <c r="B166" s="2">
        <v>45000094996961</v>
      </c>
      <c r="C166">
        <v>7546570616</v>
      </c>
      <c r="D166" s="5">
        <v>45269</v>
      </c>
      <c r="E166" s="5" t="s">
        <v>1120</v>
      </c>
      <c r="F166" t="s">
        <v>70</v>
      </c>
      <c r="G166" s="8" t="s">
        <v>737</v>
      </c>
      <c r="H166" t="s">
        <v>1003</v>
      </c>
      <c r="I166" t="s">
        <v>1067</v>
      </c>
      <c r="J166" t="s">
        <v>1171</v>
      </c>
      <c r="K166">
        <v>2093</v>
      </c>
      <c r="L166">
        <v>38169883</v>
      </c>
      <c r="M166" t="s">
        <v>1629</v>
      </c>
      <c r="N166" s="6">
        <v>16550</v>
      </c>
      <c r="O166" s="6">
        <v>3475.5</v>
      </c>
      <c r="P166" s="15">
        <v>20025.5</v>
      </c>
      <c r="Q166" s="6"/>
      <c r="R166" s="6"/>
    </row>
    <row r="167" spans="1:18" x14ac:dyDescent="0.25">
      <c r="A167">
        <v>100085599</v>
      </c>
      <c r="B167" s="2">
        <v>45000094645640</v>
      </c>
      <c r="C167">
        <v>7054583639</v>
      </c>
      <c r="D167" s="5">
        <v>45270</v>
      </c>
      <c r="E167" s="5" t="s">
        <v>1120</v>
      </c>
      <c r="F167" t="s">
        <v>131</v>
      </c>
      <c r="G167" s="8" t="s">
        <v>858</v>
      </c>
      <c r="H167" t="s">
        <v>1003</v>
      </c>
      <c r="I167" t="s">
        <v>1058</v>
      </c>
      <c r="J167" t="s">
        <v>1181</v>
      </c>
      <c r="K167">
        <v>3033</v>
      </c>
      <c r="L167">
        <v>33395161</v>
      </c>
      <c r="M167" t="s">
        <v>1633</v>
      </c>
      <c r="N167" s="6">
        <v>16550</v>
      </c>
      <c r="O167" s="6">
        <v>3475.5</v>
      </c>
      <c r="P167" s="15">
        <v>20025.5</v>
      </c>
      <c r="Q167" s="6"/>
      <c r="R167" s="6"/>
    </row>
    <row r="168" spans="1:18" x14ac:dyDescent="0.25">
      <c r="A168">
        <v>100086314</v>
      </c>
      <c r="B168" s="2">
        <v>45000059767404</v>
      </c>
      <c r="C168">
        <v>1623810602</v>
      </c>
      <c r="D168" s="5">
        <v>45269</v>
      </c>
      <c r="E168" s="5" t="s">
        <v>1121</v>
      </c>
      <c r="F168" t="s">
        <v>321</v>
      </c>
      <c r="G168" s="8" t="s">
        <v>569</v>
      </c>
      <c r="H168" t="s">
        <v>1003</v>
      </c>
      <c r="I168" t="s">
        <v>1052</v>
      </c>
      <c r="J168" t="s">
        <v>1442</v>
      </c>
      <c r="K168">
        <v>3027</v>
      </c>
      <c r="L168">
        <v>38544547</v>
      </c>
      <c r="M168" t="s">
        <v>1631</v>
      </c>
      <c r="N168" s="6">
        <v>16550</v>
      </c>
      <c r="O168" s="6">
        <v>3475.5</v>
      </c>
      <c r="P168" s="15">
        <v>20025.5</v>
      </c>
      <c r="Q168" s="6"/>
      <c r="R168" s="6"/>
    </row>
    <row r="169" spans="1:18" x14ac:dyDescent="0.25">
      <c r="A169">
        <v>100088734</v>
      </c>
      <c r="B169" s="2">
        <v>45000064375817</v>
      </c>
      <c r="C169">
        <v>5372210504</v>
      </c>
      <c r="D169" s="5">
        <v>45262</v>
      </c>
      <c r="E169" s="5" t="s">
        <v>1122</v>
      </c>
      <c r="F169" t="s">
        <v>488</v>
      </c>
      <c r="G169" s="8" t="s">
        <v>610</v>
      </c>
      <c r="H169" t="s">
        <v>1003</v>
      </c>
      <c r="I169" t="s">
        <v>1006</v>
      </c>
      <c r="J169" t="s">
        <v>1535</v>
      </c>
      <c r="K169">
        <v>3051</v>
      </c>
      <c r="L169">
        <v>30885692</v>
      </c>
      <c r="M169" t="s">
        <v>1633</v>
      </c>
      <c r="N169" s="6">
        <v>22450</v>
      </c>
      <c r="O169" s="6">
        <v>4714.5</v>
      </c>
      <c r="P169" s="15">
        <v>27164.5</v>
      </c>
      <c r="Q169" s="6"/>
      <c r="R169" s="6"/>
    </row>
    <row r="170" spans="1:18" x14ac:dyDescent="0.25">
      <c r="A170">
        <v>100086034</v>
      </c>
      <c r="B170" s="2">
        <v>45000059332502</v>
      </c>
      <c r="C170">
        <v>2856986306</v>
      </c>
      <c r="D170" s="5">
        <v>45261</v>
      </c>
      <c r="E170" s="5" t="s">
        <v>1120</v>
      </c>
      <c r="F170" t="s">
        <v>141</v>
      </c>
      <c r="G170" s="8" t="s">
        <v>861</v>
      </c>
      <c r="H170" t="s">
        <v>1003</v>
      </c>
      <c r="I170" t="s">
        <v>1117</v>
      </c>
      <c r="J170" t="s">
        <v>1254</v>
      </c>
      <c r="K170">
        <v>2075</v>
      </c>
      <c r="L170">
        <v>24288195</v>
      </c>
      <c r="M170" t="s">
        <v>1632</v>
      </c>
      <c r="N170" s="6">
        <v>16550</v>
      </c>
      <c r="O170" s="6">
        <v>3475.5</v>
      </c>
      <c r="P170" s="15">
        <v>20025.5</v>
      </c>
      <c r="Q170" s="6"/>
      <c r="R170" s="6"/>
    </row>
    <row r="171" spans="1:18" x14ac:dyDescent="0.25">
      <c r="A171">
        <v>100088090</v>
      </c>
      <c r="B171" s="2">
        <v>45000064026216</v>
      </c>
      <c r="C171">
        <v>1011053163</v>
      </c>
      <c r="D171" s="5">
        <v>45267</v>
      </c>
      <c r="E171" s="5" t="s">
        <v>1120</v>
      </c>
      <c r="F171" t="s">
        <v>186</v>
      </c>
      <c r="G171" s="8" t="s">
        <v>534</v>
      </c>
      <c r="H171" t="s">
        <v>1003</v>
      </c>
      <c r="I171" t="s">
        <v>1045</v>
      </c>
      <c r="J171" t="s">
        <v>1289</v>
      </c>
      <c r="K171">
        <v>3020</v>
      </c>
      <c r="L171">
        <v>26701281</v>
      </c>
      <c r="M171" t="s">
        <v>1631</v>
      </c>
      <c r="N171" s="6">
        <v>16550</v>
      </c>
      <c r="O171" s="6">
        <v>3475.5</v>
      </c>
      <c r="P171" s="15">
        <v>20025.5</v>
      </c>
      <c r="Q171" s="6"/>
      <c r="R171" s="6"/>
    </row>
    <row r="172" spans="1:18" x14ac:dyDescent="0.25">
      <c r="A172">
        <v>100089666</v>
      </c>
      <c r="B172" s="2">
        <v>45000044095874</v>
      </c>
      <c r="C172">
        <v>165202719</v>
      </c>
      <c r="D172" s="5">
        <v>45267</v>
      </c>
      <c r="E172" s="5" t="s">
        <v>1121</v>
      </c>
      <c r="F172" t="s">
        <v>235</v>
      </c>
      <c r="G172" s="8" t="s">
        <v>546</v>
      </c>
      <c r="H172" t="s">
        <v>1003</v>
      </c>
      <c r="I172" t="s">
        <v>1023</v>
      </c>
      <c r="J172" t="s">
        <v>1465</v>
      </c>
      <c r="K172">
        <v>2347</v>
      </c>
      <c r="L172">
        <v>23572772</v>
      </c>
      <c r="M172" t="s">
        <v>1633</v>
      </c>
      <c r="N172" s="6">
        <v>16550</v>
      </c>
      <c r="O172" s="6">
        <v>3475.5</v>
      </c>
      <c r="P172" s="15">
        <v>20025.5</v>
      </c>
      <c r="Q172" s="6"/>
      <c r="R172" s="6"/>
    </row>
    <row r="173" spans="1:18" x14ac:dyDescent="0.25">
      <c r="A173">
        <v>100086824</v>
      </c>
      <c r="B173" s="2">
        <v>45000097993671</v>
      </c>
      <c r="C173">
        <v>4886268708</v>
      </c>
      <c r="D173" s="5">
        <v>45264</v>
      </c>
      <c r="E173" s="5" t="s">
        <v>1121</v>
      </c>
      <c r="F173" t="s">
        <v>241</v>
      </c>
      <c r="G173" s="8" t="s">
        <v>776</v>
      </c>
      <c r="H173" t="s">
        <v>1003</v>
      </c>
      <c r="I173" t="s">
        <v>1085</v>
      </c>
      <c r="J173" t="s">
        <v>1391</v>
      </c>
      <c r="K173">
        <v>2023</v>
      </c>
      <c r="L173">
        <v>20963935</v>
      </c>
      <c r="M173" t="s">
        <v>1633</v>
      </c>
      <c r="N173" s="6">
        <v>16550</v>
      </c>
      <c r="O173" s="6">
        <v>3475.5</v>
      </c>
      <c r="P173" s="15">
        <v>20025.5</v>
      </c>
      <c r="Q173" s="6"/>
      <c r="R173" s="6"/>
    </row>
    <row r="174" spans="1:18" x14ac:dyDescent="0.25">
      <c r="A174">
        <v>100088600</v>
      </c>
      <c r="B174" s="2">
        <v>45000050031504</v>
      </c>
      <c r="C174">
        <v>3108246368</v>
      </c>
      <c r="D174" s="5">
        <v>45263</v>
      </c>
      <c r="E174" s="5" t="s">
        <v>1121</v>
      </c>
      <c r="F174" t="s">
        <v>207</v>
      </c>
      <c r="G174" s="8" t="s">
        <v>768</v>
      </c>
      <c r="H174" t="s">
        <v>1003</v>
      </c>
      <c r="I174" t="s">
        <v>1010</v>
      </c>
      <c r="J174" t="s">
        <v>1419</v>
      </c>
      <c r="K174">
        <v>2918</v>
      </c>
      <c r="L174">
        <v>35283788</v>
      </c>
      <c r="M174" t="s">
        <v>1629</v>
      </c>
      <c r="N174" s="6">
        <v>16550</v>
      </c>
      <c r="O174" s="6">
        <v>3475.5</v>
      </c>
      <c r="P174" s="15">
        <v>20025.5</v>
      </c>
      <c r="Q174" s="6"/>
      <c r="R174" s="6"/>
    </row>
    <row r="175" spans="1:18" x14ac:dyDescent="0.25">
      <c r="A175">
        <v>100094109</v>
      </c>
      <c r="B175" s="2">
        <v>45000050026077</v>
      </c>
      <c r="C175">
        <v>1540012868</v>
      </c>
      <c r="D175" s="5">
        <v>45270</v>
      </c>
      <c r="E175" s="5" t="s">
        <v>1122</v>
      </c>
      <c r="F175" t="s">
        <v>489</v>
      </c>
      <c r="G175" s="8" t="s">
        <v>725</v>
      </c>
      <c r="H175" t="s">
        <v>1003</v>
      </c>
      <c r="I175" t="s">
        <v>1066</v>
      </c>
      <c r="J175" t="s">
        <v>1602</v>
      </c>
      <c r="K175">
        <v>2092</v>
      </c>
      <c r="L175">
        <v>31471759</v>
      </c>
      <c r="M175" t="s">
        <v>1633</v>
      </c>
      <c r="N175" s="6">
        <v>22450</v>
      </c>
      <c r="O175" s="6">
        <v>4714.5</v>
      </c>
      <c r="P175" s="15">
        <v>27164.5</v>
      </c>
      <c r="Q175" s="6"/>
      <c r="R175" s="6"/>
    </row>
    <row r="176" spans="1:18" x14ac:dyDescent="0.25">
      <c r="A176">
        <v>100089634</v>
      </c>
      <c r="B176" s="2">
        <v>45000076412215</v>
      </c>
      <c r="C176">
        <v>6603697280</v>
      </c>
      <c r="D176" s="5">
        <v>45269</v>
      </c>
      <c r="E176" s="5" t="s">
        <v>1122</v>
      </c>
      <c r="F176" t="s">
        <v>392</v>
      </c>
      <c r="G176" s="8" t="s">
        <v>702</v>
      </c>
      <c r="H176" t="s">
        <v>1003</v>
      </c>
      <c r="I176" t="s">
        <v>1016</v>
      </c>
      <c r="J176" t="s">
        <v>1513</v>
      </c>
      <c r="K176">
        <v>2454</v>
      </c>
      <c r="L176">
        <v>27713462</v>
      </c>
      <c r="M176" t="s">
        <v>1632</v>
      </c>
      <c r="N176" s="6">
        <v>22450</v>
      </c>
      <c r="O176" s="6">
        <v>4714.5</v>
      </c>
      <c r="P176" s="15">
        <v>27164.5</v>
      </c>
      <c r="Q176" s="6"/>
      <c r="R176" s="6"/>
    </row>
    <row r="177" spans="1:18" x14ac:dyDescent="0.25">
      <c r="A177">
        <v>100086729</v>
      </c>
      <c r="B177" s="2">
        <v>45000034355444</v>
      </c>
      <c r="C177">
        <v>7932169210</v>
      </c>
      <c r="D177" s="5">
        <v>45270</v>
      </c>
      <c r="E177" s="5" t="s">
        <v>1122</v>
      </c>
      <c r="F177" t="s">
        <v>476</v>
      </c>
      <c r="G177" s="8" t="s">
        <v>936</v>
      </c>
      <c r="H177" t="s">
        <v>1003</v>
      </c>
      <c r="I177" t="s">
        <v>1102</v>
      </c>
      <c r="J177" t="s">
        <v>1497</v>
      </c>
      <c r="K177">
        <v>2060</v>
      </c>
      <c r="L177">
        <v>30343327</v>
      </c>
      <c r="M177" t="s">
        <v>1631</v>
      </c>
      <c r="N177" s="6">
        <v>22450</v>
      </c>
      <c r="O177" s="6">
        <v>4714.5</v>
      </c>
      <c r="P177" s="15">
        <v>27164.5</v>
      </c>
      <c r="Q177" s="6"/>
      <c r="R177" s="6"/>
    </row>
    <row r="178" spans="1:18" x14ac:dyDescent="0.25">
      <c r="A178">
        <v>100089644</v>
      </c>
      <c r="B178" s="2">
        <v>45000061641328</v>
      </c>
      <c r="C178">
        <v>7894480870</v>
      </c>
      <c r="D178" s="5">
        <v>45263</v>
      </c>
      <c r="E178" s="5" t="s">
        <v>1122</v>
      </c>
      <c r="F178" t="s">
        <v>484</v>
      </c>
      <c r="G178" s="8" t="s">
        <v>835</v>
      </c>
      <c r="H178" t="s">
        <v>1003</v>
      </c>
      <c r="I178" t="s">
        <v>1021</v>
      </c>
      <c r="J178" t="s">
        <v>1499</v>
      </c>
      <c r="K178">
        <v>2345</v>
      </c>
      <c r="L178">
        <v>22039836</v>
      </c>
      <c r="M178" t="s">
        <v>1629</v>
      </c>
      <c r="N178" s="6">
        <v>22450</v>
      </c>
      <c r="O178" s="6">
        <v>4714.5</v>
      </c>
      <c r="P178" s="15">
        <v>27164.5</v>
      </c>
      <c r="Q178" s="6"/>
      <c r="R178" s="6"/>
    </row>
    <row r="179" spans="1:18" x14ac:dyDescent="0.25">
      <c r="A179">
        <v>100088499</v>
      </c>
      <c r="B179" s="2">
        <v>45000090051863</v>
      </c>
      <c r="C179">
        <v>1763308961</v>
      </c>
      <c r="D179" s="5">
        <v>45261</v>
      </c>
      <c r="E179" s="5" t="s">
        <v>1120</v>
      </c>
      <c r="F179" t="s">
        <v>163</v>
      </c>
      <c r="G179" s="8" t="s">
        <v>756</v>
      </c>
      <c r="H179" t="s">
        <v>1003</v>
      </c>
      <c r="I179" t="s">
        <v>1020</v>
      </c>
      <c r="J179" t="s">
        <v>1274</v>
      </c>
      <c r="K179">
        <v>3001</v>
      </c>
      <c r="L179">
        <v>38163377</v>
      </c>
      <c r="M179" t="s">
        <v>1633</v>
      </c>
      <c r="N179" s="6">
        <v>16550</v>
      </c>
      <c r="O179" s="6">
        <v>3475.5</v>
      </c>
      <c r="P179" s="15">
        <v>20025.5</v>
      </c>
      <c r="Q179" s="6"/>
      <c r="R179" s="6"/>
    </row>
    <row r="180" spans="1:18" x14ac:dyDescent="0.25">
      <c r="A180">
        <v>100091358</v>
      </c>
      <c r="B180" s="2">
        <v>45000069983109</v>
      </c>
      <c r="C180">
        <v>876699003</v>
      </c>
      <c r="D180" s="5">
        <v>45264</v>
      </c>
      <c r="E180" s="5" t="s">
        <v>1122</v>
      </c>
      <c r="F180" t="s">
        <v>389</v>
      </c>
      <c r="G180" s="8" t="s">
        <v>586</v>
      </c>
      <c r="H180" t="s">
        <v>1003</v>
      </c>
      <c r="I180" t="s">
        <v>1029</v>
      </c>
      <c r="J180" t="s">
        <v>1609</v>
      </c>
      <c r="K180">
        <v>3004</v>
      </c>
      <c r="L180">
        <v>26890085</v>
      </c>
      <c r="M180" t="s">
        <v>1629</v>
      </c>
      <c r="N180" s="6">
        <v>22450</v>
      </c>
      <c r="O180" s="6">
        <v>4714.5</v>
      </c>
      <c r="P180" s="15">
        <v>27164.5</v>
      </c>
      <c r="Q180" s="6"/>
      <c r="R180" s="6"/>
    </row>
    <row r="181" spans="1:18" x14ac:dyDescent="0.25">
      <c r="A181">
        <v>100085046</v>
      </c>
      <c r="B181" s="2">
        <v>45000062708033</v>
      </c>
      <c r="C181">
        <v>4338671316</v>
      </c>
      <c r="D181" s="5">
        <v>45269</v>
      </c>
      <c r="E181" s="5" t="s">
        <v>1120</v>
      </c>
      <c r="F181" t="s">
        <v>25</v>
      </c>
      <c r="G181" s="8" t="s">
        <v>945</v>
      </c>
      <c r="H181" t="s">
        <v>1003</v>
      </c>
      <c r="I181" t="s">
        <v>1061</v>
      </c>
      <c r="J181" t="s">
        <v>1230</v>
      </c>
      <c r="K181">
        <v>2036</v>
      </c>
      <c r="L181">
        <v>32962999</v>
      </c>
      <c r="M181" t="s">
        <v>1633</v>
      </c>
      <c r="N181" s="6">
        <v>16550</v>
      </c>
      <c r="O181" s="6">
        <v>3475.5</v>
      </c>
      <c r="P181" s="15">
        <v>20025.5</v>
      </c>
      <c r="Q181" s="6"/>
      <c r="R181" s="6"/>
    </row>
    <row r="182" spans="1:18" x14ac:dyDescent="0.25">
      <c r="A182">
        <v>100086238</v>
      </c>
      <c r="B182" s="2">
        <v>45000043471071</v>
      </c>
      <c r="C182">
        <v>9671067488</v>
      </c>
      <c r="D182" s="5">
        <v>45269</v>
      </c>
      <c r="E182" s="5" t="s">
        <v>1121</v>
      </c>
      <c r="F182" t="s">
        <v>236</v>
      </c>
      <c r="G182" s="8" t="s">
        <v>884</v>
      </c>
      <c r="H182" t="s">
        <v>1003</v>
      </c>
      <c r="I182" t="s">
        <v>1024</v>
      </c>
      <c r="J182" t="s">
        <v>1317</v>
      </c>
      <c r="K182">
        <v>2348</v>
      </c>
      <c r="L182">
        <v>21407308</v>
      </c>
      <c r="M182" t="s">
        <v>1631</v>
      </c>
      <c r="N182" s="6">
        <v>16550</v>
      </c>
      <c r="O182" s="6">
        <v>3475.5</v>
      </c>
      <c r="P182" s="15">
        <v>20025.5</v>
      </c>
      <c r="Q182" s="6"/>
      <c r="R182" s="6"/>
    </row>
    <row r="183" spans="1:18" x14ac:dyDescent="0.25">
      <c r="A183">
        <v>100085783</v>
      </c>
      <c r="B183" s="2">
        <v>45000054044042</v>
      </c>
      <c r="C183">
        <v>20706916</v>
      </c>
      <c r="D183" s="5">
        <v>45266</v>
      </c>
      <c r="E183" s="5" t="s">
        <v>1121</v>
      </c>
      <c r="F183" t="s">
        <v>328</v>
      </c>
      <c r="G183" s="8" t="s">
        <v>686</v>
      </c>
      <c r="H183" t="s">
        <v>1003</v>
      </c>
      <c r="I183" t="s">
        <v>1018</v>
      </c>
      <c r="J183" t="s">
        <v>1469</v>
      </c>
      <c r="K183">
        <v>2453</v>
      </c>
      <c r="L183">
        <v>28433204</v>
      </c>
      <c r="M183" t="s">
        <v>1633</v>
      </c>
      <c r="N183" s="6">
        <v>16550</v>
      </c>
      <c r="O183" s="6">
        <v>3475.5</v>
      </c>
      <c r="P183" s="15">
        <v>20025.5</v>
      </c>
      <c r="Q183" s="6"/>
      <c r="R183" s="6"/>
    </row>
    <row r="184" spans="1:18" x14ac:dyDescent="0.25">
      <c r="A184">
        <v>100087149</v>
      </c>
      <c r="B184" s="2">
        <v>45000099856704</v>
      </c>
      <c r="C184">
        <v>4464182049</v>
      </c>
      <c r="D184" s="5">
        <v>45267</v>
      </c>
      <c r="E184" s="5" t="s">
        <v>1121</v>
      </c>
      <c r="F184" t="s">
        <v>223</v>
      </c>
      <c r="G184" s="8" t="s">
        <v>771</v>
      </c>
      <c r="H184" t="s">
        <v>1003</v>
      </c>
      <c r="I184" t="s">
        <v>1097</v>
      </c>
      <c r="J184" t="s">
        <v>1396</v>
      </c>
      <c r="K184">
        <v>2055</v>
      </c>
      <c r="L184">
        <v>26971297</v>
      </c>
      <c r="M184" t="s">
        <v>1629</v>
      </c>
      <c r="N184" s="6">
        <v>16550</v>
      </c>
      <c r="O184" s="6">
        <v>3475.5</v>
      </c>
      <c r="P184" s="15">
        <v>20025.5</v>
      </c>
      <c r="Q184" s="6"/>
      <c r="R184" s="6"/>
    </row>
    <row r="185" spans="1:18" x14ac:dyDescent="0.25">
      <c r="A185">
        <v>100092492</v>
      </c>
      <c r="B185" s="2">
        <v>45000051715841</v>
      </c>
      <c r="C185">
        <v>776256169</v>
      </c>
      <c r="D185" s="5">
        <v>45261</v>
      </c>
      <c r="E185" s="5" t="s">
        <v>1122</v>
      </c>
      <c r="F185" t="s">
        <v>463</v>
      </c>
      <c r="G185" s="8" t="s">
        <v>721</v>
      </c>
      <c r="H185" t="s">
        <v>1003</v>
      </c>
      <c r="I185" t="s">
        <v>1067</v>
      </c>
      <c r="J185" t="s">
        <v>1611</v>
      </c>
      <c r="K185">
        <v>2093</v>
      </c>
      <c r="L185">
        <v>24929143</v>
      </c>
      <c r="M185" t="s">
        <v>1633</v>
      </c>
      <c r="N185" s="6">
        <v>22450</v>
      </c>
      <c r="O185" s="6">
        <v>4714.5</v>
      </c>
      <c r="P185" s="15">
        <v>27164.5</v>
      </c>
      <c r="Q185" s="6"/>
      <c r="R185" s="6"/>
    </row>
    <row r="186" spans="1:18" x14ac:dyDescent="0.25">
      <c r="A186">
        <v>100085936</v>
      </c>
      <c r="B186" s="2">
        <v>45000071058449</v>
      </c>
      <c r="C186">
        <v>6010596987</v>
      </c>
      <c r="D186" s="5">
        <v>45264</v>
      </c>
      <c r="E186" s="5" t="s">
        <v>1120</v>
      </c>
      <c r="F186" t="s">
        <v>197</v>
      </c>
      <c r="G186" s="8" t="s">
        <v>765</v>
      </c>
      <c r="H186" t="s">
        <v>1003</v>
      </c>
      <c r="I186" t="s">
        <v>1069</v>
      </c>
      <c r="J186" t="s">
        <v>1204</v>
      </c>
      <c r="K186">
        <v>2095</v>
      </c>
      <c r="L186">
        <v>26679574</v>
      </c>
      <c r="M186" t="s">
        <v>1629</v>
      </c>
      <c r="N186" s="6">
        <v>16550</v>
      </c>
      <c r="O186" s="6">
        <v>3475.5</v>
      </c>
      <c r="P186" s="15">
        <v>20025.5</v>
      </c>
      <c r="Q186" s="6"/>
      <c r="R186" s="6"/>
    </row>
    <row r="187" spans="1:18" x14ac:dyDescent="0.25">
      <c r="A187">
        <v>100087779</v>
      </c>
      <c r="B187" s="2">
        <v>45000085589993</v>
      </c>
      <c r="C187">
        <v>5125528559</v>
      </c>
      <c r="D187" s="5">
        <v>45270</v>
      </c>
      <c r="E187" s="5" t="s">
        <v>1120</v>
      </c>
      <c r="F187" t="s">
        <v>116</v>
      </c>
      <c r="G187" s="8" t="s">
        <v>857</v>
      </c>
      <c r="H187" t="s">
        <v>1003</v>
      </c>
      <c r="I187" t="s">
        <v>1014</v>
      </c>
      <c r="J187" t="s">
        <v>1222</v>
      </c>
      <c r="K187">
        <v>2179</v>
      </c>
      <c r="L187">
        <v>30040881</v>
      </c>
      <c r="M187" t="s">
        <v>1631</v>
      </c>
      <c r="N187" s="6">
        <v>16550</v>
      </c>
      <c r="O187" s="6">
        <v>3475.5</v>
      </c>
      <c r="P187" s="15">
        <v>20025.5</v>
      </c>
      <c r="Q187" s="6"/>
      <c r="R187" s="6"/>
    </row>
    <row r="188" spans="1:18" x14ac:dyDescent="0.25">
      <c r="A188">
        <v>100086780</v>
      </c>
      <c r="B188" s="2">
        <v>45000046299293</v>
      </c>
      <c r="C188">
        <v>7537385584</v>
      </c>
      <c r="D188" s="5">
        <v>45266</v>
      </c>
      <c r="E188" s="5" t="s">
        <v>1120</v>
      </c>
      <c r="F188" t="s">
        <v>26</v>
      </c>
      <c r="G188" s="8" t="s">
        <v>842</v>
      </c>
      <c r="H188" t="s">
        <v>1003</v>
      </c>
      <c r="I188" t="s">
        <v>1019</v>
      </c>
      <c r="J188" t="s">
        <v>1172</v>
      </c>
      <c r="K188">
        <v>2170</v>
      </c>
      <c r="L188">
        <v>29742589</v>
      </c>
      <c r="M188" t="s">
        <v>1633</v>
      </c>
      <c r="N188" s="6">
        <v>16550</v>
      </c>
      <c r="O188" s="6">
        <v>3475.5</v>
      </c>
      <c r="P188" s="15">
        <v>20025.5</v>
      </c>
      <c r="Q188" s="6"/>
      <c r="R188" s="6"/>
    </row>
    <row r="189" spans="1:18" x14ac:dyDescent="0.25">
      <c r="A189">
        <v>100085483</v>
      </c>
      <c r="B189" s="2">
        <v>45000051397212</v>
      </c>
      <c r="C189">
        <v>2285686313</v>
      </c>
      <c r="D189" s="5">
        <v>45266</v>
      </c>
      <c r="E189" s="5" t="s">
        <v>1121</v>
      </c>
      <c r="F189" t="s">
        <v>298</v>
      </c>
      <c r="G189" s="8" t="s">
        <v>897</v>
      </c>
      <c r="H189" t="s">
        <v>1003</v>
      </c>
      <c r="I189" t="s">
        <v>1117</v>
      </c>
      <c r="J189" t="s">
        <v>1429</v>
      </c>
      <c r="K189">
        <v>2075</v>
      </c>
      <c r="L189">
        <v>34196465</v>
      </c>
      <c r="M189" t="s">
        <v>1631</v>
      </c>
      <c r="N189" s="6">
        <v>16550</v>
      </c>
      <c r="O189" s="6">
        <v>3475.5</v>
      </c>
      <c r="P189" s="15">
        <v>20025.5</v>
      </c>
      <c r="Q189" s="6"/>
      <c r="R189" s="6"/>
    </row>
    <row r="190" spans="1:18" x14ac:dyDescent="0.25">
      <c r="A190">
        <v>100086807</v>
      </c>
      <c r="B190" s="2">
        <v>45000047952530</v>
      </c>
      <c r="C190">
        <v>5242758646</v>
      </c>
      <c r="D190" s="5">
        <v>45266</v>
      </c>
      <c r="E190" s="5" t="s">
        <v>1120</v>
      </c>
      <c r="F190" t="s">
        <v>114</v>
      </c>
      <c r="G190" s="8" t="s">
        <v>958</v>
      </c>
      <c r="H190" t="s">
        <v>1003</v>
      </c>
      <c r="I190" t="s">
        <v>1065</v>
      </c>
      <c r="J190" t="s">
        <v>1216</v>
      </c>
      <c r="K190">
        <v>2091</v>
      </c>
      <c r="L190">
        <v>22118356</v>
      </c>
      <c r="M190" t="s">
        <v>1632</v>
      </c>
      <c r="N190" s="6">
        <v>16550</v>
      </c>
      <c r="O190" s="6">
        <v>3475.5</v>
      </c>
      <c r="P190" s="15">
        <v>20025.5</v>
      </c>
      <c r="Q190" s="6"/>
      <c r="R190" s="6"/>
    </row>
    <row r="191" spans="1:18" x14ac:dyDescent="0.25">
      <c r="A191">
        <v>100085786</v>
      </c>
      <c r="B191" s="2">
        <v>45000081613603</v>
      </c>
      <c r="C191">
        <v>7695927252</v>
      </c>
      <c r="D191" s="5">
        <v>45267</v>
      </c>
      <c r="E191" s="5" t="s">
        <v>1120</v>
      </c>
      <c r="F191" t="s">
        <v>39</v>
      </c>
      <c r="G191" s="8" t="s">
        <v>844</v>
      </c>
      <c r="H191" t="s">
        <v>1003</v>
      </c>
      <c r="I191" t="s">
        <v>1117</v>
      </c>
      <c r="J191" t="s">
        <v>1167</v>
      </c>
      <c r="K191">
        <v>2075</v>
      </c>
      <c r="L191">
        <v>27267657</v>
      </c>
      <c r="M191" t="s">
        <v>1633</v>
      </c>
      <c r="N191" s="6">
        <v>16550</v>
      </c>
      <c r="O191" s="6">
        <v>3475.5</v>
      </c>
      <c r="P191" s="15">
        <v>20025.5</v>
      </c>
      <c r="Q191" s="6"/>
      <c r="R191" s="6"/>
    </row>
    <row r="192" spans="1:18" x14ac:dyDescent="0.25">
      <c r="A192">
        <v>100088876</v>
      </c>
      <c r="B192" s="2">
        <v>45000065781808</v>
      </c>
      <c r="C192">
        <v>4786469504</v>
      </c>
      <c r="D192" s="5">
        <v>45263</v>
      </c>
      <c r="E192" s="5" t="s">
        <v>1122</v>
      </c>
      <c r="F192" t="s">
        <v>393</v>
      </c>
      <c r="G192" s="8" t="s">
        <v>587</v>
      </c>
      <c r="H192" t="s">
        <v>1003</v>
      </c>
      <c r="I192" t="s">
        <v>1019</v>
      </c>
      <c r="J192" t="s">
        <v>1552</v>
      </c>
      <c r="K192">
        <v>2170</v>
      </c>
      <c r="L192">
        <v>34759150</v>
      </c>
      <c r="M192" t="s">
        <v>1632</v>
      </c>
      <c r="N192" s="6">
        <v>22450</v>
      </c>
      <c r="O192" s="6">
        <v>4714.5</v>
      </c>
      <c r="P192" s="15">
        <v>27164.5</v>
      </c>
      <c r="Q192" s="6"/>
      <c r="R192" s="6"/>
    </row>
    <row r="193" spans="1:18" x14ac:dyDescent="0.25">
      <c r="A193">
        <v>100086352</v>
      </c>
      <c r="B193" s="2">
        <v>45000043106024</v>
      </c>
      <c r="C193">
        <v>8307705247</v>
      </c>
      <c r="D193" s="5">
        <v>45261</v>
      </c>
      <c r="E193" s="5" t="s">
        <v>1122</v>
      </c>
      <c r="F193" t="s">
        <v>490</v>
      </c>
      <c r="G193" s="8" t="s">
        <v>939</v>
      </c>
      <c r="H193" t="s">
        <v>1003</v>
      </c>
      <c r="I193" t="s">
        <v>1017</v>
      </c>
      <c r="J193" t="s">
        <v>1494</v>
      </c>
      <c r="K193" s="9">
        <v>2154</v>
      </c>
      <c r="L193">
        <v>34386881</v>
      </c>
      <c r="M193" t="s">
        <v>1633</v>
      </c>
      <c r="N193" s="6">
        <v>22450</v>
      </c>
      <c r="O193" s="6">
        <v>4714.5</v>
      </c>
      <c r="P193" s="15">
        <v>27164.5</v>
      </c>
      <c r="Q193" s="6"/>
      <c r="R193" s="6"/>
    </row>
    <row r="194" spans="1:18" x14ac:dyDescent="0.25">
      <c r="A194">
        <v>100084589</v>
      </c>
      <c r="B194" s="2">
        <v>45000040724890</v>
      </c>
      <c r="C194">
        <v>5600774588</v>
      </c>
      <c r="D194" s="5">
        <v>45264</v>
      </c>
      <c r="E194" s="5" t="s">
        <v>1120</v>
      </c>
      <c r="F194" t="s">
        <v>103</v>
      </c>
      <c r="G194" s="8" t="s">
        <v>957</v>
      </c>
      <c r="H194" t="s">
        <v>1003</v>
      </c>
      <c r="I194" t="s">
        <v>1109</v>
      </c>
      <c r="J194" t="s">
        <v>1212</v>
      </c>
      <c r="K194">
        <v>2067</v>
      </c>
      <c r="L194">
        <v>34723486</v>
      </c>
      <c r="M194" t="s">
        <v>1629</v>
      </c>
      <c r="N194" s="6">
        <v>16550</v>
      </c>
      <c r="O194" s="6">
        <v>3475.5</v>
      </c>
      <c r="P194" s="15">
        <v>20025.5</v>
      </c>
      <c r="Q194" s="6"/>
      <c r="R194" s="6"/>
    </row>
    <row r="195" spans="1:18" x14ac:dyDescent="0.25">
      <c r="A195">
        <v>100089728</v>
      </c>
      <c r="B195" s="2">
        <v>45000053878659</v>
      </c>
      <c r="C195">
        <v>8354090625</v>
      </c>
      <c r="D195" s="5">
        <v>45261</v>
      </c>
      <c r="E195" s="5" t="s">
        <v>1120</v>
      </c>
      <c r="F195" t="s">
        <v>40</v>
      </c>
      <c r="G195" s="8" t="s">
        <v>504</v>
      </c>
      <c r="H195" t="s">
        <v>1003</v>
      </c>
      <c r="I195" t="s">
        <v>1007</v>
      </c>
      <c r="J195" t="s">
        <v>1155</v>
      </c>
      <c r="K195">
        <v>3051</v>
      </c>
      <c r="L195">
        <v>27562416</v>
      </c>
      <c r="M195" t="s">
        <v>1631</v>
      </c>
      <c r="N195" s="6">
        <v>16550</v>
      </c>
      <c r="O195" s="6">
        <v>3475.5</v>
      </c>
      <c r="P195" s="15">
        <v>20025.5</v>
      </c>
      <c r="Q195" s="6"/>
      <c r="R195" s="6"/>
    </row>
    <row r="196" spans="1:18" x14ac:dyDescent="0.25">
      <c r="A196">
        <v>100086677</v>
      </c>
      <c r="B196" s="2">
        <v>45000074599720</v>
      </c>
      <c r="C196">
        <v>9154278449</v>
      </c>
      <c r="D196" s="5">
        <v>45265</v>
      </c>
      <c r="E196" s="5" t="s">
        <v>1122</v>
      </c>
      <c r="F196" t="s">
        <v>437</v>
      </c>
      <c r="G196" s="8" t="s">
        <v>823</v>
      </c>
      <c r="H196" t="s">
        <v>1003</v>
      </c>
      <c r="I196" t="s">
        <v>1078</v>
      </c>
      <c r="J196" t="s">
        <v>1482</v>
      </c>
      <c r="K196">
        <v>2016</v>
      </c>
      <c r="L196">
        <v>30209137</v>
      </c>
      <c r="M196" t="s">
        <v>1631</v>
      </c>
      <c r="N196" s="6">
        <v>22450</v>
      </c>
      <c r="O196" s="6">
        <v>4714.5</v>
      </c>
      <c r="P196" s="15">
        <v>27164.5</v>
      </c>
      <c r="Q196" s="6"/>
      <c r="R196" s="6"/>
    </row>
    <row r="197" spans="1:18" x14ac:dyDescent="0.25">
      <c r="A197">
        <v>100085611</v>
      </c>
      <c r="B197" s="2">
        <v>45000070089360</v>
      </c>
      <c r="C197">
        <v>5025825027</v>
      </c>
      <c r="D197" s="5">
        <v>45262</v>
      </c>
      <c r="E197" s="5" t="s">
        <v>1120</v>
      </c>
      <c r="F197" t="s">
        <v>167</v>
      </c>
      <c r="G197" s="8" t="s">
        <v>529</v>
      </c>
      <c r="H197" t="s">
        <v>1003</v>
      </c>
      <c r="I197" t="s">
        <v>1018</v>
      </c>
      <c r="J197" t="s">
        <v>1223</v>
      </c>
      <c r="K197">
        <v>2453</v>
      </c>
      <c r="L197">
        <v>24356001</v>
      </c>
      <c r="M197" t="s">
        <v>1629</v>
      </c>
      <c r="N197" s="6">
        <v>16550</v>
      </c>
      <c r="O197" s="6">
        <v>3475.5</v>
      </c>
      <c r="P197" s="15">
        <v>20025.5</v>
      </c>
      <c r="Q197" s="6"/>
      <c r="R197" s="6"/>
    </row>
    <row r="198" spans="1:18" x14ac:dyDescent="0.25">
      <c r="A198">
        <v>100087303</v>
      </c>
      <c r="B198" s="2">
        <v>45000057760560</v>
      </c>
      <c r="C198">
        <v>1754667107</v>
      </c>
      <c r="D198" s="5">
        <v>45261</v>
      </c>
      <c r="E198" s="5" t="s">
        <v>1120</v>
      </c>
      <c r="F198" t="s">
        <v>93</v>
      </c>
      <c r="G198" s="8" t="s">
        <v>955</v>
      </c>
      <c r="H198" t="s">
        <v>1003</v>
      </c>
      <c r="I198" t="s">
        <v>1046</v>
      </c>
      <c r="J198" t="s">
        <v>1275</v>
      </c>
      <c r="K198">
        <v>3021</v>
      </c>
      <c r="L198">
        <v>29787042</v>
      </c>
      <c r="M198" t="s">
        <v>1629</v>
      </c>
      <c r="N198" s="6">
        <v>16550</v>
      </c>
      <c r="O198" s="6">
        <v>3475.5</v>
      </c>
      <c r="P198" s="15">
        <v>20025.5</v>
      </c>
      <c r="Q198" s="6"/>
      <c r="R198" s="6"/>
    </row>
    <row r="199" spans="1:18" x14ac:dyDescent="0.25">
      <c r="A199">
        <v>100088835</v>
      </c>
      <c r="B199" s="2">
        <v>45000078585936</v>
      </c>
      <c r="C199">
        <v>6117449736</v>
      </c>
      <c r="D199" s="5">
        <v>45263</v>
      </c>
      <c r="E199" s="5" t="s">
        <v>1120</v>
      </c>
      <c r="F199" t="s">
        <v>120</v>
      </c>
      <c r="G199" s="8" t="s">
        <v>747</v>
      </c>
      <c r="H199" t="s">
        <v>1003</v>
      </c>
      <c r="I199" t="s">
        <v>1085</v>
      </c>
      <c r="J199" t="s">
        <v>1201</v>
      </c>
      <c r="K199">
        <v>2023</v>
      </c>
      <c r="L199">
        <v>26740858</v>
      </c>
      <c r="M199" t="s">
        <v>1631</v>
      </c>
      <c r="N199" s="6">
        <v>16550</v>
      </c>
      <c r="O199" s="6">
        <v>3475.5</v>
      </c>
      <c r="P199" s="15">
        <v>20025.5</v>
      </c>
      <c r="Q199" s="6"/>
      <c r="R199" s="6"/>
    </row>
    <row r="200" spans="1:18" x14ac:dyDescent="0.25">
      <c r="A200">
        <v>100086614</v>
      </c>
      <c r="B200" s="2">
        <v>45000056094854</v>
      </c>
      <c r="C200">
        <v>3882369370</v>
      </c>
      <c r="D200" s="5">
        <v>45268</v>
      </c>
      <c r="E200" s="5" t="s">
        <v>1120</v>
      </c>
      <c r="F200" t="s">
        <v>192</v>
      </c>
      <c r="G200" s="8" t="s">
        <v>536</v>
      </c>
      <c r="H200" t="s">
        <v>1003</v>
      </c>
      <c r="I200" t="s">
        <v>1006</v>
      </c>
      <c r="J200" t="s">
        <v>1239</v>
      </c>
      <c r="K200">
        <v>3051</v>
      </c>
      <c r="L200">
        <v>20040070</v>
      </c>
      <c r="M200" t="s">
        <v>1629</v>
      </c>
      <c r="N200" s="6">
        <v>16550</v>
      </c>
      <c r="O200" s="6">
        <v>3475.5</v>
      </c>
      <c r="P200" s="15">
        <v>20025.5</v>
      </c>
      <c r="Q200" s="6"/>
      <c r="R200" s="6"/>
    </row>
    <row r="201" spans="1:18" x14ac:dyDescent="0.25">
      <c r="A201">
        <v>100088298</v>
      </c>
      <c r="B201" s="2">
        <v>45000039326347</v>
      </c>
      <c r="C201">
        <v>3785795064</v>
      </c>
      <c r="D201" s="5">
        <v>45263</v>
      </c>
      <c r="E201" s="5" t="s">
        <v>1122</v>
      </c>
      <c r="F201" t="s">
        <v>457</v>
      </c>
      <c r="G201" s="8" t="s">
        <v>719</v>
      </c>
      <c r="H201" t="s">
        <v>1003</v>
      </c>
      <c r="I201" t="s">
        <v>1088</v>
      </c>
      <c r="J201" t="s">
        <v>1572</v>
      </c>
      <c r="K201">
        <v>2026</v>
      </c>
      <c r="L201">
        <v>26964730</v>
      </c>
      <c r="M201" t="s">
        <v>1631</v>
      </c>
      <c r="N201" s="6">
        <v>22450</v>
      </c>
      <c r="O201" s="6">
        <v>4714.5</v>
      </c>
      <c r="P201" s="15">
        <v>27164.5</v>
      </c>
      <c r="Q201" s="6"/>
      <c r="R201" s="6"/>
    </row>
    <row r="202" spans="1:18" x14ac:dyDescent="0.25">
      <c r="A202">
        <v>100088787</v>
      </c>
      <c r="B202" s="2">
        <v>45000094116665</v>
      </c>
      <c r="C202">
        <v>5315675796</v>
      </c>
      <c r="D202" s="5">
        <v>45265</v>
      </c>
      <c r="E202" s="5" t="s">
        <v>1122</v>
      </c>
      <c r="F202" t="s">
        <v>424</v>
      </c>
      <c r="G202" s="8" t="s">
        <v>820</v>
      </c>
      <c r="H202" t="s">
        <v>1003</v>
      </c>
      <c r="I202" t="s">
        <v>1046</v>
      </c>
      <c r="J202" t="s">
        <v>1537</v>
      </c>
      <c r="K202">
        <v>3021</v>
      </c>
      <c r="L202">
        <v>24010892</v>
      </c>
      <c r="M202" t="s">
        <v>1632</v>
      </c>
      <c r="N202" s="6">
        <v>22450</v>
      </c>
      <c r="O202" s="6">
        <v>4714.5</v>
      </c>
      <c r="P202" s="15">
        <v>27164.5</v>
      </c>
      <c r="Q202" s="6"/>
      <c r="R202" s="6"/>
    </row>
    <row r="203" spans="1:18" x14ac:dyDescent="0.25">
      <c r="A203">
        <v>100089564</v>
      </c>
      <c r="B203" s="2">
        <v>45000087470217</v>
      </c>
      <c r="C203">
        <v>9906310197</v>
      </c>
      <c r="D203" s="5">
        <v>45269</v>
      </c>
      <c r="E203" s="5" t="s">
        <v>1121</v>
      </c>
      <c r="F203" t="s">
        <v>325</v>
      </c>
      <c r="G203" s="8" t="s">
        <v>793</v>
      </c>
      <c r="H203" t="s">
        <v>1003</v>
      </c>
      <c r="I203" t="s">
        <v>1077</v>
      </c>
      <c r="J203" t="s">
        <v>1314</v>
      </c>
      <c r="K203">
        <v>2015</v>
      </c>
      <c r="L203">
        <v>23604617</v>
      </c>
      <c r="M203" t="s">
        <v>1633</v>
      </c>
      <c r="N203" s="6">
        <v>16550</v>
      </c>
      <c r="O203" s="6">
        <v>3475.5</v>
      </c>
      <c r="P203" s="15">
        <v>20025.5</v>
      </c>
      <c r="Q203" s="6"/>
      <c r="R203" s="6"/>
    </row>
    <row r="204" spans="1:18" x14ac:dyDescent="0.25">
      <c r="A204">
        <v>100085734</v>
      </c>
      <c r="B204" s="2">
        <v>45000068213111</v>
      </c>
      <c r="C204">
        <v>8460641002</v>
      </c>
      <c r="D204" s="5">
        <v>45268</v>
      </c>
      <c r="E204" s="5" t="s">
        <v>1120</v>
      </c>
      <c r="F204" t="s">
        <v>193</v>
      </c>
      <c r="G204" s="8" t="s">
        <v>763</v>
      </c>
      <c r="H204" t="s">
        <v>1003</v>
      </c>
      <c r="I204" t="s">
        <v>1099</v>
      </c>
      <c r="J204" t="s">
        <v>1150</v>
      </c>
      <c r="K204">
        <v>2057</v>
      </c>
      <c r="L204">
        <v>34414682</v>
      </c>
      <c r="M204" t="s">
        <v>1629</v>
      </c>
      <c r="N204" s="6">
        <v>16550</v>
      </c>
      <c r="O204" s="6">
        <v>3475.5</v>
      </c>
      <c r="P204" s="15">
        <v>20025.5</v>
      </c>
      <c r="Q204" s="6"/>
      <c r="R204" s="6"/>
    </row>
    <row r="205" spans="1:18" x14ac:dyDescent="0.25">
      <c r="A205">
        <v>100085665</v>
      </c>
      <c r="B205" s="2">
        <v>45000099481498</v>
      </c>
      <c r="C205">
        <v>3650561093</v>
      </c>
      <c r="D205" s="5">
        <v>45269</v>
      </c>
      <c r="E205" s="5" t="s">
        <v>1122</v>
      </c>
      <c r="F205" t="s">
        <v>381</v>
      </c>
      <c r="G205" s="8" t="s">
        <v>63</v>
      </c>
      <c r="H205" t="s">
        <v>1003</v>
      </c>
      <c r="I205" t="s">
        <v>1069</v>
      </c>
      <c r="J205" t="s">
        <v>1573</v>
      </c>
      <c r="K205">
        <v>2095</v>
      </c>
      <c r="L205">
        <v>31434249</v>
      </c>
      <c r="M205" t="s">
        <v>1632</v>
      </c>
      <c r="N205" s="6">
        <v>22450</v>
      </c>
      <c r="O205" s="6">
        <v>4714.5</v>
      </c>
      <c r="P205" s="15">
        <v>27164.5</v>
      </c>
      <c r="Q205" s="6"/>
      <c r="R205" s="6"/>
    </row>
    <row r="206" spans="1:18" x14ac:dyDescent="0.25">
      <c r="A206">
        <v>100085888</v>
      </c>
      <c r="B206" s="2">
        <v>45000082849216</v>
      </c>
      <c r="C206">
        <v>2097058447</v>
      </c>
      <c r="D206" s="5">
        <v>45264</v>
      </c>
      <c r="E206" s="5" t="s">
        <v>1120</v>
      </c>
      <c r="F206" t="s">
        <v>41</v>
      </c>
      <c r="G206" s="8" t="s">
        <v>733</v>
      </c>
      <c r="H206" t="s">
        <v>1003</v>
      </c>
      <c r="I206" t="s">
        <v>1115</v>
      </c>
      <c r="J206" t="s">
        <v>1266</v>
      </c>
      <c r="K206">
        <v>2073</v>
      </c>
      <c r="L206">
        <v>24049175</v>
      </c>
      <c r="M206" t="s">
        <v>1633</v>
      </c>
      <c r="N206" s="6">
        <v>16550</v>
      </c>
      <c r="O206" s="6">
        <v>3475.5</v>
      </c>
      <c r="P206" s="15">
        <v>20025.5</v>
      </c>
      <c r="Q206" s="6"/>
      <c r="R206" s="6"/>
    </row>
    <row r="207" spans="1:18" x14ac:dyDescent="0.25">
      <c r="A207">
        <v>100087076</v>
      </c>
      <c r="B207" s="2">
        <v>45000040807304</v>
      </c>
      <c r="C207">
        <v>1185520132</v>
      </c>
      <c r="D207" s="5">
        <v>45269</v>
      </c>
      <c r="E207" s="5" t="s">
        <v>1120</v>
      </c>
      <c r="F207" t="s">
        <v>194</v>
      </c>
      <c r="G207" s="8" t="s">
        <v>873</v>
      </c>
      <c r="H207" t="s">
        <v>1003</v>
      </c>
      <c r="I207" t="s">
        <v>1109</v>
      </c>
      <c r="J207" t="s">
        <v>1285</v>
      </c>
      <c r="K207">
        <v>2067</v>
      </c>
      <c r="L207">
        <v>27173993</v>
      </c>
      <c r="M207" t="s">
        <v>1632</v>
      </c>
      <c r="N207" s="6">
        <v>16550</v>
      </c>
      <c r="O207" s="6">
        <v>3475.5</v>
      </c>
      <c r="P207" s="15">
        <v>20025.5</v>
      </c>
      <c r="Q207" s="6"/>
      <c r="R207" s="6"/>
    </row>
    <row r="208" spans="1:18" x14ac:dyDescent="0.25">
      <c r="A208">
        <v>100085418</v>
      </c>
      <c r="B208" s="2">
        <v>45000063317796</v>
      </c>
      <c r="C208">
        <v>5761633180</v>
      </c>
      <c r="D208" s="5">
        <v>45264</v>
      </c>
      <c r="E208" s="5" t="s">
        <v>1121</v>
      </c>
      <c r="F208" t="s">
        <v>285</v>
      </c>
      <c r="G208" s="8" t="s">
        <v>674</v>
      </c>
      <c r="H208" t="s">
        <v>1003</v>
      </c>
      <c r="I208" t="s">
        <v>1068</v>
      </c>
      <c r="J208" t="s">
        <v>1379</v>
      </c>
      <c r="K208">
        <v>2094</v>
      </c>
      <c r="L208">
        <v>22377144</v>
      </c>
      <c r="M208" t="s">
        <v>1633</v>
      </c>
      <c r="N208" s="6">
        <v>16550</v>
      </c>
      <c r="O208" s="6">
        <v>3475.5</v>
      </c>
      <c r="P208" s="15">
        <v>20025.5</v>
      </c>
      <c r="Q208" s="6"/>
      <c r="R208" s="6"/>
    </row>
    <row r="209" spans="1:18" x14ac:dyDescent="0.25">
      <c r="A209">
        <v>100085799</v>
      </c>
      <c r="B209" s="2">
        <v>45000074753274</v>
      </c>
      <c r="C209">
        <v>318484724</v>
      </c>
      <c r="D209" s="5">
        <v>45268</v>
      </c>
      <c r="E209" s="5" t="s">
        <v>1121</v>
      </c>
      <c r="F209" t="s">
        <v>217</v>
      </c>
      <c r="G209" s="8" t="s">
        <v>542</v>
      </c>
      <c r="H209" t="s">
        <v>1003</v>
      </c>
      <c r="I209" t="s">
        <v>1006</v>
      </c>
      <c r="J209" t="s">
        <v>1459</v>
      </c>
      <c r="K209">
        <v>3051</v>
      </c>
      <c r="L209">
        <v>39693541</v>
      </c>
      <c r="M209" t="s">
        <v>1633</v>
      </c>
      <c r="N209" s="6">
        <v>16550</v>
      </c>
      <c r="O209" s="6">
        <v>3475.5</v>
      </c>
      <c r="P209" s="15">
        <v>20025.5</v>
      </c>
      <c r="Q209" s="6"/>
      <c r="R209" s="6"/>
    </row>
    <row r="210" spans="1:18" x14ac:dyDescent="0.25">
      <c r="A210">
        <v>100087273</v>
      </c>
      <c r="B210" s="2">
        <v>45000092073488</v>
      </c>
      <c r="C210">
        <v>8468405047</v>
      </c>
      <c r="D210" s="5">
        <v>45268</v>
      </c>
      <c r="E210" s="5" t="s">
        <v>1120</v>
      </c>
      <c r="F210" t="s">
        <v>175</v>
      </c>
      <c r="G210" s="8" t="s">
        <v>759</v>
      </c>
      <c r="H210" t="s">
        <v>1003</v>
      </c>
      <c r="I210" t="s">
        <v>1072</v>
      </c>
      <c r="J210" t="s">
        <v>1149</v>
      </c>
      <c r="K210">
        <v>2098</v>
      </c>
      <c r="L210">
        <v>27251819</v>
      </c>
      <c r="M210" t="s">
        <v>1629</v>
      </c>
      <c r="N210" s="6">
        <v>16550</v>
      </c>
      <c r="O210" s="6">
        <v>3475.5</v>
      </c>
      <c r="P210" s="15">
        <v>20025.5</v>
      </c>
      <c r="Q210" s="6"/>
      <c r="R210" s="6"/>
    </row>
    <row r="211" spans="1:18" x14ac:dyDescent="0.25">
      <c r="A211">
        <v>100087012</v>
      </c>
      <c r="B211" s="2">
        <v>45000053438540</v>
      </c>
      <c r="C211">
        <v>1692402438</v>
      </c>
      <c r="D211" s="5">
        <v>45268</v>
      </c>
      <c r="E211" s="5" t="s">
        <v>1120</v>
      </c>
      <c r="F211" t="s">
        <v>145</v>
      </c>
      <c r="G211" s="8" t="s">
        <v>638</v>
      </c>
      <c r="H211" t="s">
        <v>1003</v>
      </c>
      <c r="I211" t="s">
        <v>1071</v>
      </c>
      <c r="J211" t="s">
        <v>1276</v>
      </c>
      <c r="K211">
        <v>2097</v>
      </c>
      <c r="L211">
        <v>31808468</v>
      </c>
      <c r="M211" t="s">
        <v>1632</v>
      </c>
      <c r="N211" s="6">
        <v>16550</v>
      </c>
      <c r="O211" s="6">
        <v>3475.5</v>
      </c>
      <c r="P211" s="15">
        <v>20025.5</v>
      </c>
      <c r="Q211" s="6"/>
      <c r="R211" s="6"/>
    </row>
    <row r="212" spans="1:18" x14ac:dyDescent="0.25">
      <c r="A212">
        <v>100087976</v>
      </c>
      <c r="B212" s="2">
        <v>45000045626516</v>
      </c>
      <c r="C212">
        <v>8844249456</v>
      </c>
      <c r="D212" s="5">
        <v>45265</v>
      </c>
      <c r="E212" s="5" t="s">
        <v>1121</v>
      </c>
      <c r="F212" t="s">
        <v>267</v>
      </c>
      <c r="G212" s="8" t="s">
        <v>669</v>
      </c>
      <c r="H212" t="s">
        <v>1003</v>
      </c>
      <c r="I212" t="s">
        <v>1057</v>
      </c>
      <c r="J212" t="s">
        <v>1327</v>
      </c>
      <c r="K212">
        <v>3032</v>
      </c>
      <c r="L212">
        <v>26300742</v>
      </c>
      <c r="M212" t="s">
        <v>1631</v>
      </c>
      <c r="N212" s="6">
        <v>16550</v>
      </c>
      <c r="O212" s="6">
        <v>3475.5</v>
      </c>
      <c r="P212" s="15">
        <v>20025.5</v>
      </c>
      <c r="Q212" s="6"/>
      <c r="R212" s="6"/>
    </row>
    <row r="213" spans="1:18" x14ac:dyDescent="0.25">
      <c r="A213">
        <v>100087887</v>
      </c>
      <c r="B213" s="2">
        <v>45000056136723</v>
      </c>
      <c r="C213">
        <v>4846324431</v>
      </c>
      <c r="D213" s="5">
        <v>45265</v>
      </c>
      <c r="E213" s="5" t="s">
        <v>1122</v>
      </c>
      <c r="F213" t="s">
        <v>375</v>
      </c>
      <c r="G213" s="8" t="s">
        <v>696</v>
      </c>
      <c r="H213" t="s">
        <v>1003</v>
      </c>
      <c r="I213" t="s">
        <v>1089</v>
      </c>
      <c r="J213" t="s">
        <v>1546</v>
      </c>
      <c r="K213">
        <v>2027</v>
      </c>
      <c r="L213">
        <v>38938709</v>
      </c>
      <c r="M213" t="s">
        <v>1632</v>
      </c>
      <c r="N213" s="6">
        <v>22450</v>
      </c>
      <c r="O213" s="6">
        <v>4714.5</v>
      </c>
      <c r="P213" s="15">
        <v>27164.5</v>
      </c>
      <c r="Q213" s="6"/>
      <c r="R213" s="6"/>
    </row>
    <row r="214" spans="1:18" x14ac:dyDescent="0.25">
      <c r="A214">
        <v>100086642</v>
      </c>
      <c r="B214" s="2">
        <v>45000057069628</v>
      </c>
      <c r="C214">
        <v>2773190703</v>
      </c>
      <c r="D214" s="5">
        <v>45265</v>
      </c>
      <c r="E214" s="5" t="s">
        <v>1120</v>
      </c>
      <c r="F214" t="s">
        <v>142</v>
      </c>
      <c r="G214" s="8" t="s">
        <v>637</v>
      </c>
      <c r="H214" t="s">
        <v>1003</v>
      </c>
      <c r="I214" t="s">
        <v>1102</v>
      </c>
      <c r="J214" t="s">
        <v>1255</v>
      </c>
      <c r="K214">
        <v>2060</v>
      </c>
      <c r="L214">
        <v>20697559</v>
      </c>
      <c r="M214" t="s">
        <v>1633</v>
      </c>
      <c r="N214" s="6">
        <v>16550</v>
      </c>
      <c r="O214" s="6">
        <v>3475.5</v>
      </c>
      <c r="P214" s="15">
        <v>20025.5</v>
      </c>
      <c r="Q214" s="6"/>
      <c r="R214" s="6"/>
    </row>
    <row r="215" spans="1:18" x14ac:dyDescent="0.25">
      <c r="A215">
        <v>100088122</v>
      </c>
      <c r="B215" s="2">
        <v>45000036113893</v>
      </c>
      <c r="C215">
        <v>6589063653</v>
      </c>
      <c r="D215" s="5">
        <v>45268</v>
      </c>
      <c r="E215" s="5" t="s">
        <v>1121</v>
      </c>
      <c r="F215" t="s">
        <v>224</v>
      </c>
      <c r="G215" s="8" t="s">
        <v>880</v>
      </c>
      <c r="H215" t="s">
        <v>1003</v>
      </c>
      <c r="I215" t="s">
        <v>1088</v>
      </c>
      <c r="J215" t="s">
        <v>1369</v>
      </c>
      <c r="K215">
        <v>2026</v>
      </c>
      <c r="L215">
        <v>38244322</v>
      </c>
      <c r="M215" t="s">
        <v>1629</v>
      </c>
      <c r="N215" s="6">
        <v>16550</v>
      </c>
      <c r="O215" s="6">
        <v>3475.5</v>
      </c>
      <c r="P215" s="15">
        <v>20025.5</v>
      </c>
      <c r="Q215" s="6"/>
      <c r="R215" s="6"/>
    </row>
    <row r="216" spans="1:18" x14ac:dyDescent="0.25">
      <c r="A216">
        <v>100087354</v>
      </c>
      <c r="B216" s="2">
        <v>45000047215262</v>
      </c>
      <c r="C216">
        <v>7976322240</v>
      </c>
      <c r="D216" s="5">
        <v>45268</v>
      </c>
      <c r="E216" s="5" t="s">
        <v>1121</v>
      </c>
      <c r="F216" t="s">
        <v>232</v>
      </c>
      <c r="G216" s="8" t="s">
        <v>660</v>
      </c>
      <c r="H216" t="s">
        <v>1003</v>
      </c>
      <c r="I216" t="s">
        <v>306</v>
      </c>
      <c r="J216" t="s">
        <v>1340</v>
      </c>
      <c r="K216">
        <v>2066</v>
      </c>
      <c r="L216">
        <v>38788137</v>
      </c>
      <c r="M216" t="s">
        <v>1633</v>
      </c>
      <c r="N216" s="6">
        <v>16550</v>
      </c>
      <c r="O216" s="6">
        <v>3475.5</v>
      </c>
      <c r="P216" s="15">
        <v>20025.5</v>
      </c>
      <c r="Q216" s="6"/>
      <c r="R216" s="6"/>
    </row>
    <row r="217" spans="1:18" x14ac:dyDescent="0.25">
      <c r="A217">
        <v>100086980</v>
      </c>
      <c r="B217" s="2">
        <v>45000073458104</v>
      </c>
      <c r="C217">
        <v>3258377702</v>
      </c>
      <c r="D217" s="5">
        <v>45262</v>
      </c>
      <c r="E217" s="5" t="s">
        <v>1122</v>
      </c>
      <c r="F217" t="s">
        <v>425</v>
      </c>
      <c r="G217" s="8" t="s">
        <v>926</v>
      </c>
      <c r="H217" t="s">
        <v>1003</v>
      </c>
      <c r="I217" t="s">
        <v>1006</v>
      </c>
      <c r="J217" t="s">
        <v>1580</v>
      </c>
      <c r="K217">
        <v>3051</v>
      </c>
      <c r="L217">
        <v>26668158</v>
      </c>
      <c r="M217" t="s">
        <v>1631</v>
      </c>
      <c r="N217" s="6">
        <v>22450</v>
      </c>
      <c r="O217" s="6">
        <v>4714.5</v>
      </c>
      <c r="P217" s="15">
        <v>27164.5</v>
      </c>
      <c r="Q217" s="6"/>
      <c r="R217"/>
    </row>
    <row r="218" spans="1:18" x14ac:dyDescent="0.25">
      <c r="A218">
        <v>100087179</v>
      </c>
      <c r="B218" s="2">
        <v>45000072979701</v>
      </c>
      <c r="C218">
        <v>8721679366</v>
      </c>
      <c r="D218" s="5">
        <v>45266</v>
      </c>
      <c r="E218" s="5" t="s">
        <v>1122</v>
      </c>
      <c r="F218" t="s">
        <v>426</v>
      </c>
      <c r="G218" s="8" t="s">
        <v>819</v>
      </c>
      <c r="H218" t="s">
        <v>1003</v>
      </c>
      <c r="I218" t="s">
        <v>1036</v>
      </c>
      <c r="J218" t="s">
        <v>1487</v>
      </c>
      <c r="K218">
        <v>3011</v>
      </c>
      <c r="L218">
        <v>34299591</v>
      </c>
      <c r="M218" t="s">
        <v>1633</v>
      </c>
      <c r="N218" s="6">
        <v>22450</v>
      </c>
      <c r="O218" s="6">
        <v>4714.5</v>
      </c>
      <c r="P218" s="15">
        <v>27164.5</v>
      </c>
      <c r="Q218" s="6"/>
      <c r="R218" s="6"/>
    </row>
    <row r="219" spans="1:18" x14ac:dyDescent="0.25">
      <c r="A219">
        <v>100092652</v>
      </c>
      <c r="B219" s="2">
        <v>45000046732920</v>
      </c>
      <c r="C219">
        <v>1547941344</v>
      </c>
      <c r="D219" s="5">
        <v>45265</v>
      </c>
      <c r="E219" s="5" t="s">
        <v>1122</v>
      </c>
      <c r="F219" t="s">
        <v>397</v>
      </c>
      <c r="G219" s="8" t="s">
        <v>920</v>
      </c>
      <c r="H219" t="s">
        <v>1003</v>
      </c>
      <c r="I219" t="s">
        <v>1066</v>
      </c>
      <c r="J219" t="s">
        <v>1601</v>
      </c>
      <c r="K219">
        <v>2092</v>
      </c>
      <c r="L219">
        <v>28159356</v>
      </c>
      <c r="M219" t="s">
        <v>1632</v>
      </c>
      <c r="N219" s="6">
        <v>22450</v>
      </c>
      <c r="O219" s="6">
        <v>4714.5</v>
      </c>
      <c r="P219" s="15">
        <v>27164.5</v>
      </c>
      <c r="Q219" s="6"/>
      <c r="R219" s="6"/>
    </row>
    <row r="220" spans="1:18" x14ac:dyDescent="0.25">
      <c r="A220">
        <v>100086851</v>
      </c>
      <c r="B220" s="2">
        <v>45000040955856</v>
      </c>
      <c r="C220">
        <v>4001726996</v>
      </c>
      <c r="D220" s="5">
        <v>45261</v>
      </c>
      <c r="E220" s="5" t="s">
        <v>1122</v>
      </c>
      <c r="F220" t="s">
        <v>448</v>
      </c>
      <c r="G220" s="8" t="s">
        <v>716</v>
      </c>
      <c r="H220" t="s">
        <v>1003</v>
      </c>
      <c r="I220" t="s">
        <v>1013</v>
      </c>
      <c r="J220" t="s">
        <v>1568</v>
      </c>
      <c r="K220">
        <v>2177</v>
      </c>
      <c r="L220">
        <v>27637293</v>
      </c>
      <c r="M220" t="s">
        <v>1633</v>
      </c>
      <c r="N220" s="6">
        <v>22450</v>
      </c>
      <c r="O220" s="6">
        <v>4714.5</v>
      </c>
      <c r="P220" s="15">
        <v>27164.5</v>
      </c>
      <c r="Q220" s="6"/>
      <c r="R220" s="6"/>
    </row>
    <row r="221" spans="1:18" x14ac:dyDescent="0.25">
      <c r="A221">
        <v>100086464</v>
      </c>
      <c r="B221" s="2">
        <v>45000035773525</v>
      </c>
      <c r="C221">
        <v>2192492159</v>
      </c>
      <c r="D221" s="5">
        <v>45264</v>
      </c>
      <c r="E221" s="5" t="s">
        <v>1121</v>
      </c>
      <c r="F221" t="s">
        <v>305</v>
      </c>
      <c r="G221" s="8" t="s">
        <v>564</v>
      </c>
      <c r="H221" t="s">
        <v>1003</v>
      </c>
      <c r="I221" t="s">
        <v>1051</v>
      </c>
      <c r="J221" t="s">
        <v>1431</v>
      </c>
      <c r="K221">
        <v>3026</v>
      </c>
      <c r="L221">
        <v>27463681</v>
      </c>
      <c r="M221" t="s">
        <v>1631</v>
      </c>
      <c r="N221" s="6">
        <v>16550</v>
      </c>
      <c r="O221" s="6">
        <v>3475.5</v>
      </c>
      <c r="P221" s="15">
        <v>20025.5</v>
      </c>
      <c r="Q221" s="6"/>
      <c r="R221" s="6"/>
    </row>
    <row r="222" spans="1:18" x14ac:dyDescent="0.25">
      <c r="A222">
        <v>100088483</v>
      </c>
      <c r="B222" s="2">
        <v>45000076558763</v>
      </c>
      <c r="C222">
        <v>2897570634</v>
      </c>
      <c r="D222" s="5">
        <v>45268</v>
      </c>
      <c r="E222" s="5" t="s">
        <v>1122</v>
      </c>
      <c r="F222" t="s">
        <v>494</v>
      </c>
      <c r="G222" s="8" t="s">
        <v>975</v>
      </c>
      <c r="H222" t="s">
        <v>1003</v>
      </c>
      <c r="I222" t="s">
        <v>1104</v>
      </c>
      <c r="J222" t="s">
        <v>1585</v>
      </c>
      <c r="K222">
        <v>2061</v>
      </c>
      <c r="L222">
        <v>37845570</v>
      </c>
      <c r="M222" t="s">
        <v>1633</v>
      </c>
      <c r="N222" s="6">
        <v>22450</v>
      </c>
      <c r="O222" s="6">
        <v>4714.5</v>
      </c>
      <c r="P222" s="15">
        <v>27164.5</v>
      </c>
      <c r="Q222" s="6"/>
      <c r="R222" s="6"/>
    </row>
    <row r="223" spans="1:18" x14ac:dyDescent="0.25">
      <c r="A223">
        <v>100087527</v>
      </c>
      <c r="B223" s="2">
        <v>45000042276033</v>
      </c>
      <c r="C223">
        <v>9483027226</v>
      </c>
      <c r="D223" s="5">
        <v>45269</v>
      </c>
      <c r="E223" s="5" t="s">
        <v>1120</v>
      </c>
      <c r="F223" t="s">
        <v>42</v>
      </c>
      <c r="G223" s="8" t="s">
        <v>501</v>
      </c>
      <c r="H223" t="s">
        <v>1003</v>
      </c>
      <c r="I223" t="s">
        <v>1047</v>
      </c>
      <c r="J223" t="s">
        <v>1132</v>
      </c>
      <c r="K223">
        <v>3022</v>
      </c>
      <c r="L223">
        <v>28816569</v>
      </c>
      <c r="M223" t="s">
        <v>1633</v>
      </c>
      <c r="N223" s="6">
        <v>16550</v>
      </c>
      <c r="O223" s="6">
        <v>3475.5</v>
      </c>
      <c r="P223" s="15">
        <v>20025.5</v>
      </c>
      <c r="Q223" s="6"/>
      <c r="R223" s="6"/>
    </row>
    <row r="224" spans="1:18" x14ac:dyDescent="0.25">
      <c r="A224">
        <v>100091418</v>
      </c>
      <c r="B224" s="2">
        <v>45000076806051</v>
      </c>
      <c r="C224">
        <v>1075277081</v>
      </c>
      <c r="D224" s="5">
        <v>45270</v>
      </c>
      <c r="E224" s="5" t="s">
        <v>1122</v>
      </c>
      <c r="F224" t="s">
        <v>413</v>
      </c>
      <c r="G224" s="8" t="s">
        <v>709</v>
      </c>
      <c r="H224" t="s">
        <v>1003</v>
      </c>
      <c r="I224" t="s">
        <v>1086</v>
      </c>
      <c r="J224" t="s">
        <v>1607</v>
      </c>
      <c r="K224">
        <v>2024</v>
      </c>
      <c r="L224">
        <v>29738559</v>
      </c>
      <c r="M224" t="s">
        <v>1629</v>
      </c>
      <c r="N224" s="6">
        <v>22450</v>
      </c>
      <c r="O224" s="6">
        <v>4714.5</v>
      </c>
      <c r="P224" s="15">
        <v>27164.5</v>
      </c>
      <c r="Q224" s="6"/>
      <c r="R224" s="6"/>
    </row>
    <row r="225" spans="1:18" x14ac:dyDescent="0.25">
      <c r="A225">
        <v>100087672</v>
      </c>
      <c r="B225" s="2">
        <v>45000040548665</v>
      </c>
      <c r="C225">
        <v>5903542495</v>
      </c>
      <c r="D225" s="5">
        <v>45270</v>
      </c>
      <c r="E225" s="5" t="s">
        <v>1122</v>
      </c>
      <c r="F225" t="s">
        <v>458</v>
      </c>
      <c r="G225" s="8" t="s">
        <v>602</v>
      </c>
      <c r="H225" t="s">
        <v>1003</v>
      </c>
      <c r="I225" t="s">
        <v>1018</v>
      </c>
      <c r="J225" t="s">
        <v>1528</v>
      </c>
      <c r="K225" s="9">
        <v>2453</v>
      </c>
      <c r="L225">
        <v>20679551</v>
      </c>
      <c r="M225" t="s">
        <v>1632</v>
      </c>
      <c r="N225" s="6">
        <v>22450</v>
      </c>
      <c r="O225" s="6">
        <v>4714.5</v>
      </c>
      <c r="P225" s="15">
        <v>27164.5</v>
      </c>
      <c r="Q225" s="6"/>
      <c r="R225" s="6"/>
    </row>
    <row r="226" spans="1:18" x14ac:dyDescent="0.25">
      <c r="A226">
        <v>100086175</v>
      </c>
      <c r="B226" s="2">
        <v>45000068532630</v>
      </c>
      <c r="C226">
        <v>907692947</v>
      </c>
      <c r="D226" s="5">
        <v>45266</v>
      </c>
      <c r="E226" s="5" t="s">
        <v>1120</v>
      </c>
      <c r="F226" t="s">
        <v>198</v>
      </c>
      <c r="G226" s="8" t="s">
        <v>538</v>
      </c>
      <c r="H226" t="s">
        <v>1003</v>
      </c>
      <c r="I226" t="s">
        <v>1092</v>
      </c>
      <c r="J226" t="s">
        <v>1294</v>
      </c>
      <c r="K226">
        <v>2050</v>
      </c>
      <c r="L226">
        <v>33154468</v>
      </c>
      <c r="M226" t="s">
        <v>1629</v>
      </c>
      <c r="N226" s="6">
        <v>16550</v>
      </c>
      <c r="O226" s="6">
        <v>3475.5</v>
      </c>
      <c r="P226" s="15">
        <v>20025.5</v>
      </c>
      <c r="Q226" s="6"/>
      <c r="R226" s="6"/>
    </row>
    <row r="227" spans="1:18" x14ac:dyDescent="0.25">
      <c r="A227">
        <v>100087807</v>
      </c>
      <c r="B227" s="2">
        <v>45000091094155</v>
      </c>
      <c r="C227">
        <v>7955854144</v>
      </c>
      <c r="D227" s="5">
        <v>45267</v>
      </c>
      <c r="E227" s="5" t="s">
        <v>1120</v>
      </c>
      <c r="F227" t="s">
        <v>43</v>
      </c>
      <c r="G227" s="8" t="s">
        <v>949</v>
      </c>
      <c r="H227" t="s">
        <v>1003</v>
      </c>
      <c r="I227" t="s">
        <v>1029</v>
      </c>
      <c r="J227" t="s">
        <v>1161</v>
      </c>
      <c r="K227">
        <v>3004</v>
      </c>
      <c r="L227">
        <v>27407058</v>
      </c>
      <c r="M227" t="s">
        <v>1633</v>
      </c>
      <c r="N227" s="6">
        <v>16550</v>
      </c>
      <c r="O227" s="6">
        <v>3475.5</v>
      </c>
      <c r="P227" s="15">
        <v>20025.5</v>
      </c>
      <c r="Q227" s="6"/>
      <c r="R227" s="6"/>
    </row>
    <row r="228" spans="1:18" x14ac:dyDescent="0.25">
      <c r="A228">
        <v>100085124</v>
      </c>
      <c r="B228" s="2">
        <v>45000072341145</v>
      </c>
      <c r="C228">
        <v>3895493188</v>
      </c>
      <c r="D228" s="5">
        <v>45265</v>
      </c>
      <c r="E228" s="5" t="s">
        <v>1122</v>
      </c>
      <c r="F228" t="s">
        <v>371</v>
      </c>
      <c r="G228" s="8" t="s">
        <v>695</v>
      </c>
      <c r="H228" t="s">
        <v>1003</v>
      </c>
      <c r="I228" t="s">
        <v>1074</v>
      </c>
      <c r="J228" t="s">
        <v>1570</v>
      </c>
      <c r="K228">
        <v>2012</v>
      </c>
      <c r="L228">
        <v>37341593</v>
      </c>
      <c r="M228" t="s">
        <v>1629</v>
      </c>
      <c r="N228" s="6">
        <v>22450</v>
      </c>
      <c r="O228" s="6">
        <v>4714.5</v>
      </c>
      <c r="P228" s="15">
        <v>27164.5</v>
      </c>
      <c r="Q228" s="6"/>
      <c r="R228" s="6"/>
    </row>
    <row r="229" spans="1:18" x14ac:dyDescent="0.25">
      <c r="A229">
        <v>100088746</v>
      </c>
      <c r="B229" s="2">
        <v>45000084587314</v>
      </c>
      <c r="C229">
        <v>9270355008</v>
      </c>
      <c r="D229" s="5">
        <v>45263</v>
      </c>
      <c r="E229" s="5" t="s">
        <v>1121</v>
      </c>
      <c r="F229" t="s">
        <v>317</v>
      </c>
      <c r="G229" s="8" t="s">
        <v>568</v>
      </c>
      <c r="H229" t="s">
        <v>1003</v>
      </c>
      <c r="I229" t="s">
        <v>1064</v>
      </c>
      <c r="J229" t="s">
        <v>1321</v>
      </c>
      <c r="K229">
        <v>2090</v>
      </c>
      <c r="L229">
        <v>30073627</v>
      </c>
      <c r="M229" t="s">
        <v>1631</v>
      </c>
      <c r="N229" s="6">
        <v>16550</v>
      </c>
      <c r="O229" s="6">
        <v>3475.5</v>
      </c>
      <c r="P229" s="15">
        <v>20025.5</v>
      </c>
      <c r="Q229" s="6"/>
      <c r="R229" s="6"/>
    </row>
    <row r="230" spans="1:18" x14ac:dyDescent="0.25">
      <c r="A230">
        <v>100089700</v>
      </c>
      <c r="B230" s="2">
        <v>45000066526307</v>
      </c>
      <c r="C230">
        <v>7514793805</v>
      </c>
      <c r="D230" s="5">
        <v>45269</v>
      </c>
      <c r="E230" s="5" t="s">
        <v>1122</v>
      </c>
      <c r="F230" t="s">
        <v>395</v>
      </c>
      <c r="G230" s="8" t="s">
        <v>703</v>
      </c>
      <c r="H230" t="s">
        <v>1003</v>
      </c>
      <c r="I230" t="s">
        <v>1100</v>
      </c>
      <c r="J230" t="s">
        <v>1503</v>
      </c>
      <c r="K230">
        <v>2058</v>
      </c>
      <c r="L230">
        <v>29181817</v>
      </c>
      <c r="M230" t="s">
        <v>1632</v>
      </c>
      <c r="N230" s="6">
        <v>22450</v>
      </c>
      <c r="O230" s="6">
        <v>4714.5</v>
      </c>
      <c r="P230" s="15">
        <v>27164.5</v>
      </c>
      <c r="Q230" s="6"/>
      <c r="R230" s="6"/>
    </row>
    <row r="231" spans="1:18" x14ac:dyDescent="0.25">
      <c r="A231">
        <v>100087432</v>
      </c>
      <c r="B231" s="2">
        <v>45000044275005</v>
      </c>
      <c r="C231">
        <v>6152037262</v>
      </c>
      <c r="D231" s="5">
        <v>45267</v>
      </c>
      <c r="E231" s="5" t="s">
        <v>1120</v>
      </c>
      <c r="F231" t="s">
        <v>115</v>
      </c>
      <c r="G231" s="8" t="s">
        <v>745</v>
      </c>
      <c r="H231" t="s">
        <v>1003</v>
      </c>
      <c r="I231" t="s">
        <v>1034</v>
      </c>
      <c r="J231" t="s">
        <v>1200</v>
      </c>
      <c r="K231">
        <v>3009</v>
      </c>
      <c r="L231">
        <v>27145189</v>
      </c>
      <c r="M231" t="s">
        <v>1633</v>
      </c>
      <c r="N231" s="6">
        <v>16550</v>
      </c>
      <c r="O231" s="6">
        <v>3475.5</v>
      </c>
      <c r="P231" s="15">
        <v>20025.5</v>
      </c>
      <c r="Q231" s="6"/>
      <c r="R231" s="6"/>
    </row>
    <row r="232" spans="1:18" x14ac:dyDescent="0.25">
      <c r="A232">
        <v>100085226</v>
      </c>
      <c r="B232" s="2">
        <v>45000095349525</v>
      </c>
      <c r="C232">
        <v>6582128567</v>
      </c>
      <c r="D232" s="5">
        <v>45262</v>
      </c>
      <c r="E232" s="5" t="s">
        <v>1120</v>
      </c>
      <c r="F232" t="s">
        <v>988</v>
      </c>
      <c r="G232" s="8" t="s">
        <v>516</v>
      </c>
      <c r="H232" t="s">
        <v>1003</v>
      </c>
      <c r="I232" t="s">
        <v>1006</v>
      </c>
      <c r="J232" t="s">
        <v>1190</v>
      </c>
      <c r="K232">
        <v>3051</v>
      </c>
      <c r="L232">
        <v>23998571</v>
      </c>
      <c r="M232" t="s">
        <v>1631</v>
      </c>
      <c r="N232" s="6">
        <v>16550</v>
      </c>
      <c r="O232" s="6">
        <v>3475.5</v>
      </c>
      <c r="P232" s="15">
        <v>20025.5</v>
      </c>
      <c r="Q232" s="6"/>
      <c r="R232" s="6"/>
    </row>
    <row r="233" spans="1:18" x14ac:dyDescent="0.25">
      <c r="A233">
        <v>100089058</v>
      </c>
      <c r="B233" s="2">
        <v>45000038054455</v>
      </c>
      <c r="C233">
        <v>7277427992</v>
      </c>
      <c r="D233" s="5">
        <v>45269</v>
      </c>
      <c r="E233" s="5" t="s">
        <v>1121</v>
      </c>
      <c r="F233" t="s">
        <v>245</v>
      </c>
      <c r="G233" s="8" t="s">
        <v>886</v>
      </c>
      <c r="H233" t="s">
        <v>1003</v>
      </c>
      <c r="I233" t="s">
        <v>1049</v>
      </c>
      <c r="J233" t="s">
        <v>1355</v>
      </c>
      <c r="K233">
        <v>3024</v>
      </c>
      <c r="L233">
        <v>30675691</v>
      </c>
      <c r="M233" t="s">
        <v>1633</v>
      </c>
      <c r="N233" s="6">
        <v>16550</v>
      </c>
      <c r="O233" s="6">
        <v>3475.5</v>
      </c>
      <c r="P233" s="15">
        <v>20025.5</v>
      </c>
      <c r="Q233" s="6"/>
      <c r="R233" s="6"/>
    </row>
    <row r="234" spans="1:18" x14ac:dyDescent="0.25">
      <c r="A234">
        <v>100086363</v>
      </c>
      <c r="B234" s="2">
        <v>45000094726506</v>
      </c>
      <c r="C234">
        <v>7599928665</v>
      </c>
      <c r="D234" s="5">
        <v>45265</v>
      </c>
      <c r="E234" s="5" t="s">
        <v>1121</v>
      </c>
      <c r="F234" t="s">
        <v>264</v>
      </c>
      <c r="G234" s="8" t="s">
        <v>552</v>
      </c>
      <c r="H234" t="s">
        <v>1003</v>
      </c>
      <c r="I234" t="s">
        <v>1041</v>
      </c>
      <c r="J234" t="s">
        <v>1347</v>
      </c>
      <c r="K234">
        <v>3016</v>
      </c>
      <c r="L234">
        <v>37046882</v>
      </c>
      <c r="M234" t="s">
        <v>1629</v>
      </c>
      <c r="N234" s="6">
        <v>16550</v>
      </c>
      <c r="O234" s="6">
        <v>3475.5</v>
      </c>
      <c r="P234" s="15">
        <v>20025.5</v>
      </c>
      <c r="Q234" s="6"/>
      <c r="R234" s="6"/>
    </row>
    <row r="235" spans="1:18" x14ac:dyDescent="0.25">
      <c r="A235">
        <v>100085790</v>
      </c>
      <c r="B235" s="2">
        <v>45000066931710</v>
      </c>
      <c r="C235">
        <v>4930408078</v>
      </c>
      <c r="D235" s="5">
        <v>45269</v>
      </c>
      <c r="E235" s="5" t="s">
        <v>1121</v>
      </c>
      <c r="F235" t="s">
        <v>260</v>
      </c>
      <c r="G235" s="8" t="s">
        <v>889</v>
      </c>
      <c r="H235" t="s">
        <v>1003</v>
      </c>
      <c r="I235" t="s">
        <v>1090</v>
      </c>
      <c r="J235" t="s">
        <v>1389</v>
      </c>
      <c r="K235">
        <v>2028</v>
      </c>
      <c r="L235">
        <v>24566906</v>
      </c>
      <c r="M235" t="s">
        <v>1632</v>
      </c>
      <c r="N235" s="6">
        <v>16550</v>
      </c>
      <c r="O235" s="6">
        <v>3475.5</v>
      </c>
      <c r="P235" s="15">
        <v>20025.5</v>
      </c>
      <c r="Q235" s="6"/>
      <c r="R235" s="6"/>
    </row>
    <row r="236" spans="1:18" x14ac:dyDescent="0.25">
      <c r="A236">
        <v>100087854</v>
      </c>
      <c r="B236" s="2">
        <v>45000092714888</v>
      </c>
      <c r="C236">
        <v>2184866751</v>
      </c>
      <c r="D236" s="5">
        <v>45264</v>
      </c>
      <c r="E236" s="5" t="s">
        <v>1120</v>
      </c>
      <c r="F236" t="s">
        <v>164</v>
      </c>
      <c r="G236" s="8" t="s">
        <v>867</v>
      </c>
      <c r="H236" t="s">
        <v>1003</v>
      </c>
      <c r="I236" t="s">
        <v>1006</v>
      </c>
      <c r="J236" t="s">
        <v>1265</v>
      </c>
      <c r="K236">
        <v>3051</v>
      </c>
      <c r="L236">
        <v>20419286</v>
      </c>
      <c r="M236" t="s">
        <v>1631</v>
      </c>
      <c r="N236" s="6">
        <v>16550</v>
      </c>
      <c r="O236" s="6">
        <v>3475.5</v>
      </c>
      <c r="P236" s="15">
        <v>20025.5</v>
      </c>
      <c r="Q236" s="6"/>
      <c r="R236" s="6"/>
    </row>
    <row r="237" spans="1:18" x14ac:dyDescent="0.25">
      <c r="A237">
        <v>100087612</v>
      </c>
      <c r="B237" s="2">
        <v>45000060732214</v>
      </c>
      <c r="C237">
        <v>6480225580</v>
      </c>
      <c r="D237" s="5">
        <v>45269</v>
      </c>
      <c r="E237" s="5" t="s">
        <v>1121</v>
      </c>
      <c r="F237" t="s">
        <v>261</v>
      </c>
      <c r="G237" s="8" t="s">
        <v>667</v>
      </c>
      <c r="H237" t="s">
        <v>1003</v>
      </c>
      <c r="I237" t="s">
        <v>1068</v>
      </c>
      <c r="J237" t="s">
        <v>1370</v>
      </c>
      <c r="K237">
        <v>2094</v>
      </c>
      <c r="L237">
        <v>37456198</v>
      </c>
      <c r="M237" t="s">
        <v>1632</v>
      </c>
      <c r="N237" s="6">
        <v>16550</v>
      </c>
      <c r="O237" s="6">
        <v>3475.5</v>
      </c>
      <c r="P237" s="15">
        <v>20025.5</v>
      </c>
      <c r="Q237" s="6"/>
      <c r="R237" s="6"/>
    </row>
    <row r="238" spans="1:18" x14ac:dyDescent="0.25">
      <c r="A238">
        <v>100086247</v>
      </c>
      <c r="B238" s="2">
        <v>45000093199613</v>
      </c>
      <c r="C238">
        <v>6178937316</v>
      </c>
      <c r="D238" s="5">
        <v>45266</v>
      </c>
      <c r="E238" s="5" t="s">
        <v>1122</v>
      </c>
      <c r="F238" t="s">
        <v>469</v>
      </c>
      <c r="G238" s="8" t="s">
        <v>934</v>
      </c>
      <c r="H238" t="s">
        <v>1003</v>
      </c>
      <c r="I238" t="s">
        <v>1078</v>
      </c>
      <c r="J238" t="s">
        <v>1520</v>
      </c>
      <c r="K238">
        <v>2016</v>
      </c>
      <c r="L238">
        <v>25887949</v>
      </c>
      <c r="M238" t="s">
        <v>1629</v>
      </c>
      <c r="N238" s="6">
        <v>22450</v>
      </c>
      <c r="O238" s="6">
        <v>4714.5</v>
      </c>
      <c r="P238" s="15">
        <v>27164.5</v>
      </c>
      <c r="Q238" s="6"/>
      <c r="R238" s="6"/>
    </row>
    <row r="239" spans="1:18" x14ac:dyDescent="0.25">
      <c r="A239">
        <v>100086953</v>
      </c>
      <c r="B239" s="2">
        <v>45000091706075</v>
      </c>
      <c r="C239">
        <v>4594348727</v>
      </c>
      <c r="D239" s="5">
        <v>45261</v>
      </c>
      <c r="E239" s="5" t="s">
        <v>1121</v>
      </c>
      <c r="F239" t="s">
        <v>319</v>
      </c>
      <c r="G239" s="8" t="s">
        <v>683</v>
      </c>
      <c r="H239" t="s">
        <v>1003</v>
      </c>
      <c r="I239" t="s">
        <v>1006</v>
      </c>
      <c r="J239" t="s">
        <v>1395</v>
      </c>
      <c r="K239">
        <v>3051</v>
      </c>
      <c r="L239">
        <v>31429797</v>
      </c>
      <c r="M239" t="s">
        <v>1631</v>
      </c>
      <c r="N239" s="6">
        <v>16550</v>
      </c>
      <c r="O239" s="6">
        <v>3475.5</v>
      </c>
      <c r="P239" s="15">
        <v>20025.5</v>
      </c>
      <c r="Q239" s="6"/>
      <c r="R239" s="6"/>
    </row>
    <row r="240" spans="1:18" x14ac:dyDescent="0.25">
      <c r="A240">
        <v>100085105</v>
      </c>
      <c r="B240" s="2">
        <v>45000052877141</v>
      </c>
      <c r="C240">
        <v>9398355104</v>
      </c>
      <c r="D240" s="5">
        <v>45266</v>
      </c>
      <c r="E240" s="5" t="s">
        <v>1120</v>
      </c>
      <c r="F240" t="s">
        <v>44</v>
      </c>
      <c r="G240" s="8" t="s">
        <v>732</v>
      </c>
      <c r="H240" t="s">
        <v>1003</v>
      </c>
      <c r="I240" t="s">
        <v>1091</v>
      </c>
      <c r="J240" t="s">
        <v>1134</v>
      </c>
      <c r="K240">
        <v>2029</v>
      </c>
      <c r="L240">
        <v>25179179</v>
      </c>
      <c r="M240" t="s">
        <v>1631</v>
      </c>
      <c r="N240" s="6">
        <v>16550</v>
      </c>
      <c r="O240" s="6">
        <v>3475.5</v>
      </c>
      <c r="P240" s="15">
        <v>20025.5</v>
      </c>
      <c r="Q240" s="6"/>
      <c r="R240" s="6"/>
    </row>
    <row r="241" spans="1:18" x14ac:dyDescent="0.25">
      <c r="A241">
        <v>100088803</v>
      </c>
      <c r="B241" s="2">
        <v>45000037667136</v>
      </c>
      <c r="C241">
        <v>697890531</v>
      </c>
      <c r="D241" s="5">
        <v>45269</v>
      </c>
      <c r="E241" s="5" t="s">
        <v>1121</v>
      </c>
      <c r="F241" t="s">
        <v>286</v>
      </c>
      <c r="G241" s="8" t="s">
        <v>786</v>
      </c>
      <c r="H241" t="s">
        <v>1003</v>
      </c>
      <c r="I241" t="s">
        <v>1104</v>
      </c>
      <c r="J241" t="s">
        <v>1452</v>
      </c>
      <c r="K241">
        <v>2061</v>
      </c>
      <c r="L241">
        <v>35997535</v>
      </c>
      <c r="M241" t="s">
        <v>1632</v>
      </c>
      <c r="N241" s="6">
        <v>16550</v>
      </c>
      <c r="O241" s="6">
        <v>3475.5</v>
      </c>
      <c r="P241" s="15">
        <v>20025.5</v>
      </c>
      <c r="Q241" s="6"/>
      <c r="R241" s="6"/>
    </row>
    <row r="242" spans="1:18" x14ac:dyDescent="0.25">
      <c r="A242">
        <v>100088907</v>
      </c>
      <c r="B242" s="2">
        <v>45000042979403</v>
      </c>
      <c r="C242">
        <v>1821895644</v>
      </c>
      <c r="D242" s="5">
        <v>45263</v>
      </c>
      <c r="E242" s="5" t="s">
        <v>1120</v>
      </c>
      <c r="F242" t="s">
        <v>71</v>
      </c>
      <c r="G242" s="8" t="s">
        <v>623</v>
      </c>
      <c r="H242" t="s">
        <v>1003</v>
      </c>
      <c r="I242" t="s">
        <v>1006</v>
      </c>
      <c r="J242" t="s">
        <v>1271</v>
      </c>
      <c r="K242">
        <v>3051</v>
      </c>
      <c r="L242">
        <v>24338230</v>
      </c>
      <c r="M242" t="s">
        <v>1633</v>
      </c>
      <c r="N242" s="6">
        <v>16550</v>
      </c>
      <c r="O242" s="6">
        <v>3475.5</v>
      </c>
      <c r="P242" s="15">
        <v>20025.5</v>
      </c>
      <c r="Q242" s="6"/>
      <c r="R242" s="6"/>
    </row>
    <row r="243" spans="1:18" x14ac:dyDescent="0.25">
      <c r="A243">
        <v>100086042</v>
      </c>
      <c r="B243" s="2">
        <v>45000095133358</v>
      </c>
      <c r="C243">
        <v>8549500844</v>
      </c>
      <c r="D243" s="5">
        <v>45270</v>
      </c>
      <c r="E243" s="5" t="s">
        <v>1122</v>
      </c>
      <c r="F243" t="s">
        <v>408</v>
      </c>
      <c r="G243" s="8" t="s">
        <v>590</v>
      </c>
      <c r="H243" t="s">
        <v>1003</v>
      </c>
      <c r="I243" t="s">
        <v>1011</v>
      </c>
      <c r="J243" t="s">
        <v>1491</v>
      </c>
      <c r="K243">
        <v>1121</v>
      </c>
      <c r="L243">
        <v>37191235</v>
      </c>
      <c r="M243" t="s">
        <v>1632</v>
      </c>
      <c r="N243" s="6">
        <v>22450</v>
      </c>
      <c r="O243" s="6">
        <v>4714.5</v>
      </c>
      <c r="P243" s="15">
        <v>27164.5</v>
      </c>
      <c r="Q243" s="6"/>
      <c r="R243" s="6"/>
    </row>
    <row r="244" spans="1:18" x14ac:dyDescent="0.25">
      <c r="A244">
        <v>100088290</v>
      </c>
      <c r="B244" s="2">
        <v>45000051437834</v>
      </c>
      <c r="C244">
        <v>6913026522</v>
      </c>
      <c r="D244" s="5">
        <v>45270</v>
      </c>
      <c r="E244" s="5" t="s">
        <v>1122</v>
      </c>
      <c r="F244" t="s">
        <v>454</v>
      </c>
      <c r="G244" s="8" t="s">
        <v>601</v>
      </c>
      <c r="H244" t="s">
        <v>1003</v>
      </c>
      <c r="I244" t="s">
        <v>1085</v>
      </c>
      <c r="J244" t="s">
        <v>1509</v>
      </c>
      <c r="K244">
        <v>2023</v>
      </c>
      <c r="L244">
        <v>25159552</v>
      </c>
      <c r="M244" t="s">
        <v>1633</v>
      </c>
      <c r="N244" s="6">
        <v>22450</v>
      </c>
      <c r="O244" s="6">
        <v>4714.5</v>
      </c>
      <c r="P244" s="15">
        <v>27164.5</v>
      </c>
      <c r="Q244" s="6"/>
      <c r="R244" s="6"/>
    </row>
    <row r="245" spans="1:18" x14ac:dyDescent="0.25">
      <c r="A245">
        <v>100088812</v>
      </c>
      <c r="B245" s="2">
        <v>45000059143832</v>
      </c>
      <c r="C245">
        <v>7322525599</v>
      </c>
      <c r="D245" s="5">
        <v>45265</v>
      </c>
      <c r="E245" s="5" t="s">
        <v>1121</v>
      </c>
      <c r="F245" t="s">
        <v>218</v>
      </c>
      <c r="G245" s="8" t="s">
        <v>657</v>
      </c>
      <c r="H245" t="s">
        <v>1003</v>
      </c>
      <c r="I245" t="s">
        <v>1108</v>
      </c>
      <c r="J245" t="s">
        <v>1353</v>
      </c>
      <c r="K245">
        <v>2065</v>
      </c>
      <c r="L245">
        <v>34434957</v>
      </c>
      <c r="M245" t="s">
        <v>1632</v>
      </c>
      <c r="N245" s="6">
        <v>16550</v>
      </c>
      <c r="O245" s="6">
        <v>3475.5</v>
      </c>
      <c r="P245" s="15">
        <v>20025.5</v>
      </c>
      <c r="Q245" s="6"/>
      <c r="R245" s="6"/>
    </row>
    <row r="246" spans="1:18" x14ac:dyDescent="0.25">
      <c r="A246">
        <v>100087278</v>
      </c>
      <c r="B246" s="2">
        <v>45000096173895</v>
      </c>
      <c r="C246">
        <v>4470875992</v>
      </c>
      <c r="D246" s="5">
        <v>45267</v>
      </c>
      <c r="E246" s="5" t="s">
        <v>1122</v>
      </c>
      <c r="F246" t="s">
        <v>383</v>
      </c>
      <c r="G246" s="8" t="s">
        <v>584</v>
      </c>
      <c r="H246" t="s">
        <v>1003</v>
      </c>
      <c r="I246" t="s">
        <v>1106</v>
      </c>
      <c r="J246" t="s">
        <v>1559</v>
      </c>
      <c r="K246">
        <v>2063</v>
      </c>
      <c r="L246">
        <v>23708751</v>
      </c>
      <c r="M246" t="s">
        <v>1631</v>
      </c>
      <c r="N246" s="6">
        <v>22450</v>
      </c>
      <c r="O246" s="6">
        <v>4714.5</v>
      </c>
      <c r="P246" s="15">
        <v>27164.5</v>
      </c>
      <c r="Q246" s="6"/>
      <c r="R246" s="6"/>
    </row>
    <row r="247" spans="1:18" x14ac:dyDescent="0.25">
      <c r="A247">
        <v>100089153</v>
      </c>
      <c r="B247" s="2">
        <v>45000075826897</v>
      </c>
      <c r="C247">
        <v>259970702</v>
      </c>
      <c r="D247" s="5">
        <v>45266</v>
      </c>
      <c r="E247" s="5" t="s">
        <v>1121</v>
      </c>
      <c r="F247" t="s">
        <v>282</v>
      </c>
      <c r="G247" s="8" t="s">
        <v>673</v>
      </c>
      <c r="H247" t="s">
        <v>1003</v>
      </c>
      <c r="I247" t="s">
        <v>1014</v>
      </c>
      <c r="J247" t="s">
        <v>1462</v>
      </c>
      <c r="K247">
        <v>2179</v>
      </c>
      <c r="L247">
        <v>35890243</v>
      </c>
      <c r="M247" t="s">
        <v>1632</v>
      </c>
      <c r="N247" s="6">
        <v>16550</v>
      </c>
      <c r="O247" s="6">
        <v>3475.5</v>
      </c>
      <c r="P247" s="15">
        <v>20025.5</v>
      </c>
      <c r="Q247" s="6"/>
      <c r="R247" s="6"/>
    </row>
    <row r="248" spans="1:18" x14ac:dyDescent="0.25">
      <c r="A248">
        <v>100089213</v>
      </c>
      <c r="B248" s="2">
        <v>45000061949333</v>
      </c>
      <c r="C248">
        <v>723423161</v>
      </c>
      <c r="D248" s="5">
        <v>45261</v>
      </c>
      <c r="E248" s="5" t="s">
        <v>1120</v>
      </c>
      <c r="F248" t="s">
        <v>15</v>
      </c>
      <c r="G248" s="8" t="s">
        <v>941</v>
      </c>
      <c r="H248" t="s">
        <v>1003</v>
      </c>
      <c r="I248" t="s">
        <v>1077</v>
      </c>
      <c r="J248" t="s">
        <v>1295</v>
      </c>
      <c r="K248">
        <v>2015</v>
      </c>
      <c r="L248">
        <v>21525508</v>
      </c>
      <c r="M248" t="s">
        <v>1633</v>
      </c>
      <c r="N248" s="6">
        <v>16550</v>
      </c>
      <c r="O248" s="6">
        <v>3475.5</v>
      </c>
      <c r="P248" s="15">
        <v>20025.5</v>
      </c>
      <c r="Q248" s="6"/>
      <c r="R248" s="6"/>
    </row>
    <row r="249" spans="1:18" x14ac:dyDescent="0.25">
      <c r="A249">
        <v>100086702</v>
      </c>
      <c r="B249" s="2">
        <v>45000077856459</v>
      </c>
      <c r="C249">
        <v>3484132822</v>
      </c>
      <c r="D249" s="5">
        <v>45266</v>
      </c>
      <c r="E249" s="5" t="s">
        <v>1120</v>
      </c>
      <c r="F249" t="s">
        <v>161</v>
      </c>
      <c r="G249" s="8" t="s">
        <v>642</v>
      </c>
      <c r="H249" t="s">
        <v>1003</v>
      </c>
      <c r="I249" t="s">
        <v>1021</v>
      </c>
      <c r="J249" t="s">
        <v>1246</v>
      </c>
      <c r="K249">
        <v>2345</v>
      </c>
      <c r="L249">
        <v>36555749</v>
      </c>
      <c r="M249" t="s">
        <v>1629</v>
      </c>
      <c r="N249" s="6">
        <v>16550</v>
      </c>
      <c r="O249" s="6">
        <v>3475.5</v>
      </c>
      <c r="P249" s="15">
        <v>20025.5</v>
      </c>
      <c r="Q249" s="6"/>
      <c r="R249" s="6"/>
    </row>
    <row r="250" spans="1:18" x14ac:dyDescent="0.25">
      <c r="A250">
        <v>100087985</v>
      </c>
      <c r="B250" s="2">
        <v>45000060534057</v>
      </c>
      <c r="C250">
        <v>7518898390</v>
      </c>
      <c r="D250" s="5">
        <v>45265</v>
      </c>
      <c r="E250" s="5" t="s">
        <v>1122</v>
      </c>
      <c r="F250" t="s">
        <v>420</v>
      </c>
      <c r="G250" s="8" t="s">
        <v>925</v>
      </c>
      <c r="H250" t="s">
        <v>1003</v>
      </c>
      <c r="I250" t="s">
        <v>1093</v>
      </c>
      <c r="J250" t="s">
        <v>1502</v>
      </c>
      <c r="K250">
        <v>2051</v>
      </c>
      <c r="L250">
        <v>27359803</v>
      </c>
      <c r="M250" t="s">
        <v>1629</v>
      </c>
      <c r="N250" s="6">
        <v>22450</v>
      </c>
      <c r="O250" s="6">
        <v>4714.5</v>
      </c>
      <c r="P250" s="15">
        <v>27164.5</v>
      </c>
      <c r="Q250" s="6"/>
      <c r="R250" s="6"/>
    </row>
    <row r="251" spans="1:18" x14ac:dyDescent="0.25">
      <c r="A251">
        <v>100089785</v>
      </c>
      <c r="B251" s="2">
        <v>45000071296786</v>
      </c>
      <c r="C251">
        <v>5153215639</v>
      </c>
      <c r="D251" s="5">
        <v>45269</v>
      </c>
      <c r="E251" s="5" t="s">
        <v>1120</v>
      </c>
      <c r="F251" t="s">
        <v>45</v>
      </c>
      <c r="G251" s="8" t="s">
        <v>505</v>
      </c>
      <c r="H251" t="s">
        <v>1003</v>
      </c>
      <c r="I251" t="s">
        <v>306</v>
      </c>
      <c r="J251" t="s">
        <v>1221</v>
      </c>
      <c r="K251">
        <v>2066</v>
      </c>
      <c r="L251">
        <v>23028660</v>
      </c>
      <c r="M251" t="s">
        <v>1633</v>
      </c>
      <c r="N251" s="6">
        <v>16550</v>
      </c>
      <c r="O251" s="6">
        <v>3475.5</v>
      </c>
      <c r="P251" s="15">
        <v>20025.5</v>
      </c>
      <c r="Q251" s="6"/>
      <c r="R251" s="6"/>
    </row>
    <row r="252" spans="1:18" x14ac:dyDescent="0.25">
      <c r="A252">
        <v>100085595</v>
      </c>
      <c r="B252" s="2">
        <v>45000063412852</v>
      </c>
      <c r="C252">
        <v>8355916842</v>
      </c>
      <c r="D252" s="5">
        <v>45263</v>
      </c>
      <c r="E252" s="5" t="s">
        <v>1120</v>
      </c>
      <c r="F252" t="s">
        <v>151</v>
      </c>
      <c r="G252" s="8" t="s">
        <v>864</v>
      </c>
      <c r="H252" t="s">
        <v>1003</v>
      </c>
      <c r="I252" t="s">
        <v>1114</v>
      </c>
      <c r="J252" t="s">
        <v>1154</v>
      </c>
      <c r="K252">
        <v>2072</v>
      </c>
      <c r="L252">
        <v>33147654</v>
      </c>
      <c r="M252" t="s">
        <v>1629</v>
      </c>
      <c r="N252" s="6">
        <v>16550</v>
      </c>
      <c r="O252" s="6">
        <v>3475.5</v>
      </c>
      <c r="P252" s="15">
        <v>20025.5</v>
      </c>
      <c r="Q252" s="6"/>
      <c r="R252" s="6"/>
    </row>
    <row r="253" spans="1:18" x14ac:dyDescent="0.25">
      <c r="A253">
        <v>100088263</v>
      </c>
      <c r="B253" s="2">
        <v>45000090486906</v>
      </c>
      <c r="C253">
        <v>8712123225</v>
      </c>
      <c r="D253" s="5">
        <v>45266</v>
      </c>
      <c r="E253" s="5" t="s">
        <v>1120</v>
      </c>
      <c r="F253" t="s">
        <v>46</v>
      </c>
      <c r="G253" s="8" t="s">
        <v>841</v>
      </c>
      <c r="H253" t="s">
        <v>1003</v>
      </c>
      <c r="I253" t="s">
        <v>1012</v>
      </c>
      <c r="J253" t="s">
        <v>1147</v>
      </c>
      <c r="K253">
        <v>2639</v>
      </c>
      <c r="L253">
        <v>39748893</v>
      </c>
      <c r="M253" t="s">
        <v>1633</v>
      </c>
      <c r="N253" s="6">
        <v>16550</v>
      </c>
      <c r="O253" s="6">
        <v>3475.5</v>
      </c>
      <c r="P253" s="15">
        <v>20025.5</v>
      </c>
      <c r="Q253" s="6"/>
      <c r="R253" s="6"/>
    </row>
    <row r="254" spans="1:18" x14ac:dyDescent="0.25">
      <c r="A254">
        <v>100091050</v>
      </c>
      <c r="B254" s="2">
        <v>45000061483364</v>
      </c>
      <c r="C254">
        <v>165959537</v>
      </c>
      <c r="D254" s="5">
        <v>45264</v>
      </c>
      <c r="E254" s="5" t="s">
        <v>1122</v>
      </c>
      <c r="F254" t="s">
        <v>449</v>
      </c>
      <c r="G254" s="8" t="s">
        <v>932</v>
      </c>
      <c r="H254" t="s">
        <v>1003</v>
      </c>
      <c r="I254" t="s">
        <v>1030</v>
      </c>
      <c r="J254" t="s">
        <v>1620</v>
      </c>
      <c r="K254">
        <v>3005</v>
      </c>
      <c r="L254">
        <v>31063689</v>
      </c>
      <c r="M254" t="s">
        <v>1629</v>
      </c>
      <c r="N254" s="6">
        <v>22450</v>
      </c>
      <c r="O254" s="6">
        <v>4714.5</v>
      </c>
      <c r="P254" s="15">
        <v>27164.5</v>
      </c>
      <c r="Q254" s="6"/>
      <c r="R254" s="6"/>
    </row>
    <row r="255" spans="1:18" x14ac:dyDescent="0.25">
      <c r="A255">
        <v>100089293</v>
      </c>
      <c r="B255" s="2">
        <v>45000040952630</v>
      </c>
      <c r="C255">
        <v>8552787808</v>
      </c>
      <c r="D255" s="5">
        <v>45264</v>
      </c>
      <c r="E255" s="5" t="s">
        <v>1122</v>
      </c>
      <c r="F255" t="s">
        <v>427</v>
      </c>
      <c r="G255" s="8" t="s">
        <v>593</v>
      </c>
      <c r="H255" t="s">
        <v>1003</v>
      </c>
      <c r="I255" t="s">
        <v>1095</v>
      </c>
      <c r="J255" t="s">
        <v>1490</v>
      </c>
      <c r="K255">
        <v>2053</v>
      </c>
      <c r="L255">
        <v>24306683</v>
      </c>
      <c r="M255" t="s">
        <v>1632</v>
      </c>
      <c r="N255" s="6">
        <v>22450</v>
      </c>
      <c r="O255" s="6">
        <v>4714.5</v>
      </c>
      <c r="P255" s="15">
        <v>27164.5</v>
      </c>
      <c r="Q255" s="6"/>
      <c r="R255" s="6"/>
    </row>
    <row r="256" spans="1:18" x14ac:dyDescent="0.25">
      <c r="A256">
        <v>100085792</v>
      </c>
      <c r="B256" s="2">
        <v>45000034398417</v>
      </c>
      <c r="C256">
        <v>2569717259</v>
      </c>
      <c r="D256" s="5">
        <v>45262</v>
      </c>
      <c r="E256" s="5" t="s">
        <v>1121</v>
      </c>
      <c r="F256" t="s">
        <v>238</v>
      </c>
      <c r="G256" s="8" t="s">
        <v>775</v>
      </c>
      <c r="H256" t="s">
        <v>1003</v>
      </c>
      <c r="I256" t="s">
        <v>1049</v>
      </c>
      <c r="J256" t="s">
        <v>1427</v>
      </c>
      <c r="K256">
        <v>3024</v>
      </c>
      <c r="L256">
        <v>27663475</v>
      </c>
      <c r="M256" t="s">
        <v>1631</v>
      </c>
      <c r="N256" s="6">
        <v>16550</v>
      </c>
      <c r="O256" s="6">
        <v>3475.5</v>
      </c>
      <c r="P256" s="15">
        <v>20025.5</v>
      </c>
      <c r="Q256" s="6"/>
      <c r="R256" s="6"/>
    </row>
    <row r="257" spans="1:18" x14ac:dyDescent="0.25">
      <c r="A257">
        <v>100085538</v>
      </c>
      <c r="B257" s="2">
        <v>45000041561571</v>
      </c>
      <c r="C257">
        <v>7063827854</v>
      </c>
      <c r="D257" s="5">
        <v>45261</v>
      </c>
      <c r="E257" s="5" t="s">
        <v>1120</v>
      </c>
      <c r="F257" t="s">
        <v>20</v>
      </c>
      <c r="G257" s="8" t="s">
        <v>942</v>
      </c>
      <c r="H257" t="s">
        <v>1003</v>
      </c>
      <c r="I257" t="s">
        <v>1037</v>
      </c>
      <c r="J257" t="s">
        <v>1180</v>
      </c>
      <c r="K257">
        <v>3012</v>
      </c>
      <c r="L257">
        <v>22109785</v>
      </c>
      <c r="M257" t="s">
        <v>1633</v>
      </c>
      <c r="N257" s="6">
        <v>16550</v>
      </c>
      <c r="O257" s="6">
        <v>3475.5</v>
      </c>
      <c r="P257" s="15">
        <v>20025.5</v>
      </c>
      <c r="Q257" s="6"/>
      <c r="R257" s="6"/>
    </row>
    <row r="258" spans="1:18" x14ac:dyDescent="0.25">
      <c r="A258">
        <v>100084964</v>
      </c>
      <c r="B258" s="2">
        <v>45000095870366</v>
      </c>
      <c r="C258">
        <v>6971740939</v>
      </c>
      <c r="D258" s="5">
        <v>45267</v>
      </c>
      <c r="E258" s="5" t="s">
        <v>1121</v>
      </c>
      <c r="F258" t="s">
        <v>225</v>
      </c>
      <c r="G258" s="8" t="s">
        <v>659</v>
      </c>
      <c r="H258" t="s">
        <v>1003</v>
      </c>
      <c r="I258" t="s">
        <v>1115</v>
      </c>
      <c r="J258" t="s">
        <v>1360</v>
      </c>
      <c r="K258">
        <v>2073</v>
      </c>
      <c r="L258">
        <v>22646113</v>
      </c>
      <c r="M258" t="s">
        <v>1632</v>
      </c>
      <c r="N258" s="6">
        <v>16550</v>
      </c>
      <c r="O258" s="6">
        <v>3475.5</v>
      </c>
      <c r="P258" s="15">
        <v>20025.5</v>
      </c>
      <c r="Q258" s="6"/>
      <c r="R258" s="6"/>
    </row>
    <row r="259" spans="1:18" x14ac:dyDescent="0.25">
      <c r="A259">
        <v>100094385</v>
      </c>
      <c r="B259" s="2">
        <v>45000048124568</v>
      </c>
      <c r="C259">
        <v>2236064127</v>
      </c>
      <c r="D259" s="5">
        <v>45269</v>
      </c>
      <c r="E259" s="5" t="s">
        <v>1122</v>
      </c>
      <c r="F259" t="s">
        <v>409</v>
      </c>
      <c r="G259" s="8" t="s">
        <v>923</v>
      </c>
      <c r="H259" t="s">
        <v>1003</v>
      </c>
      <c r="I259" t="s">
        <v>1005</v>
      </c>
      <c r="J259" t="s">
        <v>1592</v>
      </c>
      <c r="K259">
        <v>2117</v>
      </c>
      <c r="L259">
        <v>36102167</v>
      </c>
      <c r="M259" t="s">
        <v>1633</v>
      </c>
      <c r="N259" s="6">
        <v>22450</v>
      </c>
      <c r="O259" s="6">
        <v>4714.5</v>
      </c>
      <c r="P259" s="15">
        <v>27164.5</v>
      </c>
      <c r="Q259" s="6"/>
      <c r="R259" s="6"/>
    </row>
    <row r="260" spans="1:18" x14ac:dyDescent="0.25">
      <c r="A260">
        <v>100085874</v>
      </c>
      <c r="B260" s="2">
        <v>45000051961330</v>
      </c>
      <c r="C260">
        <v>8470205823</v>
      </c>
      <c r="D260" s="5">
        <v>45263</v>
      </c>
      <c r="E260" s="5" t="s">
        <v>1122</v>
      </c>
      <c r="F260" t="s">
        <v>384</v>
      </c>
      <c r="G260" s="8" t="s">
        <v>699</v>
      </c>
      <c r="H260" t="s">
        <v>1003</v>
      </c>
      <c r="I260" t="s">
        <v>1009</v>
      </c>
      <c r="J260" t="s">
        <v>1492</v>
      </c>
      <c r="K260">
        <v>1636</v>
      </c>
      <c r="L260">
        <v>28740018</v>
      </c>
      <c r="M260" t="s">
        <v>1632</v>
      </c>
      <c r="N260" s="6">
        <v>22450</v>
      </c>
      <c r="O260" s="6">
        <v>4714.5</v>
      </c>
      <c r="P260" s="15">
        <v>27164.5</v>
      </c>
      <c r="Q260" s="6"/>
      <c r="R260" s="6"/>
    </row>
    <row r="261" spans="1:18" x14ac:dyDescent="0.25">
      <c r="A261">
        <v>100092988</v>
      </c>
      <c r="B261" s="2">
        <v>45000053403140</v>
      </c>
      <c r="C261">
        <v>472430343</v>
      </c>
      <c r="D261" s="5">
        <v>45266</v>
      </c>
      <c r="E261" s="5" t="s">
        <v>1122</v>
      </c>
      <c r="F261" t="s">
        <v>480</v>
      </c>
      <c r="G261" s="8" t="s">
        <v>937</v>
      </c>
      <c r="H261" t="s">
        <v>1003</v>
      </c>
      <c r="I261" t="s">
        <v>1028</v>
      </c>
      <c r="J261" t="s">
        <v>1614</v>
      </c>
      <c r="K261">
        <v>3003</v>
      </c>
      <c r="L261">
        <v>24289590</v>
      </c>
      <c r="M261" t="s">
        <v>1633</v>
      </c>
      <c r="N261" s="6">
        <v>22450</v>
      </c>
      <c r="O261" s="6">
        <v>4714.5</v>
      </c>
      <c r="P261" s="15">
        <v>27164.5</v>
      </c>
      <c r="Q261" s="6"/>
      <c r="R261" s="6"/>
    </row>
    <row r="262" spans="1:18" x14ac:dyDescent="0.25">
      <c r="A262">
        <v>100084580</v>
      </c>
      <c r="B262" s="2">
        <v>45000098676750</v>
      </c>
      <c r="C262">
        <v>6569238028</v>
      </c>
      <c r="D262" s="5">
        <v>45270</v>
      </c>
      <c r="E262" s="5" t="s">
        <v>1120</v>
      </c>
      <c r="F262" t="s">
        <v>97</v>
      </c>
      <c r="G262" s="8" t="s">
        <v>515</v>
      </c>
      <c r="H262" t="s">
        <v>1003</v>
      </c>
      <c r="I262" t="s">
        <v>1048</v>
      </c>
      <c r="J262" t="s">
        <v>1191</v>
      </c>
      <c r="K262">
        <v>3023</v>
      </c>
      <c r="L262">
        <v>21063252</v>
      </c>
      <c r="M262" t="s">
        <v>1631</v>
      </c>
      <c r="N262" s="6">
        <v>16550</v>
      </c>
      <c r="O262" s="6">
        <v>3475.5</v>
      </c>
      <c r="P262" s="15">
        <v>20025.5</v>
      </c>
      <c r="Q262" s="6"/>
      <c r="R262" s="6"/>
    </row>
    <row r="263" spans="1:18" x14ac:dyDescent="0.25">
      <c r="A263">
        <v>100088053</v>
      </c>
      <c r="B263" s="2">
        <v>45000070944690</v>
      </c>
      <c r="C263">
        <v>9988932758</v>
      </c>
      <c r="D263" s="5">
        <v>45262</v>
      </c>
      <c r="E263" s="5" t="s">
        <v>1121</v>
      </c>
      <c r="F263" t="s">
        <v>322</v>
      </c>
      <c r="G263" s="8" t="s">
        <v>902</v>
      </c>
      <c r="H263" t="s">
        <v>1003</v>
      </c>
      <c r="I263" t="s">
        <v>1081</v>
      </c>
      <c r="J263" t="s">
        <v>1313</v>
      </c>
      <c r="K263">
        <v>2019</v>
      </c>
      <c r="L263">
        <v>23026831</v>
      </c>
      <c r="M263" t="s">
        <v>1629</v>
      </c>
      <c r="N263" s="6">
        <v>16550</v>
      </c>
      <c r="O263" s="6">
        <v>3475.5</v>
      </c>
      <c r="P263" s="15">
        <v>20025.5</v>
      </c>
      <c r="Q263" s="6"/>
      <c r="R263" s="6"/>
    </row>
    <row r="264" spans="1:18" x14ac:dyDescent="0.25">
      <c r="A264">
        <v>100085618</v>
      </c>
      <c r="B264" s="2">
        <v>45000074873493</v>
      </c>
      <c r="C264">
        <v>2914262537</v>
      </c>
      <c r="D264" s="5">
        <v>45265</v>
      </c>
      <c r="E264" s="5" t="s">
        <v>1120</v>
      </c>
      <c r="F264" t="s">
        <v>152</v>
      </c>
      <c r="G264" s="8" t="s">
        <v>525</v>
      </c>
      <c r="H264" t="s">
        <v>1003</v>
      </c>
      <c r="I264" t="s">
        <v>1116</v>
      </c>
      <c r="J264" t="s">
        <v>1253</v>
      </c>
      <c r="K264">
        <v>2074</v>
      </c>
      <c r="L264">
        <v>25809915</v>
      </c>
      <c r="M264" t="s">
        <v>1632</v>
      </c>
      <c r="N264" s="6">
        <v>16550</v>
      </c>
      <c r="O264" s="6">
        <v>3475.5</v>
      </c>
      <c r="P264" s="15">
        <v>20025.5</v>
      </c>
      <c r="Q264" s="6"/>
      <c r="R264" s="6"/>
    </row>
    <row r="265" spans="1:18" x14ac:dyDescent="0.25">
      <c r="A265">
        <v>100086721</v>
      </c>
      <c r="B265" s="2">
        <v>45000084390658</v>
      </c>
      <c r="C265">
        <v>949717974</v>
      </c>
      <c r="D265" s="5">
        <v>45261</v>
      </c>
      <c r="E265" s="5" t="s">
        <v>1120</v>
      </c>
      <c r="F265" t="s">
        <v>47</v>
      </c>
      <c r="G265" s="8" t="s">
        <v>500</v>
      </c>
      <c r="H265" t="s">
        <v>1003</v>
      </c>
      <c r="I265" t="s">
        <v>1031</v>
      </c>
      <c r="J265" t="s">
        <v>1292</v>
      </c>
      <c r="K265">
        <v>3006</v>
      </c>
      <c r="L265">
        <v>25882770</v>
      </c>
      <c r="M265" t="s">
        <v>1633</v>
      </c>
      <c r="N265" s="6">
        <v>16550</v>
      </c>
      <c r="O265" s="6">
        <v>3475.5</v>
      </c>
      <c r="P265" s="15">
        <v>20025.5</v>
      </c>
      <c r="Q265" s="6"/>
      <c r="R265" s="6"/>
    </row>
    <row r="266" spans="1:18" x14ac:dyDescent="0.25">
      <c r="A266">
        <v>100088268</v>
      </c>
      <c r="B266" s="2">
        <v>45000077200095</v>
      </c>
      <c r="C266">
        <v>7790591070</v>
      </c>
      <c r="D266" s="5">
        <v>45261</v>
      </c>
      <c r="E266" s="5" t="s">
        <v>1121</v>
      </c>
      <c r="F266" t="s">
        <v>229</v>
      </c>
      <c r="G266" s="8" t="s">
        <v>882</v>
      </c>
      <c r="H266" t="s">
        <v>1003</v>
      </c>
      <c r="I266" t="s">
        <v>1046</v>
      </c>
      <c r="J266" t="s">
        <v>1343</v>
      </c>
      <c r="K266">
        <v>3021</v>
      </c>
      <c r="L266">
        <v>20991914</v>
      </c>
      <c r="M266" t="s">
        <v>1629</v>
      </c>
      <c r="N266" s="6">
        <v>16550</v>
      </c>
      <c r="O266" s="6">
        <v>3475.5</v>
      </c>
      <c r="P266" s="15">
        <v>20025.5</v>
      </c>
      <c r="Q266" s="6"/>
      <c r="R266" s="6"/>
    </row>
    <row r="267" spans="1:18" x14ac:dyDescent="0.25">
      <c r="A267">
        <v>100088349</v>
      </c>
      <c r="B267" s="2">
        <v>45000086430577</v>
      </c>
      <c r="C267">
        <v>5722543158</v>
      </c>
      <c r="D267" s="5">
        <v>45265</v>
      </c>
      <c r="E267" s="5" t="s">
        <v>1120</v>
      </c>
      <c r="F267" t="s">
        <v>16</v>
      </c>
      <c r="G267" s="8" t="s">
        <v>498</v>
      </c>
      <c r="H267" t="s">
        <v>1003</v>
      </c>
      <c r="I267" t="s">
        <v>1014</v>
      </c>
      <c r="J267" t="s">
        <v>1210</v>
      </c>
      <c r="K267">
        <v>2179</v>
      </c>
      <c r="L267">
        <v>28045291</v>
      </c>
      <c r="M267" t="s">
        <v>1632</v>
      </c>
      <c r="N267" s="6">
        <v>16550</v>
      </c>
      <c r="O267" s="6">
        <v>3475.5</v>
      </c>
      <c r="P267" s="15">
        <v>20025.5</v>
      </c>
      <c r="Q267" s="6"/>
      <c r="R267" s="6"/>
    </row>
    <row r="268" spans="1:18" x14ac:dyDescent="0.25">
      <c r="A268">
        <v>100089552</v>
      </c>
      <c r="B268" s="2">
        <v>45000050444241</v>
      </c>
      <c r="C268">
        <v>8459318421</v>
      </c>
      <c r="D268" s="5">
        <v>45267</v>
      </c>
      <c r="E268" s="5" t="s">
        <v>1122</v>
      </c>
      <c r="F268" t="s">
        <v>382</v>
      </c>
      <c r="G268" s="8" t="s">
        <v>698</v>
      </c>
      <c r="H268" t="s">
        <v>1003</v>
      </c>
      <c r="I268" t="s">
        <v>1032</v>
      </c>
      <c r="J268" t="s">
        <v>1493</v>
      </c>
      <c r="K268">
        <v>3007</v>
      </c>
      <c r="L268">
        <v>29329421</v>
      </c>
      <c r="M268" t="s">
        <v>1629</v>
      </c>
      <c r="N268" s="6">
        <v>22450</v>
      </c>
      <c r="O268" s="6">
        <v>4714.5</v>
      </c>
      <c r="P268" s="15">
        <v>27164.5</v>
      </c>
      <c r="Q268" s="6"/>
      <c r="R268" s="6"/>
    </row>
    <row r="269" spans="1:18" x14ac:dyDescent="0.25">
      <c r="A269">
        <v>100086936</v>
      </c>
      <c r="B269" s="2">
        <v>45000094973156</v>
      </c>
      <c r="C269">
        <v>8291425370</v>
      </c>
      <c r="D269" s="5">
        <v>45267</v>
      </c>
      <c r="E269" s="5" t="s">
        <v>1121</v>
      </c>
      <c r="F269" t="s">
        <v>279</v>
      </c>
      <c r="G269" s="8" t="s">
        <v>784</v>
      </c>
      <c r="H269" t="s">
        <v>1003</v>
      </c>
      <c r="I269" t="s">
        <v>1116</v>
      </c>
      <c r="J269" t="s">
        <v>1336</v>
      </c>
      <c r="K269">
        <v>2074</v>
      </c>
      <c r="L269">
        <v>39605288</v>
      </c>
      <c r="M269" t="s">
        <v>1629</v>
      </c>
      <c r="N269" s="6">
        <v>16550</v>
      </c>
      <c r="O269" s="6">
        <v>3475.5</v>
      </c>
      <c r="P269" s="15">
        <v>20025.5</v>
      </c>
      <c r="Q269" s="6"/>
      <c r="R269" s="6"/>
    </row>
    <row r="270" spans="1:18" x14ac:dyDescent="0.25">
      <c r="A270">
        <v>100084617</v>
      </c>
      <c r="B270" s="2">
        <v>45000088894859</v>
      </c>
      <c r="C270">
        <v>9604965138</v>
      </c>
      <c r="D270" s="5">
        <v>45266</v>
      </c>
      <c r="E270" s="5" t="s">
        <v>1120</v>
      </c>
      <c r="F270" t="s">
        <v>149</v>
      </c>
      <c r="G270" s="8" t="s">
        <v>863</v>
      </c>
      <c r="H270" t="s">
        <v>1003</v>
      </c>
      <c r="I270" t="s">
        <v>1043</v>
      </c>
      <c r="J270" t="s">
        <v>1131</v>
      </c>
      <c r="K270">
        <v>3018</v>
      </c>
      <c r="L270">
        <v>25699579</v>
      </c>
      <c r="M270" t="s">
        <v>1629</v>
      </c>
      <c r="N270" s="6">
        <v>16550</v>
      </c>
      <c r="O270" s="6">
        <v>3475.5</v>
      </c>
      <c r="P270" s="15">
        <v>20025.5</v>
      </c>
      <c r="Q270" s="6"/>
      <c r="R270" s="6"/>
    </row>
    <row r="271" spans="1:18" x14ac:dyDescent="0.25">
      <c r="A271">
        <v>100084807</v>
      </c>
      <c r="B271" s="2">
        <v>45000092901257</v>
      </c>
      <c r="C271">
        <v>9172594059</v>
      </c>
      <c r="D271" s="5">
        <v>45270</v>
      </c>
      <c r="E271" s="5" t="s">
        <v>1122</v>
      </c>
      <c r="F271" t="s">
        <v>455</v>
      </c>
      <c r="G271" s="8" t="s">
        <v>718</v>
      </c>
      <c r="H271" t="s">
        <v>1003</v>
      </c>
      <c r="I271" t="s">
        <v>1098</v>
      </c>
      <c r="J271" t="s">
        <v>1480</v>
      </c>
      <c r="K271">
        <v>2056</v>
      </c>
      <c r="L271">
        <v>35818170</v>
      </c>
      <c r="M271" t="s">
        <v>1631</v>
      </c>
      <c r="N271" s="6">
        <v>22450</v>
      </c>
      <c r="O271" s="6">
        <v>4714.5</v>
      </c>
      <c r="P271" s="15">
        <v>27164.5</v>
      </c>
      <c r="Q271" s="6"/>
      <c r="R271" s="6"/>
    </row>
    <row r="272" spans="1:18" x14ac:dyDescent="0.25">
      <c r="A272">
        <v>100087001</v>
      </c>
      <c r="B272" s="2">
        <v>45000036427893</v>
      </c>
      <c r="C272">
        <v>2956512687</v>
      </c>
      <c r="D272" s="5">
        <v>45270</v>
      </c>
      <c r="E272" s="5" t="s">
        <v>1120</v>
      </c>
      <c r="F272" t="s">
        <v>132</v>
      </c>
      <c r="G272" s="8" t="s">
        <v>635</v>
      </c>
      <c r="H272" t="s">
        <v>1003</v>
      </c>
      <c r="I272" t="s">
        <v>1051</v>
      </c>
      <c r="J272" t="s">
        <v>1251</v>
      </c>
      <c r="K272">
        <v>3026</v>
      </c>
      <c r="L272">
        <v>20072544</v>
      </c>
      <c r="M272" t="s">
        <v>1632</v>
      </c>
      <c r="N272" s="6">
        <v>16550</v>
      </c>
      <c r="O272" s="6">
        <v>3475.5</v>
      </c>
      <c r="P272" s="15">
        <v>20025.5</v>
      </c>
      <c r="Q272" s="6"/>
      <c r="R272" s="6"/>
    </row>
    <row r="273" spans="1:18" x14ac:dyDescent="0.25">
      <c r="A273">
        <v>100086755</v>
      </c>
      <c r="B273" s="2">
        <v>45000069070241</v>
      </c>
      <c r="C273">
        <v>6173572306</v>
      </c>
      <c r="D273" s="5">
        <v>45270</v>
      </c>
      <c r="E273" s="5" t="s">
        <v>1122</v>
      </c>
      <c r="F273" t="s">
        <v>491</v>
      </c>
      <c r="G273" s="8" t="s">
        <v>724</v>
      </c>
      <c r="H273" t="s">
        <v>1003</v>
      </c>
      <c r="I273" t="s">
        <v>1006</v>
      </c>
      <c r="J273" t="s">
        <v>1521</v>
      </c>
      <c r="K273">
        <v>3051</v>
      </c>
      <c r="L273">
        <v>23822487</v>
      </c>
      <c r="M273" t="s">
        <v>1633</v>
      </c>
      <c r="N273" s="6">
        <v>22450</v>
      </c>
      <c r="O273" s="6">
        <v>4714.5</v>
      </c>
      <c r="P273" s="15">
        <v>27164.5</v>
      </c>
      <c r="Q273" s="6"/>
      <c r="R273" s="6"/>
    </row>
    <row r="274" spans="1:18" x14ac:dyDescent="0.25">
      <c r="A274">
        <v>100088925</v>
      </c>
      <c r="B274" s="2">
        <v>45000053340456</v>
      </c>
      <c r="C274">
        <v>2526651155</v>
      </c>
      <c r="D274" s="5">
        <v>45269</v>
      </c>
      <c r="E274" s="5" t="s">
        <v>1120</v>
      </c>
      <c r="F274" t="s">
        <v>123</v>
      </c>
      <c r="G274" s="8" t="s">
        <v>960</v>
      </c>
      <c r="H274" t="s">
        <v>1003</v>
      </c>
      <c r="I274" t="s">
        <v>1036</v>
      </c>
      <c r="J274" t="s">
        <v>1260</v>
      </c>
      <c r="K274">
        <v>3011</v>
      </c>
      <c r="L274">
        <v>20187235</v>
      </c>
      <c r="M274" t="s">
        <v>1631</v>
      </c>
      <c r="N274" s="6">
        <v>16550</v>
      </c>
      <c r="O274" s="6">
        <v>3475.5</v>
      </c>
      <c r="P274" s="15">
        <v>20025.5</v>
      </c>
      <c r="Q274" s="6"/>
      <c r="R274" s="6"/>
    </row>
    <row r="275" spans="1:18" x14ac:dyDescent="0.25">
      <c r="A275">
        <v>100085455</v>
      </c>
      <c r="B275" s="2">
        <v>45000049132858</v>
      </c>
      <c r="C275">
        <v>4043640335</v>
      </c>
      <c r="D275" s="5">
        <v>45262</v>
      </c>
      <c r="E275" s="5" t="s">
        <v>1120</v>
      </c>
      <c r="F275" t="s">
        <v>989</v>
      </c>
      <c r="G275" s="8" t="s">
        <v>520</v>
      </c>
      <c r="H275" t="s">
        <v>1003</v>
      </c>
      <c r="I275" t="s">
        <v>1044</v>
      </c>
      <c r="J275" t="s">
        <v>1235</v>
      </c>
      <c r="K275">
        <v>3019</v>
      </c>
      <c r="L275">
        <v>35618802</v>
      </c>
      <c r="M275" t="s">
        <v>1633</v>
      </c>
      <c r="N275" s="6">
        <v>16550</v>
      </c>
      <c r="O275" s="6">
        <v>3475.5</v>
      </c>
      <c r="P275" s="15">
        <v>20025.5</v>
      </c>
      <c r="Q275" s="6"/>
      <c r="R275" s="6"/>
    </row>
    <row r="276" spans="1:18" x14ac:dyDescent="0.25">
      <c r="A276">
        <v>100088018</v>
      </c>
      <c r="B276" s="2">
        <v>45000091009635</v>
      </c>
      <c r="C276">
        <v>1666515754</v>
      </c>
      <c r="D276" s="5">
        <v>45270</v>
      </c>
      <c r="E276" s="5" t="s">
        <v>1121</v>
      </c>
      <c r="F276" t="s">
        <v>333</v>
      </c>
      <c r="G276" s="8" t="s">
        <v>572</v>
      </c>
      <c r="H276" t="s">
        <v>1003</v>
      </c>
      <c r="I276" t="s">
        <v>1036</v>
      </c>
      <c r="J276" t="s">
        <v>1440</v>
      </c>
      <c r="K276">
        <v>3011</v>
      </c>
      <c r="L276">
        <v>33318101</v>
      </c>
      <c r="M276" t="s">
        <v>1629</v>
      </c>
      <c r="N276" s="6">
        <v>16550</v>
      </c>
      <c r="O276" s="6">
        <v>3475.5</v>
      </c>
      <c r="P276" s="15">
        <v>20025.5</v>
      </c>
      <c r="Q276" s="6"/>
      <c r="R276" s="6"/>
    </row>
    <row r="277" spans="1:18" x14ac:dyDescent="0.25">
      <c r="A277">
        <v>100089115</v>
      </c>
      <c r="B277" s="2">
        <v>45000056138610</v>
      </c>
      <c r="C277">
        <v>3941773997</v>
      </c>
      <c r="D277" s="5">
        <v>45263</v>
      </c>
      <c r="E277" s="5" t="s">
        <v>1121</v>
      </c>
      <c r="F277" t="s">
        <v>239</v>
      </c>
      <c r="G277" s="8" t="s">
        <v>662</v>
      </c>
      <c r="H277" t="s">
        <v>1003</v>
      </c>
      <c r="I277" t="s">
        <v>1065</v>
      </c>
      <c r="J277" t="s">
        <v>1406</v>
      </c>
      <c r="K277">
        <v>2091</v>
      </c>
      <c r="L277">
        <v>21827235</v>
      </c>
      <c r="M277" t="s">
        <v>1633</v>
      </c>
      <c r="N277" s="6">
        <v>16550</v>
      </c>
      <c r="O277" s="6">
        <v>3475.5</v>
      </c>
      <c r="P277" s="15">
        <v>20025.5</v>
      </c>
      <c r="Q277" s="6"/>
      <c r="R277" s="6"/>
    </row>
    <row r="278" spans="1:18" x14ac:dyDescent="0.25">
      <c r="A278">
        <v>100089301</v>
      </c>
      <c r="B278" s="2">
        <v>45000073836530</v>
      </c>
      <c r="C278">
        <v>631919962</v>
      </c>
      <c r="D278" s="5">
        <v>45268</v>
      </c>
      <c r="E278" s="5" t="s">
        <v>1121</v>
      </c>
      <c r="F278" t="s">
        <v>299</v>
      </c>
      <c r="G278" s="8" t="s">
        <v>562</v>
      </c>
      <c r="H278" t="s">
        <v>1003</v>
      </c>
      <c r="I278" t="s">
        <v>1099</v>
      </c>
      <c r="J278" t="s">
        <v>1453</v>
      </c>
      <c r="K278">
        <v>2057</v>
      </c>
      <c r="L278">
        <v>35867248</v>
      </c>
      <c r="M278" t="s">
        <v>1629</v>
      </c>
      <c r="N278" s="6">
        <v>16550</v>
      </c>
      <c r="O278" s="6">
        <v>3475.5</v>
      </c>
      <c r="P278" s="15">
        <v>20025.5</v>
      </c>
      <c r="Q278" s="6"/>
      <c r="R278" s="6"/>
    </row>
    <row r="279" spans="1:18" x14ac:dyDescent="0.25">
      <c r="A279">
        <v>100087966</v>
      </c>
      <c r="B279" s="2">
        <v>45000036817592</v>
      </c>
      <c r="C279">
        <v>4197589220</v>
      </c>
      <c r="D279" s="5">
        <v>45264</v>
      </c>
      <c r="E279" s="5" t="s">
        <v>1120</v>
      </c>
      <c r="F279" t="s">
        <v>121</v>
      </c>
      <c r="G279" s="8" t="s">
        <v>518</v>
      </c>
      <c r="H279" t="s">
        <v>1003</v>
      </c>
      <c r="I279" t="s">
        <v>1074</v>
      </c>
      <c r="J279" t="s">
        <v>1232</v>
      </c>
      <c r="K279">
        <v>2012</v>
      </c>
      <c r="L279">
        <v>26847995</v>
      </c>
      <c r="M279" t="s">
        <v>1631</v>
      </c>
      <c r="N279" s="6">
        <v>16550</v>
      </c>
      <c r="O279" s="6">
        <v>3475.5</v>
      </c>
      <c r="P279" s="15">
        <v>20025.5</v>
      </c>
      <c r="Q279" s="6"/>
      <c r="R279" s="6"/>
    </row>
    <row r="280" spans="1:18" x14ac:dyDescent="0.25">
      <c r="A280">
        <v>100085497</v>
      </c>
      <c r="B280" s="2">
        <v>45000063727631</v>
      </c>
      <c r="C280">
        <v>241285527</v>
      </c>
      <c r="D280" s="5">
        <v>45264</v>
      </c>
      <c r="E280" s="5" t="s">
        <v>1121</v>
      </c>
      <c r="F280" t="s">
        <v>233</v>
      </c>
      <c r="G280" s="8" t="s">
        <v>773</v>
      </c>
      <c r="H280" t="s">
        <v>1003</v>
      </c>
      <c r="I280" t="s">
        <v>1025</v>
      </c>
      <c r="J280" t="s">
        <v>1463</v>
      </c>
      <c r="K280">
        <v>2349</v>
      </c>
      <c r="L280">
        <v>22778060</v>
      </c>
      <c r="M280" t="s">
        <v>1632</v>
      </c>
      <c r="N280" s="6">
        <v>16550</v>
      </c>
      <c r="O280" s="6">
        <v>3475.5</v>
      </c>
      <c r="P280" s="15">
        <v>20025.5</v>
      </c>
      <c r="Q280" s="6"/>
      <c r="R280" s="6"/>
    </row>
    <row r="281" spans="1:18" x14ac:dyDescent="0.25">
      <c r="A281">
        <v>100085677</v>
      </c>
      <c r="B281" s="2">
        <v>45000060405836</v>
      </c>
      <c r="C281">
        <v>6726429506</v>
      </c>
      <c r="D281" s="5">
        <v>45268</v>
      </c>
      <c r="E281" s="5" t="s">
        <v>1122</v>
      </c>
      <c r="F281" t="s">
        <v>376</v>
      </c>
      <c r="G281" s="8" t="s">
        <v>984</v>
      </c>
      <c r="H281" t="s">
        <v>1003</v>
      </c>
      <c r="I281" t="s">
        <v>1102</v>
      </c>
      <c r="J281" t="s">
        <v>1512</v>
      </c>
      <c r="K281">
        <v>2060</v>
      </c>
      <c r="L281">
        <v>20171047</v>
      </c>
      <c r="M281" t="s">
        <v>1631</v>
      </c>
      <c r="N281" s="6">
        <v>22450</v>
      </c>
      <c r="O281" s="6">
        <v>4714.5</v>
      </c>
      <c r="P281" s="15">
        <v>27164.5</v>
      </c>
      <c r="Q281" s="6"/>
      <c r="R281" s="6"/>
    </row>
    <row r="282" spans="1:18" x14ac:dyDescent="0.25">
      <c r="A282">
        <v>100086106</v>
      </c>
      <c r="B282" s="2">
        <v>45000054584118</v>
      </c>
      <c r="C282">
        <v>4080459076</v>
      </c>
      <c r="D282" s="5">
        <v>45265</v>
      </c>
      <c r="E282" s="5" t="s">
        <v>1121</v>
      </c>
      <c r="F282" t="s">
        <v>326</v>
      </c>
      <c r="G282" s="8" t="s">
        <v>570</v>
      </c>
      <c r="H282" t="s">
        <v>1003</v>
      </c>
      <c r="I282" t="s">
        <v>1025</v>
      </c>
      <c r="J282" t="s">
        <v>1402</v>
      </c>
      <c r="K282">
        <v>2349</v>
      </c>
      <c r="L282">
        <v>31944873</v>
      </c>
      <c r="M282" t="s">
        <v>1629</v>
      </c>
      <c r="N282" s="6">
        <v>16550</v>
      </c>
      <c r="O282" s="6">
        <v>3475.5</v>
      </c>
      <c r="P282" s="15">
        <v>20025.5</v>
      </c>
      <c r="Q282" s="6"/>
      <c r="R282" s="6"/>
    </row>
    <row r="283" spans="1:18" x14ac:dyDescent="0.25">
      <c r="A283">
        <v>100086745</v>
      </c>
      <c r="B283" s="2">
        <v>45000056176275</v>
      </c>
      <c r="C283">
        <v>8033109238</v>
      </c>
      <c r="D283" s="5">
        <v>45262</v>
      </c>
      <c r="E283" s="5" t="s">
        <v>1121</v>
      </c>
      <c r="F283" t="s">
        <v>993</v>
      </c>
      <c r="G283" s="8" t="s">
        <v>658</v>
      </c>
      <c r="H283" t="s">
        <v>1003</v>
      </c>
      <c r="I283" t="s">
        <v>1016</v>
      </c>
      <c r="J283" t="s">
        <v>1339</v>
      </c>
      <c r="K283">
        <v>2454</v>
      </c>
      <c r="L283">
        <v>30738067</v>
      </c>
      <c r="M283" t="s">
        <v>1631</v>
      </c>
      <c r="N283" s="6">
        <v>16550</v>
      </c>
      <c r="O283" s="6">
        <v>3475.5</v>
      </c>
      <c r="P283" s="15">
        <v>20025.5</v>
      </c>
      <c r="Q283" s="6"/>
      <c r="R283" s="6"/>
    </row>
    <row r="284" spans="1:18" x14ac:dyDescent="0.25">
      <c r="A284">
        <v>100085429</v>
      </c>
      <c r="B284" s="2">
        <v>45000042404273</v>
      </c>
      <c r="C284">
        <v>1674393130</v>
      </c>
      <c r="D284" s="5">
        <v>45268</v>
      </c>
      <c r="E284" s="5" t="s">
        <v>1121</v>
      </c>
      <c r="F284" t="s">
        <v>313</v>
      </c>
      <c r="G284" s="8" t="s">
        <v>680</v>
      </c>
      <c r="H284" t="s">
        <v>1003</v>
      </c>
      <c r="I284" t="s">
        <v>1083</v>
      </c>
      <c r="J284" t="s">
        <v>1439</v>
      </c>
      <c r="K284">
        <v>2021</v>
      </c>
      <c r="L284">
        <v>28189918</v>
      </c>
      <c r="M284" t="s">
        <v>1629</v>
      </c>
      <c r="N284" s="6">
        <v>16550</v>
      </c>
      <c r="O284" s="6">
        <v>3475.5</v>
      </c>
      <c r="P284" s="15">
        <v>20025.5</v>
      </c>
      <c r="Q284" s="6"/>
      <c r="R284" s="6"/>
    </row>
    <row r="285" spans="1:18" x14ac:dyDescent="0.25">
      <c r="A285">
        <v>100086774</v>
      </c>
      <c r="B285" s="2">
        <v>45000040131353</v>
      </c>
      <c r="C285">
        <v>1342375421</v>
      </c>
      <c r="D285" s="5">
        <v>45269</v>
      </c>
      <c r="E285" s="5" t="s">
        <v>1120</v>
      </c>
      <c r="F285" t="s">
        <v>48</v>
      </c>
      <c r="G285" s="8" t="s">
        <v>944</v>
      </c>
      <c r="H285" t="s">
        <v>1003</v>
      </c>
      <c r="I285" t="s">
        <v>1006</v>
      </c>
      <c r="J285" t="s">
        <v>1283</v>
      </c>
      <c r="K285">
        <v>3051</v>
      </c>
      <c r="L285">
        <v>30328737</v>
      </c>
      <c r="M285" t="s">
        <v>1631</v>
      </c>
      <c r="N285" s="6">
        <v>16550</v>
      </c>
      <c r="O285" s="6">
        <v>3475.5</v>
      </c>
      <c r="P285" s="15">
        <v>20025.5</v>
      </c>
      <c r="Q285" s="6"/>
      <c r="R285" s="6"/>
    </row>
    <row r="286" spans="1:18" x14ac:dyDescent="0.25">
      <c r="A286">
        <v>100091699</v>
      </c>
      <c r="B286" s="2">
        <v>45000077265210</v>
      </c>
      <c r="C286">
        <v>1705826778</v>
      </c>
      <c r="D286" s="5">
        <v>45263</v>
      </c>
      <c r="E286" s="5" t="s">
        <v>1122</v>
      </c>
      <c r="F286" t="s">
        <v>428</v>
      </c>
      <c r="G286" s="8" t="s">
        <v>968</v>
      </c>
      <c r="H286" t="s">
        <v>1003</v>
      </c>
      <c r="I286" t="s">
        <v>1009</v>
      </c>
      <c r="J286" t="s">
        <v>1598</v>
      </c>
      <c r="K286">
        <v>1636</v>
      </c>
      <c r="L286">
        <v>38157021</v>
      </c>
      <c r="M286" t="s">
        <v>1629</v>
      </c>
      <c r="N286" s="6">
        <v>22450</v>
      </c>
      <c r="O286" s="6">
        <v>4714.5</v>
      </c>
      <c r="P286" s="15">
        <v>27164.5</v>
      </c>
      <c r="Q286" s="6"/>
      <c r="R286" s="6"/>
    </row>
    <row r="287" spans="1:18" x14ac:dyDescent="0.25">
      <c r="A287">
        <v>100088417</v>
      </c>
      <c r="B287" s="2">
        <v>45000091860564</v>
      </c>
      <c r="C287">
        <v>7354312732</v>
      </c>
      <c r="D287" s="5">
        <v>45261</v>
      </c>
      <c r="E287" s="5" t="s">
        <v>1121</v>
      </c>
      <c r="F287" t="s">
        <v>240</v>
      </c>
      <c r="G287" s="8" t="s">
        <v>885</v>
      </c>
      <c r="H287" t="s">
        <v>1003</v>
      </c>
      <c r="I287" t="s">
        <v>1022</v>
      </c>
      <c r="J287" t="s">
        <v>1351</v>
      </c>
      <c r="K287">
        <v>2346</v>
      </c>
      <c r="L287">
        <v>39932556</v>
      </c>
      <c r="M287" t="s">
        <v>1632</v>
      </c>
      <c r="N287" s="6">
        <v>16550</v>
      </c>
      <c r="O287" s="6">
        <v>3475.5</v>
      </c>
      <c r="P287" s="15">
        <v>20025.5</v>
      </c>
      <c r="Q287" s="6"/>
      <c r="R287" s="6"/>
    </row>
    <row r="288" spans="1:18" x14ac:dyDescent="0.25">
      <c r="A288">
        <v>100086938</v>
      </c>
      <c r="B288" s="2">
        <v>45000078671181</v>
      </c>
      <c r="C288">
        <v>1360144013</v>
      </c>
      <c r="D288" s="5">
        <v>45267</v>
      </c>
      <c r="E288" s="5" t="s">
        <v>1120</v>
      </c>
      <c r="F288" t="s">
        <v>146</v>
      </c>
      <c r="G288" s="8" t="s">
        <v>862</v>
      </c>
      <c r="H288" t="s">
        <v>1003</v>
      </c>
      <c r="I288" t="s">
        <v>1117</v>
      </c>
      <c r="J288" t="s">
        <v>1282</v>
      </c>
      <c r="K288">
        <v>2075</v>
      </c>
      <c r="L288">
        <v>23234066</v>
      </c>
      <c r="M288" t="s">
        <v>1629</v>
      </c>
      <c r="N288" s="6">
        <v>16550</v>
      </c>
      <c r="O288" s="6">
        <v>3475.5</v>
      </c>
      <c r="P288" s="15">
        <v>20025.5</v>
      </c>
      <c r="Q288" s="6"/>
      <c r="R288" s="6"/>
    </row>
    <row r="289" spans="1:18" x14ac:dyDescent="0.25">
      <c r="A289">
        <v>100088908</v>
      </c>
      <c r="B289" s="2">
        <v>45000088727239</v>
      </c>
      <c r="C289">
        <v>7929499332</v>
      </c>
      <c r="D289" s="5">
        <v>45268</v>
      </c>
      <c r="E289" s="5" t="s">
        <v>1122</v>
      </c>
      <c r="F289" t="s">
        <v>481</v>
      </c>
      <c r="G289" s="8" t="s">
        <v>245</v>
      </c>
      <c r="H289" t="s">
        <v>1003</v>
      </c>
      <c r="I289" t="s">
        <v>1025</v>
      </c>
      <c r="J289" t="s">
        <v>1498</v>
      </c>
      <c r="K289">
        <v>2349</v>
      </c>
      <c r="L289">
        <v>31873688</v>
      </c>
      <c r="M289" t="s">
        <v>1632</v>
      </c>
      <c r="N289" s="6">
        <v>22450</v>
      </c>
      <c r="O289" s="6">
        <v>4714.5</v>
      </c>
      <c r="P289" s="15">
        <v>27164.5</v>
      </c>
      <c r="Q289" s="6"/>
      <c r="R289" s="6"/>
    </row>
    <row r="290" spans="1:18" x14ac:dyDescent="0.25">
      <c r="A290">
        <v>100088850</v>
      </c>
      <c r="B290" s="2">
        <v>45000060374864</v>
      </c>
      <c r="C290">
        <v>8868179866</v>
      </c>
      <c r="D290" s="5">
        <v>45264</v>
      </c>
      <c r="E290" s="5" t="s">
        <v>1122</v>
      </c>
      <c r="F290" t="s">
        <v>477</v>
      </c>
      <c r="G290" s="8" t="s">
        <v>607</v>
      </c>
      <c r="H290" t="s">
        <v>1003</v>
      </c>
      <c r="I290" t="s">
        <v>1025</v>
      </c>
      <c r="J290" t="s">
        <v>1483</v>
      </c>
      <c r="K290">
        <v>2349</v>
      </c>
      <c r="L290">
        <v>27172650</v>
      </c>
      <c r="M290" t="s">
        <v>1633</v>
      </c>
      <c r="N290" s="6">
        <v>22450</v>
      </c>
      <c r="O290" s="6">
        <v>4714.5</v>
      </c>
      <c r="P290" s="15">
        <v>27164.5</v>
      </c>
      <c r="Q290" s="6"/>
      <c r="R290" s="6"/>
    </row>
    <row r="291" spans="1:18" x14ac:dyDescent="0.25">
      <c r="A291">
        <v>100086473</v>
      </c>
      <c r="B291" s="2">
        <v>45000099156799</v>
      </c>
      <c r="C291">
        <v>2683351605</v>
      </c>
      <c r="D291" s="5">
        <v>45270</v>
      </c>
      <c r="E291" s="5" t="s">
        <v>1122</v>
      </c>
      <c r="F291" t="s">
        <v>385</v>
      </c>
      <c r="G291" s="8" t="s">
        <v>807</v>
      </c>
      <c r="H291" t="s">
        <v>1003</v>
      </c>
      <c r="I291" t="s">
        <v>1044</v>
      </c>
      <c r="J291" t="s">
        <v>1587</v>
      </c>
      <c r="K291">
        <v>3019</v>
      </c>
      <c r="L291">
        <v>21924451</v>
      </c>
      <c r="M291" t="s">
        <v>1629</v>
      </c>
      <c r="N291" s="6">
        <v>22450</v>
      </c>
      <c r="O291" s="6">
        <v>4714.5</v>
      </c>
      <c r="P291" s="15">
        <v>27164.5</v>
      </c>
      <c r="Q291" s="6"/>
      <c r="R291" s="6"/>
    </row>
    <row r="292" spans="1:18" x14ac:dyDescent="0.25">
      <c r="A292">
        <v>100088206</v>
      </c>
      <c r="B292" s="2">
        <v>45000051133565</v>
      </c>
      <c r="C292">
        <v>4093273617</v>
      </c>
      <c r="D292" s="5">
        <v>45269</v>
      </c>
      <c r="E292" s="5" t="s">
        <v>1122</v>
      </c>
      <c r="F292" t="s">
        <v>414</v>
      </c>
      <c r="G292" s="8" t="s">
        <v>591</v>
      </c>
      <c r="H292" t="s">
        <v>1003</v>
      </c>
      <c r="I292" t="s">
        <v>1075</v>
      </c>
      <c r="J292" t="s">
        <v>1566</v>
      </c>
      <c r="K292">
        <v>2013</v>
      </c>
      <c r="L292">
        <v>35829414</v>
      </c>
      <c r="M292" t="s">
        <v>1633</v>
      </c>
      <c r="N292" s="6">
        <v>22450</v>
      </c>
      <c r="O292" s="6">
        <v>4714.5</v>
      </c>
      <c r="P292" s="15">
        <v>27164.5</v>
      </c>
      <c r="Q292" s="6"/>
      <c r="R292" s="6"/>
    </row>
    <row r="293" spans="1:18" x14ac:dyDescent="0.25">
      <c r="A293">
        <v>100084950</v>
      </c>
      <c r="B293" s="2">
        <v>45000047049416</v>
      </c>
      <c r="C293">
        <v>1945737164</v>
      </c>
      <c r="D293" s="5">
        <v>45261</v>
      </c>
      <c r="E293" s="5" t="s">
        <v>1120</v>
      </c>
      <c r="F293" t="s">
        <v>171</v>
      </c>
      <c r="G293" s="8" t="s">
        <v>530</v>
      </c>
      <c r="H293" t="s">
        <v>1003</v>
      </c>
      <c r="I293" t="s">
        <v>1022</v>
      </c>
      <c r="J293" t="s">
        <v>1269</v>
      </c>
      <c r="K293">
        <v>2346</v>
      </c>
      <c r="L293">
        <v>21268615</v>
      </c>
      <c r="M293" t="s">
        <v>1629</v>
      </c>
      <c r="N293" s="6">
        <v>16550</v>
      </c>
      <c r="O293" s="6">
        <v>3475.5</v>
      </c>
      <c r="P293" s="15">
        <v>20025.5</v>
      </c>
      <c r="Q293" s="6"/>
      <c r="R293" s="6"/>
    </row>
    <row r="294" spans="1:18" x14ac:dyDescent="0.25">
      <c r="A294">
        <v>100085248</v>
      </c>
      <c r="B294" s="2">
        <v>45000041874108</v>
      </c>
      <c r="C294">
        <v>9344248421</v>
      </c>
      <c r="D294" s="5">
        <v>45261</v>
      </c>
      <c r="E294" s="5" t="s">
        <v>1122</v>
      </c>
      <c r="F294" t="s">
        <v>997</v>
      </c>
      <c r="G294" s="8" t="s">
        <v>916</v>
      </c>
      <c r="H294" t="s">
        <v>1003</v>
      </c>
      <c r="I294" t="s">
        <v>1092</v>
      </c>
      <c r="J294" t="s">
        <v>1478</v>
      </c>
      <c r="K294">
        <v>2050</v>
      </c>
      <c r="L294">
        <v>33412268</v>
      </c>
      <c r="M294" t="s">
        <v>1633</v>
      </c>
      <c r="N294" s="6">
        <v>22450</v>
      </c>
      <c r="O294" s="6">
        <v>4714.5</v>
      </c>
      <c r="P294" s="15">
        <v>27164.5</v>
      </c>
      <c r="Q294" s="6"/>
      <c r="R294" s="6"/>
    </row>
    <row r="295" spans="1:18" x14ac:dyDescent="0.25">
      <c r="A295">
        <v>100087452</v>
      </c>
      <c r="B295" s="2">
        <v>45000065000767</v>
      </c>
      <c r="C295">
        <v>4366519646</v>
      </c>
      <c r="D295" s="5">
        <v>45264</v>
      </c>
      <c r="E295" s="5" t="s">
        <v>1122</v>
      </c>
      <c r="F295" t="s">
        <v>432</v>
      </c>
      <c r="G295" s="8" t="s">
        <v>821</v>
      </c>
      <c r="H295" t="s">
        <v>1003</v>
      </c>
      <c r="I295" t="s">
        <v>1108</v>
      </c>
      <c r="J295" t="s">
        <v>1563</v>
      </c>
      <c r="K295">
        <v>2065</v>
      </c>
      <c r="L295">
        <v>24615629</v>
      </c>
      <c r="M295" t="s">
        <v>1632</v>
      </c>
      <c r="N295" s="6">
        <v>22450</v>
      </c>
      <c r="O295" s="6">
        <v>4714.5</v>
      </c>
      <c r="P295" s="15">
        <v>27164.5</v>
      </c>
      <c r="Q295" s="6"/>
      <c r="R295" s="6"/>
    </row>
    <row r="296" spans="1:18" x14ac:dyDescent="0.25">
      <c r="A296">
        <v>100088429</v>
      </c>
      <c r="B296" s="2">
        <v>45000095338188</v>
      </c>
      <c r="C296">
        <v>5761966784</v>
      </c>
      <c r="D296" s="5">
        <v>45265</v>
      </c>
      <c r="E296" s="5" t="s">
        <v>1122</v>
      </c>
      <c r="F296" t="s">
        <v>998</v>
      </c>
      <c r="G296" s="8" t="s">
        <v>918</v>
      </c>
      <c r="H296" t="s">
        <v>1003</v>
      </c>
      <c r="I296" t="s">
        <v>1063</v>
      </c>
      <c r="J296" t="s">
        <v>1530</v>
      </c>
      <c r="K296">
        <v>2089</v>
      </c>
      <c r="L296">
        <v>29792747</v>
      </c>
      <c r="M296" t="s">
        <v>1631</v>
      </c>
      <c r="N296" s="6">
        <v>22450</v>
      </c>
      <c r="O296" s="6">
        <v>4714.5</v>
      </c>
      <c r="P296" s="15">
        <v>27164.5</v>
      </c>
      <c r="Q296" s="6"/>
      <c r="R296" s="6"/>
    </row>
    <row r="297" spans="1:18" x14ac:dyDescent="0.25">
      <c r="A297">
        <v>100088853</v>
      </c>
      <c r="B297" s="2">
        <v>45000053300007</v>
      </c>
      <c r="C297">
        <v>6166486424</v>
      </c>
      <c r="D297" s="5">
        <v>45269</v>
      </c>
      <c r="E297" s="5" t="s">
        <v>1122</v>
      </c>
      <c r="F297" t="s">
        <v>495</v>
      </c>
      <c r="G297" s="8" t="s">
        <v>940</v>
      </c>
      <c r="H297" t="s">
        <v>1003</v>
      </c>
      <c r="I297" t="s">
        <v>1065</v>
      </c>
      <c r="J297" t="s">
        <v>1522</v>
      </c>
      <c r="K297">
        <v>2091</v>
      </c>
      <c r="L297">
        <v>26496931</v>
      </c>
      <c r="M297" t="s">
        <v>1629</v>
      </c>
      <c r="N297" s="6">
        <v>22450</v>
      </c>
      <c r="O297" s="6">
        <v>4714.5</v>
      </c>
      <c r="P297" s="15">
        <v>27164.5</v>
      </c>
      <c r="Q297" s="6"/>
      <c r="R297" s="6"/>
    </row>
    <row r="298" spans="1:18" x14ac:dyDescent="0.25">
      <c r="A298">
        <v>100085642</v>
      </c>
      <c r="B298" s="2">
        <v>45000057638859</v>
      </c>
      <c r="C298">
        <v>5202302249</v>
      </c>
      <c r="D298" s="5">
        <v>45263</v>
      </c>
      <c r="E298" s="5" t="s">
        <v>1120</v>
      </c>
      <c r="F298" t="s">
        <v>72</v>
      </c>
      <c r="G298" s="8" t="s">
        <v>951</v>
      </c>
      <c r="H298" t="s">
        <v>1003</v>
      </c>
      <c r="I298" t="s">
        <v>1027</v>
      </c>
      <c r="J298" t="s">
        <v>1218</v>
      </c>
      <c r="K298">
        <v>3002</v>
      </c>
      <c r="L298">
        <v>28174737</v>
      </c>
      <c r="M298" t="s">
        <v>1633</v>
      </c>
      <c r="N298" s="6">
        <v>16550</v>
      </c>
      <c r="O298" s="6">
        <v>3475.5</v>
      </c>
      <c r="P298" s="15">
        <v>20025.5</v>
      </c>
      <c r="Q298" s="6"/>
      <c r="R298" s="6"/>
    </row>
    <row r="299" spans="1:18" x14ac:dyDescent="0.25">
      <c r="A299">
        <v>100088083</v>
      </c>
      <c r="B299" s="2">
        <v>45000088685258</v>
      </c>
      <c r="C299">
        <v>5948959423</v>
      </c>
      <c r="D299" s="5">
        <v>45261</v>
      </c>
      <c r="E299" s="5" t="s">
        <v>1122</v>
      </c>
      <c r="F299" t="s">
        <v>359</v>
      </c>
      <c r="G299" s="8" t="s">
        <v>691</v>
      </c>
      <c r="H299" t="s">
        <v>1003</v>
      </c>
      <c r="I299" t="s">
        <v>1006</v>
      </c>
      <c r="J299" t="s">
        <v>1526</v>
      </c>
      <c r="K299">
        <v>3051</v>
      </c>
      <c r="L299">
        <v>29732774</v>
      </c>
      <c r="M299" t="s">
        <v>1631</v>
      </c>
      <c r="N299" s="6">
        <v>22450</v>
      </c>
      <c r="O299" s="6">
        <v>4714.5</v>
      </c>
      <c r="P299" s="15">
        <v>27164.5</v>
      </c>
      <c r="Q299" s="6"/>
      <c r="R299" s="6"/>
    </row>
    <row r="300" spans="1:18" x14ac:dyDescent="0.25">
      <c r="A300">
        <v>100088029</v>
      </c>
      <c r="B300" s="2">
        <v>45000046873584</v>
      </c>
      <c r="C300">
        <v>8324033863</v>
      </c>
      <c r="D300" s="5">
        <v>45262</v>
      </c>
      <c r="E300" s="5" t="s">
        <v>1120</v>
      </c>
      <c r="F300" t="s">
        <v>49</v>
      </c>
      <c r="G300" s="8" t="s">
        <v>846</v>
      </c>
      <c r="H300" t="s">
        <v>1003</v>
      </c>
      <c r="I300" t="s">
        <v>1022</v>
      </c>
      <c r="J300" t="s">
        <v>1156</v>
      </c>
      <c r="K300">
        <v>2346</v>
      </c>
      <c r="L300">
        <v>31142441</v>
      </c>
      <c r="M300" t="s">
        <v>1632</v>
      </c>
      <c r="N300" s="6">
        <v>16550</v>
      </c>
      <c r="O300" s="6">
        <v>3475.5</v>
      </c>
      <c r="P300" s="15">
        <v>20025.5</v>
      </c>
      <c r="Q300" s="6"/>
      <c r="R300" s="6"/>
    </row>
    <row r="301" spans="1:18" x14ac:dyDescent="0.25">
      <c r="A301">
        <v>100085417</v>
      </c>
      <c r="B301" s="2">
        <v>45000064292613</v>
      </c>
      <c r="C301">
        <v>6037723042</v>
      </c>
      <c r="D301" s="5">
        <v>45264</v>
      </c>
      <c r="E301" s="5" t="s">
        <v>1120</v>
      </c>
      <c r="F301" t="s">
        <v>153</v>
      </c>
      <c r="G301" s="8" t="s">
        <v>526</v>
      </c>
      <c r="H301" t="s">
        <v>1003</v>
      </c>
      <c r="I301" t="s">
        <v>1032</v>
      </c>
      <c r="J301" t="s">
        <v>1203</v>
      </c>
      <c r="K301">
        <v>3007</v>
      </c>
      <c r="L301">
        <v>34384914</v>
      </c>
      <c r="M301" t="s">
        <v>1629</v>
      </c>
      <c r="N301" s="6">
        <v>16550</v>
      </c>
      <c r="O301" s="6">
        <v>3475.5</v>
      </c>
      <c r="P301" s="15">
        <v>20025.5</v>
      </c>
      <c r="Q301" s="6"/>
      <c r="R301" s="6"/>
    </row>
    <row r="302" spans="1:18" x14ac:dyDescent="0.25">
      <c r="A302">
        <v>100089455</v>
      </c>
      <c r="B302" s="2">
        <v>45000051724723</v>
      </c>
      <c r="C302">
        <v>3033629872</v>
      </c>
      <c r="D302" s="5">
        <v>45263</v>
      </c>
      <c r="E302" s="5" t="s">
        <v>1122</v>
      </c>
      <c r="F302" t="s">
        <v>390</v>
      </c>
      <c r="G302" s="8" t="s">
        <v>917</v>
      </c>
      <c r="H302" t="s">
        <v>1003</v>
      </c>
      <c r="I302" t="s">
        <v>1007</v>
      </c>
      <c r="J302" t="s">
        <v>1582</v>
      </c>
      <c r="K302">
        <v>3051</v>
      </c>
      <c r="L302">
        <v>36260775</v>
      </c>
      <c r="M302" t="s">
        <v>1631</v>
      </c>
      <c r="N302" s="6">
        <v>22450</v>
      </c>
      <c r="O302" s="6">
        <v>4714.5</v>
      </c>
      <c r="P302" s="15">
        <v>27164.5</v>
      </c>
      <c r="Q302" s="6"/>
      <c r="R302" s="6"/>
    </row>
    <row r="303" spans="1:18" x14ac:dyDescent="0.25">
      <c r="A303">
        <v>100089282</v>
      </c>
      <c r="B303" s="2">
        <v>45000046548918</v>
      </c>
      <c r="C303">
        <v>6679179366</v>
      </c>
      <c r="D303" s="5">
        <v>45263</v>
      </c>
      <c r="E303" s="5" t="s">
        <v>1121</v>
      </c>
      <c r="F303" t="s">
        <v>994</v>
      </c>
      <c r="G303" s="8" t="s">
        <v>900</v>
      </c>
      <c r="H303" t="s">
        <v>1003</v>
      </c>
      <c r="I303" t="s">
        <v>1093</v>
      </c>
      <c r="J303" t="s">
        <v>1363</v>
      </c>
      <c r="K303">
        <v>2051</v>
      </c>
      <c r="L303">
        <v>30758490</v>
      </c>
      <c r="M303" t="s">
        <v>1632</v>
      </c>
      <c r="N303" s="6">
        <v>16550</v>
      </c>
      <c r="O303" s="6">
        <v>3475.5</v>
      </c>
      <c r="P303" s="15">
        <v>20025.5</v>
      </c>
      <c r="Q303" s="6"/>
      <c r="R303" s="6"/>
    </row>
    <row r="304" spans="1:18" x14ac:dyDescent="0.25">
      <c r="A304">
        <v>100085384</v>
      </c>
      <c r="B304" s="2">
        <v>45000073895489</v>
      </c>
      <c r="C304">
        <v>6462285437</v>
      </c>
      <c r="D304" s="5">
        <v>45265</v>
      </c>
      <c r="E304" s="5" t="s">
        <v>1121</v>
      </c>
      <c r="F304" t="s">
        <v>306</v>
      </c>
      <c r="G304" s="8" t="s">
        <v>565</v>
      </c>
      <c r="H304" t="s">
        <v>1003</v>
      </c>
      <c r="I304" t="s">
        <v>1105</v>
      </c>
      <c r="J304" t="s">
        <v>1372</v>
      </c>
      <c r="K304">
        <v>2062</v>
      </c>
      <c r="L304">
        <v>25434440</v>
      </c>
      <c r="M304" t="s">
        <v>1629</v>
      </c>
      <c r="N304" s="6">
        <v>16550</v>
      </c>
      <c r="O304" s="6">
        <v>3475.5</v>
      </c>
      <c r="P304" s="15">
        <v>20025.5</v>
      </c>
      <c r="Q304" s="6"/>
      <c r="R304" s="6"/>
    </row>
    <row r="305" spans="1:18" x14ac:dyDescent="0.25">
      <c r="A305">
        <v>100089345</v>
      </c>
      <c r="B305" s="2">
        <v>45000061694861</v>
      </c>
      <c r="C305">
        <v>2588905559</v>
      </c>
      <c r="D305" s="5">
        <v>45269</v>
      </c>
      <c r="E305" s="5" t="s">
        <v>1121</v>
      </c>
      <c r="F305" t="s">
        <v>995</v>
      </c>
      <c r="G305" s="8" t="s">
        <v>567</v>
      </c>
      <c r="H305" t="s">
        <v>1003</v>
      </c>
      <c r="I305" t="s">
        <v>1033</v>
      </c>
      <c r="J305" t="s">
        <v>1425</v>
      </c>
      <c r="K305">
        <v>3008</v>
      </c>
      <c r="L305">
        <v>27094184</v>
      </c>
      <c r="M305" t="s">
        <v>1631</v>
      </c>
      <c r="N305" s="6">
        <v>16550</v>
      </c>
      <c r="O305" s="6">
        <v>3475.5</v>
      </c>
      <c r="P305" s="15">
        <v>20025.5</v>
      </c>
      <c r="Q305" s="6"/>
      <c r="R305" s="6"/>
    </row>
    <row r="306" spans="1:18" x14ac:dyDescent="0.25">
      <c r="A306">
        <v>100085770</v>
      </c>
      <c r="B306" s="2">
        <v>45000072760396</v>
      </c>
      <c r="C306">
        <v>3101156524</v>
      </c>
      <c r="D306" s="5">
        <v>45261</v>
      </c>
      <c r="E306" s="5" t="s">
        <v>1121</v>
      </c>
      <c r="F306" t="s">
        <v>201</v>
      </c>
      <c r="G306" s="8" t="s">
        <v>766</v>
      </c>
      <c r="H306" t="s">
        <v>1003</v>
      </c>
      <c r="I306" t="s">
        <v>1055</v>
      </c>
      <c r="J306" t="s">
        <v>1421</v>
      </c>
      <c r="K306">
        <v>3030</v>
      </c>
      <c r="L306">
        <v>33280881</v>
      </c>
      <c r="M306" t="s">
        <v>1631</v>
      </c>
      <c r="N306" s="6">
        <v>16550</v>
      </c>
      <c r="O306" s="6">
        <v>3475.5</v>
      </c>
      <c r="P306" s="15">
        <v>20025.5</v>
      </c>
      <c r="Q306" s="6"/>
      <c r="R306" s="6"/>
    </row>
    <row r="307" spans="1:18" x14ac:dyDescent="0.25">
      <c r="A307">
        <v>100089198</v>
      </c>
      <c r="B307" s="2">
        <v>45000046173511</v>
      </c>
      <c r="C307">
        <v>4318065445</v>
      </c>
      <c r="D307" s="5">
        <v>45268</v>
      </c>
      <c r="E307" s="5" t="s">
        <v>1121</v>
      </c>
      <c r="F307" t="s">
        <v>334</v>
      </c>
      <c r="G307" s="8" t="s">
        <v>687</v>
      </c>
      <c r="H307" t="s">
        <v>1003</v>
      </c>
      <c r="I307" t="s">
        <v>1108</v>
      </c>
      <c r="J307" t="s">
        <v>1399</v>
      </c>
      <c r="K307">
        <v>2065</v>
      </c>
      <c r="L307">
        <v>24980040</v>
      </c>
      <c r="M307" t="s">
        <v>1633</v>
      </c>
      <c r="N307" s="6">
        <v>16550</v>
      </c>
      <c r="O307" s="6">
        <v>3475.5</v>
      </c>
      <c r="P307" s="15">
        <v>20025.5</v>
      </c>
      <c r="Q307" s="6"/>
      <c r="R307" s="6"/>
    </row>
    <row r="308" spans="1:18" x14ac:dyDescent="0.25">
      <c r="A308">
        <v>100088604</v>
      </c>
      <c r="B308" s="2">
        <v>45000094791235</v>
      </c>
      <c r="C308">
        <v>9287414383</v>
      </c>
      <c r="D308" s="5">
        <v>45263</v>
      </c>
      <c r="E308" s="5" t="s">
        <v>1122</v>
      </c>
      <c r="F308" t="s">
        <v>446</v>
      </c>
      <c r="G308" s="8" t="s">
        <v>715</v>
      </c>
      <c r="H308" t="s">
        <v>1003</v>
      </c>
      <c r="I308" t="s">
        <v>1069</v>
      </c>
      <c r="J308" t="s">
        <v>1479</v>
      </c>
      <c r="K308">
        <v>2095</v>
      </c>
      <c r="L308">
        <v>21135426</v>
      </c>
      <c r="M308" t="s">
        <v>1629</v>
      </c>
      <c r="N308" s="6">
        <v>22450</v>
      </c>
      <c r="O308" s="6">
        <v>4714.5</v>
      </c>
      <c r="P308" s="15">
        <v>27164.5</v>
      </c>
      <c r="Q308" s="6"/>
      <c r="R308" s="6"/>
    </row>
    <row r="309" spans="1:18" x14ac:dyDescent="0.25">
      <c r="A309">
        <v>100088344</v>
      </c>
      <c r="B309" s="2">
        <v>45000063554552</v>
      </c>
      <c r="C309">
        <v>372445131</v>
      </c>
      <c r="D309" s="5">
        <v>45266</v>
      </c>
      <c r="E309" s="5" t="s">
        <v>1120</v>
      </c>
      <c r="F309" t="s">
        <v>88</v>
      </c>
      <c r="G309" s="8" t="s">
        <v>627</v>
      </c>
      <c r="H309" t="s">
        <v>1003</v>
      </c>
      <c r="I309" t="s">
        <v>1060</v>
      </c>
      <c r="J309" t="s">
        <v>1302</v>
      </c>
      <c r="K309">
        <v>2035</v>
      </c>
      <c r="L309">
        <v>34255567</v>
      </c>
      <c r="M309" t="s">
        <v>1631</v>
      </c>
      <c r="N309" s="6">
        <v>16550</v>
      </c>
      <c r="O309" s="6">
        <v>3475.5</v>
      </c>
      <c r="P309" s="15">
        <v>20025.5</v>
      </c>
      <c r="Q309" s="6"/>
      <c r="R309" s="6"/>
    </row>
    <row r="310" spans="1:18" x14ac:dyDescent="0.25">
      <c r="A310">
        <v>100087856</v>
      </c>
      <c r="B310" s="2">
        <v>45000039156569</v>
      </c>
      <c r="C310">
        <v>2070809416</v>
      </c>
      <c r="D310" s="5">
        <v>45266</v>
      </c>
      <c r="E310" s="5" t="s">
        <v>1121</v>
      </c>
      <c r="F310" t="s">
        <v>271</v>
      </c>
      <c r="G310" s="8" t="s">
        <v>891</v>
      </c>
      <c r="H310" t="s">
        <v>1003</v>
      </c>
      <c r="I310" t="s">
        <v>1030</v>
      </c>
      <c r="J310" t="s">
        <v>1434</v>
      </c>
      <c r="K310">
        <v>3005</v>
      </c>
      <c r="L310">
        <v>31352214</v>
      </c>
      <c r="M310" t="s">
        <v>1632</v>
      </c>
      <c r="N310" s="6">
        <v>16550</v>
      </c>
      <c r="O310" s="6">
        <v>3475.5</v>
      </c>
      <c r="P310" s="15">
        <v>20025.5</v>
      </c>
      <c r="Q310" s="6"/>
      <c r="R310" s="6"/>
    </row>
    <row r="311" spans="1:18" x14ac:dyDescent="0.25">
      <c r="A311">
        <v>100090738</v>
      </c>
      <c r="B311" s="2">
        <v>45000049402834</v>
      </c>
      <c r="C311">
        <v>2233282249</v>
      </c>
      <c r="D311" s="5">
        <v>45269</v>
      </c>
      <c r="E311" s="5" t="s">
        <v>1122</v>
      </c>
      <c r="F311" t="s">
        <v>447</v>
      </c>
      <c r="G311" s="8" t="s">
        <v>599</v>
      </c>
      <c r="H311" t="s">
        <v>1003</v>
      </c>
      <c r="I311" t="s">
        <v>1026</v>
      </c>
      <c r="J311" t="s">
        <v>1593</v>
      </c>
      <c r="K311" s="9">
        <v>3001</v>
      </c>
      <c r="L311">
        <v>39692908</v>
      </c>
      <c r="M311" t="s">
        <v>1629</v>
      </c>
      <c r="N311" s="6">
        <v>22450</v>
      </c>
      <c r="O311" s="6">
        <v>4714.5</v>
      </c>
      <c r="P311" s="15">
        <v>27164.5</v>
      </c>
      <c r="Q311" s="6"/>
      <c r="R311" s="6"/>
    </row>
    <row r="312" spans="1:18" x14ac:dyDescent="0.25">
      <c r="A312">
        <v>100094200</v>
      </c>
      <c r="B312" s="2">
        <v>45000073518080</v>
      </c>
      <c r="C312">
        <v>1606349448</v>
      </c>
      <c r="D312" s="5">
        <v>45263</v>
      </c>
      <c r="E312" s="5" t="s">
        <v>1122</v>
      </c>
      <c r="F312" t="s">
        <v>459</v>
      </c>
      <c r="G312" s="8" t="s">
        <v>828</v>
      </c>
      <c r="H312" t="s">
        <v>1003</v>
      </c>
      <c r="I312" t="s">
        <v>1049</v>
      </c>
      <c r="J312" t="s">
        <v>1599</v>
      </c>
      <c r="K312">
        <v>3024</v>
      </c>
      <c r="L312">
        <v>29433002</v>
      </c>
      <c r="M312" t="s">
        <v>1633</v>
      </c>
      <c r="N312" s="6">
        <v>22450</v>
      </c>
      <c r="O312" s="6">
        <v>4714.5</v>
      </c>
      <c r="P312" s="15">
        <v>27164.5</v>
      </c>
      <c r="Q312" s="6"/>
      <c r="R312" s="6"/>
    </row>
    <row r="313" spans="1:18" x14ac:dyDescent="0.25">
      <c r="A313">
        <v>100085727</v>
      </c>
      <c r="B313" s="2">
        <v>45000049547961</v>
      </c>
      <c r="C313">
        <v>5014859906</v>
      </c>
      <c r="D313" s="5">
        <v>45263</v>
      </c>
      <c r="E313" s="5" t="s">
        <v>1122</v>
      </c>
      <c r="F313" t="s">
        <v>353</v>
      </c>
      <c r="G313" s="8" t="s">
        <v>910</v>
      </c>
      <c r="H313" t="s">
        <v>1003</v>
      </c>
      <c r="I313" t="s">
        <v>1039</v>
      </c>
      <c r="J313" t="s">
        <v>1544</v>
      </c>
      <c r="K313">
        <v>3014</v>
      </c>
      <c r="L313">
        <v>22002002</v>
      </c>
      <c r="M313" t="s">
        <v>1632</v>
      </c>
      <c r="N313" s="6">
        <v>22450</v>
      </c>
      <c r="O313" s="6">
        <v>4714.5</v>
      </c>
      <c r="P313" s="15">
        <v>27164.5</v>
      </c>
      <c r="Q313" s="6"/>
      <c r="R313" s="6"/>
    </row>
    <row r="314" spans="1:18" x14ac:dyDescent="0.25">
      <c r="A314">
        <v>100084724</v>
      </c>
      <c r="B314" s="2">
        <v>45000038292924</v>
      </c>
      <c r="C314">
        <v>6336315360</v>
      </c>
      <c r="D314" s="5">
        <v>45269</v>
      </c>
      <c r="E314" s="5" t="s">
        <v>1120</v>
      </c>
      <c r="F314" t="s">
        <v>154</v>
      </c>
      <c r="G314" s="8" t="s">
        <v>865</v>
      </c>
      <c r="H314" t="s">
        <v>1003</v>
      </c>
      <c r="I314" t="s">
        <v>1090</v>
      </c>
      <c r="J314" t="s">
        <v>1194</v>
      </c>
      <c r="K314">
        <v>2028</v>
      </c>
      <c r="L314">
        <v>29127094</v>
      </c>
      <c r="M314" t="s">
        <v>1633</v>
      </c>
      <c r="N314" s="6">
        <v>16550</v>
      </c>
      <c r="O314" s="6">
        <v>3475.5</v>
      </c>
      <c r="P314" s="15">
        <v>20025.5</v>
      </c>
      <c r="Q314" s="6"/>
      <c r="R314" s="6"/>
    </row>
    <row r="315" spans="1:18" x14ac:dyDescent="0.25">
      <c r="A315">
        <v>100085042</v>
      </c>
      <c r="B315" s="2">
        <v>45000077143247</v>
      </c>
      <c r="C315">
        <v>5852118543</v>
      </c>
      <c r="D315" s="5">
        <v>45270</v>
      </c>
      <c r="E315" s="5" t="s">
        <v>1120</v>
      </c>
      <c r="F315" t="s">
        <v>104</v>
      </c>
      <c r="G315" s="8" t="s">
        <v>743</v>
      </c>
      <c r="H315" t="s">
        <v>1003</v>
      </c>
      <c r="I315" t="s">
        <v>1102</v>
      </c>
      <c r="J315" t="s">
        <v>1206</v>
      </c>
      <c r="K315">
        <v>2060</v>
      </c>
      <c r="L315">
        <v>27523259</v>
      </c>
      <c r="M315" t="s">
        <v>1629</v>
      </c>
      <c r="N315" s="6">
        <v>16550</v>
      </c>
      <c r="O315" s="6">
        <v>3475.5</v>
      </c>
      <c r="P315" s="15">
        <v>20025.5</v>
      </c>
      <c r="Q315" s="6"/>
      <c r="R315" s="6"/>
    </row>
    <row r="316" spans="1:18" x14ac:dyDescent="0.25">
      <c r="A316">
        <v>100092503</v>
      </c>
      <c r="B316" s="2">
        <v>45000083016339</v>
      </c>
      <c r="C316">
        <v>709236405</v>
      </c>
      <c r="D316" s="5">
        <v>45264</v>
      </c>
      <c r="E316" s="5" t="s">
        <v>1122</v>
      </c>
      <c r="F316" t="s">
        <v>401</v>
      </c>
      <c r="G316" s="8" t="s">
        <v>810</v>
      </c>
      <c r="H316" t="s">
        <v>1003</v>
      </c>
      <c r="I316" t="s">
        <v>1023</v>
      </c>
      <c r="J316" t="s">
        <v>1612</v>
      </c>
      <c r="K316">
        <v>2347</v>
      </c>
      <c r="L316">
        <v>37594567</v>
      </c>
      <c r="M316" t="s">
        <v>1631</v>
      </c>
      <c r="N316" s="6">
        <v>22450</v>
      </c>
      <c r="O316" s="6">
        <v>4714.5</v>
      </c>
      <c r="P316" s="15">
        <v>27164.5</v>
      </c>
      <c r="Q316" s="6"/>
      <c r="R316" s="6"/>
    </row>
    <row r="317" spans="1:18" x14ac:dyDescent="0.25">
      <c r="A317">
        <v>100087835</v>
      </c>
      <c r="B317" s="2">
        <v>45000050544319</v>
      </c>
      <c r="C317">
        <v>7101964576</v>
      </c>
      <c r="D317" s="5">
        <v>45266</v>
      </c>
      <c r="E317" s="5" t="s">
        <v>1120</v>
      </c>
      <c r="F317" t="s">
        <v>102</v>
      </c>
      <c r="G317" s="8" t="s">
        <v>853</v>
      </c>
      <c r="H317" t="s">
        <v>1003</v>
      </c>
      <c r="I317" t="s">
        <v>1110</v>
      </c>
      <c r="J317" t="s">
        <v>1179</v>
      </c>
      <c r="K317">
        <v>2068</v>
      </c>
      <c r="L317">
        <v>39780566</v>
      </c>
      <c r="M317" t="s">
        <v>1633</v>
      </c>
      <c r="N317" s="6">
        <v>16550</v>
      </c>
      <c r="O317" s="6">
        <v>3475.5</v>
      </c>
      <c r="P317" s="15">
        <v>20025.5</v>
      </c>
      <c r="Q317" s="6"/>
      <c r="R317" s="6"/>
    </row>
    <row r="318" spans="1:18" x14ac:dyDescent="0.25">
      <c r="A318">
        <v>100088641</v>
      </c>
      <c r="B318" s="2">
        <v>45000099247880</v>
      </c>
      <c r="C318">
        <v>1538462828</v>
      </c>
      <c r="D318" s="5">
        <v>45270</v>
      </c>
      <c r="E318" s="5" t="s">
        <v>1121</v>
      </c>
      <c r="F318" t="s">
        <v>348</v>
      </c>
      <c r="G318" s="8" t="s">
        <v>908</v>
      </c>
      <c r="H318" t="s">
        <v>1003</v>
      </c>
      <c r="I318" t="s">
        <v>1026</v>
      </c>
      <c r="J318" t="s">
        <v>1443</v>
      </c>
      <c r="K318">
        <v>3001</v>
      </c>
      <c r="L318">
        <v>25366734</v>
      </c>
      <c r="M318" t="s">
        <v>1632</v>
      </c>
      <c r="N318" s="6">
        <v>16550</v>
      </c>
      <c r="O318" s="6">
        <v>3475.5</v>
      </c>
      <c r="P318" s="15">
        <v>20025.5</v>
      </c>
      <c r="Q318" s="6"/>
      <c r="R318" s="6"/>
    </row>
    <row r="319" spans="1:18" x14ac:dyDescent="0.25">
      <c r="A319">
        <v>100087932</v>
      </c>
      <c r="B319" s="2">
        <v>45000090198517</v>
      </c>
      <c r="C319">
        <v>9204318659</v>
      </c>
      <c r="D319" s="5">
        <v>45263</v>
      </c>
      <c r="E319" s="5" t="s">
        <v>1120</v>
      </c>
      <c r="F319" t="s">
        <v>27</v>
      </c>
      <c r="G319" s="8" t="s">
        <v>502</v>
      </c>
      <c r="H319" t="s">
        <v>1003</v>
      </c>
      <c r="I319" t="s">
        <v>1012</v>
      </c>
      <c r="J319" t="s">
        <v>1137</v>
      </c>
      <c r="K319">
        <v>2639</v>
      </c>
      <c r="L319">
        <v>38698350</v>
      </c>
      <c r="M319" t="s">
        <v>1631</v>
      </c>
      <c r="N319" s="6">
        <v>16550</v>
      </c>
      <c r="O319" s="6">
        <v>3475.5</v>
      </c>
      <c r="P319" s="15">
        <v>20025.5</v>
      </c>
      <c r="Q319" s="6"/>
      <c r="R319" s="6"/>
    </row>
    <row r="320" spans="1:18" x14ac:dyDescent="0.25">
      <c r="A320">
        <v>100088240</v>
      </c>
      <c r="B320" s="2">
        <v>45000051767600</v>
      </c>
      <c r="C320">
        <v>7189383291</v>
      </c>
      <c r="D320" s="5">
        <v>45268</v>
      </c>
      <c r="E320" s="5" t="s">
        <v>1121</v>
      </c>
      <c r="F320" t="s">
        <v>251</v>
      </c>
      <c r="G320" s="8" t="s">
        <v>230</v>
      </c>
      <c r="H320" t="s">
        <v>1003</v>
      </c>
      <c r="I320" t="s">
        <v>1034</v>
      </c>
      <c r="J320" t="s">
        <v>1356</v>
      </c>
      <c r="K320">
        <v>3009</v>
      </c>
      <c r="L320">
        <v>31831344</v>
      </c>
      <c r="M320" t="s">
        <v>1633</v>
      </c>
      <c r="N320" s="6">
        <v>16550</v>
      </c>
      <c r="O320" s="6">
        <v>3475.5</v>
      </c>
      <c r="P320" s="15">
        <v>20025.5</v>
      </c>
      <c r="Q320" s="6"/>
      <c r="R320" s="6"/>
    </row>
    <row r="321" spans="1:18" x14ac:dyDescent="0.25">
      <c r="A321">
        <v>100086563</v>
      </c>
      <c r="B321" s="2">
        <v>45000050816696</v>
      </c>
      <c r="C321">
        <v>4283120341</v>
      </c>
      <c r="D321" s="5">
        <v>45264</v>
      </c>
      <c r="E321" s="5" t="s">
        <v>1122</v>
      </c>
      <c r="F321" t="s">
        <v>438</v>
      </c>
      <c r="G321" s="8" t="s">
        <v>930</v>
      </c>
      <c r="H321" t="s">
        <v>1003</v>
      </c>
      <c r="I321" t="s">
        <v>1019</v>
      </c>
      <c r="J321" t="s">
        <v>1564</v>
      </c>
      <c r="K321">
        <v>2170</v>
      </c>
      <c r="L321">
        <v>30107970</v>
      </c>
      <c r="M321" t="s">
        <v>1629</v>
      </c>
      <c r="N321" s="6">
        <v>22450</v>
      </c>
      <c r="O321" s="6">
        <v>4714.5</v>
      </c>
      <c r="P321" s="15">
        <v>27164.5</v>
      </c>
      <c r="Q321" s="6"/>
      <c r="R321" s="6"/>
    </row>
    <row r="322" spans="1:18" x14ac:dyDescent="0.25">
      <c r="A322">
        <v>100085212</v>
      </c>
      <c r="B322" s="2">
        <v>45000090382814</v>
      </c>
      <c r="C322">
        <v>6739704439</v>
      </c>
      <c r="D322" s="5">
        <v>45263</v>
      </c>
      <c r="E322" s="5" t="s">
        <v>1122</v>
      </c>
      <c r="F322" t="s">
        <v>433</v>
      </c>
      <c r="G322" s="8" t="s">
        <v>928</v>
      </c>
      <c r="H322" t="s">
        <v>1003</v>
      </c>
      <c r="I322" t="s">
        <v>1021</v>
      </c>
      <c r="J322" t="s">
        <v>1511</v>
      </c>
      <c r="K322">
        <v>2345</v>
      </c>
      <c r="L322">
        <v>20383459</v>
      </c>
      <c r="M322" t="s">
        <v>1632</v>
      </c>
      <c r="N322" s="6">
        <v>22450</v>
      </c>
      <c r="O322" s="6">
        <v>4714.5</v>
      </c>
      <c r="P322" s="15">
        <v>27164.5</v>
      </c>
      <c r="Q322" s="6"/>
      <c r="R322" s="6"/>
    </row>
    <row r="323" spans="1:18" x14ac:dyDescent="0.25">
      <c r="A323">
        <v>100089137</v>
      </c>
      <c r="B323" s="2">
        <v>45000069467788</v>
      </c>
      <c r="C323">
        <v>8271527722</v>
      </c>
      <c r="D323" s="5">
        <v>45266</v>
      </c>
      <c r="E323" s="5" t="s">
        <v>1120</v>
      </c>
      <c r="F323" t="s">
        <v>94</v>
      </c>
      <c r="G323" s="8" t="s">
        <v>851</v>
      </c>
      <c r="H323" t="s">
        <v>1003</v>
      </c>
      <c r="I323" t="s">
        <v>1101</v>
      </c>
      <c r="J323" t="s">
        <v>1157</v>
      </c>
      <c r="K323">
        <v>2059</v>
      </c>
      <c r="L323">
        <v>35043405</v>
      </c>
      <c r="M323" t="s">
        <v>1633</v>
      </c>
      <c r="N323" s="6">
        <v>16550</v>
      </c>
      <c r="O323" s="6">
        <v>3475.5</v>
      </c>
      <c r="P323" s="15">
        <v>20025.5</v>
      </c>
      <c r="Q323" s="6"/>
      <c r="R323" s="6"/>
    </row>
    <row r="324" spans="1:18" x14ac:dyDescent="0.25">
      <c r="A324">
        <v>100087911</v>
      </c>
      <c r="B324" s="2">
        <v>45000063739857</v>
      </c>
      <c r="C324">
        <v>6768728973</v>
      </c>
      <c r="D324" s="5">
        <v>45268</v>
      </c>
      <c r="E324" s="5" t="s">
        <v>1122</v>
      </c>
      <c r="F324" t="s">
        <v>485</v>
      </c>
      <c r="G324" s="8" t="s">
        <v>609</v>
      </c>
      <c r="H324" t="s">
        <v>1003</v>
      </c>
      <c r="I324" t="s">
        <v>1008</v>
      </c>
      <c r="J324" t="s">
        <v>1510</v>
      </c>
      <c r="K324">
        <v>2246</v>
      </c>
      <c r="L324">
        <v>39973209</v>
      </c>
      <c r="M324" t="s">
        <v>1631</v>
      </c>
      <c r="N324" s="6">
        <v>22450</v>
      </c>
      <c r="O324" s="6">
        <v>4714.5</v>
      </c>
      <c r="P324" s="15">
        <v>27164.5</v>
      </c>
      <c r="Q324" s="6"/>
      <c r="R324" s="6"/>
    </row>
    <row r="325" spans="1:18" x14ac:dyDescent="0.25">
      <c r="A325">
        <v>100084813</v>
      </c>
      <c r="B325" s="2">
        <v>45000039026083</v>
      </c>
      <c r="C325">
        <v>4629792995</v>
      </c>
      <c r="D325" s="5">
        <v>45267</v>
      </c>
      <c r="E325" s="5" t="s">
        <v>1121</v>
      </c>
      <c r="F325" t="s">
        <v>257</v>
      </c>
      <c r="G325" s="8" t="s">
        <v>966</v>
      </c>
      <c r="H325" t="s">
        <v>1003</v>
      </c>
      <c r="I325" t="s">
        <v>1080</v>
      </c>
      <c r="J325" t="s">
        <v>1394</v>
      </c>
      <c r="K325">
        <v>2018</v>
      </c>
      <c r="L325">
        <v>21375197</v>
      </c>
      <c r="M325" t="s">
        <v>1632</v>
      </c>
      <c r="N325" s="6">
        <v>16550</v>
      </c>
      <c r="O325" s="6">
        <v>3475.5</v>
      </c>
      <c r="P325" s="15">
        <v>20025.5</v>
      </c>
      <c r="Q325" s="6"/>
      <c r="R325" s="6"/>
    </row>
    <row r="326" spans="1:18" x14ac:dyDescent="0.25">
      <c r="A326">
        <v>100085607</v>
      </c>
      <c r="B326" s="2">
        <v>45000036462565</v>
      </c>
      <c r="C326">
        <v>5968870192</v>
      </c>
      <c r="D326" s="5">
        <v>45267</v>
      </c>
      <c r="E326" s="5" t="s">
        <v>1122</v>
      </c>
      <c r="F326" t="s">
        <v>412</v>
      </c>
      <c r="G326" s="8" t="s">
        <v>708</v>
      </c>
      <c r="H326" t="s">
        <v>1003</v>
      </c>
      <c r="I326" t="s">
        <v>1055</v>
      </c>
      <c r="J326" t="s">
        <v>1524</v>
      </c>
      <c r="K326">
        <v>3030</v>
      </c>
      <c r="L326">
        <v>32090010</v>
      </c>
      <c r="M326" t="s">
        <v>1633</v>
      </c>
      <c r="N326" s="6">
        <v>22450</v>
      </c>
      <c r="O326" s="6">
        <v>4714.5</v>
      </c>
      <c r="P326" s="15">
        <v>27164.5</v>
      </c>
      <c r="Q326" s="6"/>
      <c r="R326" s="6"/>
    </row>
    <row r="327" spans="1:18" x14ac:dyDescent="0.25">
      <c r="A327">
        <v>100089229</v>
      </c>
      <c r="B327" s="2">
        <v>45000034933608</v>
      </c>
      <c r="C327">
        <v>693996301</v>
      </c>
      <c r="D327" s="5">
        <v>45261</v>
      </c>
      <c r="E327" s="5" t="s">
        <v>1120</v>
      </c>
      <c r="F327" t="s">
        <v>89</v>
      </c>
      <c r="G327" s="8" t="s">
        <v>740</v>
      </c>
      <c r="H327" t="s">
        <v>1003</v>
      </c>
      <c r="I327" t="s">
        <v>1095</v>
      </c>
      <c r="J327" t="s">
        <v>1296</v>
      </c>
      <c r="K327">
        <v>2053</v>
      </c>
      <c r="L327">
        <v>27905761</v>
      </c>
      <c r="M327" t="s">
        <v>1629</v>
      </c>
      <c r="N327" s="6">
        <v>16550</v>
      </c>
      <c r="O327" s="6">
        <v>3475.5</v>
      </c>
      <c r="P327" s="15">
        <v>20025.5</v>
      </c>
      <c r="Q327" s="6"/>
      <c r="R327" s="6"/>
    </row>
    <row r="328" spans="1:18" x14ac:dyDescent="0.25">
      <c r="A328">
        <v>100087668</v>
      </c>
      <c r="B328" s="2">
        <v>45000041641033</v>
      </c>
      <c r="C328">
        <v>985230037</v>
      </c>
      <c r="D328" s="5">
        <v>45268</v>
      </c>
      <c r="E328" s="5" t="s">
        <v>1120</v>
      </c>
      <c r="F328" t="s">
        <v>187</v>
      </c>
      <c r="G328" s="8" t="s">
        <v>535</v>
      </c>
      <c r="H328" t="s">
        <v>1003</v>
      </c>
      <c r="I328" t="s">
        <v>1102</v>
      </c>
      <c r="J328" t="s">
        <v>1291</v>
      </c>
      <c r="K328">
        <v>2060</v>
      </c>
      <c r="L328">
        <v>31482099</v>
      </c>
      <c r="M328" t="s">
        <v>1632</v>
      </c>
      <c r="N328" s="6">
        <v>16550</v>
      </c>
      <c r="O328" s="6">
        <v>3475.5</v>
      </c>
      <c r="P328" s="15">
        <v>20025.5</v>
      </c>
      <c r="Q328" s="6"/>
      <c r="R328" s="6"/>
    </row>
    <row r="329" spans="1:18" x14ac:dyDescent="0.25">
      <c r="A329">
        <v>100088136</v>
      </c>
      <c r="B329" s="2">
        <v>45000090940457</v>
      </c>
      <c r="C329">
        <v>4079663203</v>
      </c>
      <c r="D329" s="5">
        <v>45265</v>
      </c>
      <c r="E329" s="5" t="s">
        <v>1121</v>
      </c>
      <c r="F329" t="s">
        <v>274</v>
      </c>
      <c r="G329" s="8" t="s">
        <v>671</v>
      </c>
      <c r="H329" t="s">
        <v>1003</v>
      </c>
      <c r="I329" t="s">
        <v>1077</v>
      </c>
      <c r="J329" t="s">
        <v>1403</v>
      </c>
      <c r="K329">
        <v>2015</v>
      </c>
      <c r="L329">
        <v>35221143</v>
      </c>
      <c r="M329" t="s">
        <v>1633</v>
      </c>
      <c r="N329" s="6">
        <v>16550</v>
      </c>
      <c r="O329" s="6">
        <v>3475.5</v>
      </c>
      <c r="P329" s="15">
        <v>20025.5</v>
      </c>
      <c r="Q329" s="6"/>
      <c r="R329" s="6"/>
    </row>
    <row r="330" spans="1:18" x14ac:dyDescent="0.25">
      <c r="A330">
        <v>100085026</v>
      </c>
      <c r="B330" s="2">
        <v>45000077615432</v>
      </c>
      <c r="C330">
        <v>7173410481</v>
      </c>
      <c r="D330" s="5">
        <v>45265</v>
      </c>
      <c r="E330" s="5" t="s">
        <v>1121</v>
      </c>
      <c r="F330" t="s">
        <v>315</v>
      </c>
      <c r="G330" s="8" t="s">
        <v>681</v>
      </c>
      <c r="H330" t="s">
        <v>1003</v>
      </c>
      <c r="I330" t="s">
        <v>1041</v>
      </c>
      <c r="J330" t="s">
        <v>1357</v>
      </c>
      <c r="K330">
        <v>3016</v>
      </c>
      <c r="L330">
        <v>26471371</v>
      </c>
      <c r="M330" t="s">
        <v>1633</v>
      </c>
      <c r="N330" s="6">
        <v>16550</v>
      </c>
      <c r="O330" s="6">
        <v>3475.5</v>
      </c>
      <c r="P330" s="15">
        <v>20025.5</v>
      </c>
      <c r="Q330" s="6"/>
      <c r="R330" s="6"/>
    </row>
    <row r="331" spans="1:18" x14ac:dyDescent="0.25">
      <c r="A331">
        <v>100087288</v>
      </c>
      <c r="B331" s="2">
        <v>45000093425659</v>
      </c>
      <c r="C331">
        <v>5525248835</v>
      </c>
      <c r="D331" s="5">
        <v>45261</v>
      </c>
      <c r="E331" s="5" t="s">
        <v>1122</v>
      </c>
      <c r="F331" t="s">
        <v>436</v>
      </c>
      <c r="G331" s="8" t="s">
        <v>822</v>
      </c>
      <c r="H331" t="s">
        <v>1003</v>
      </c>
      <c r="I331" t="s">
        <v>1108</v>
      </c>
      <c r="J331" t="s">
        <v>1533</v>
      </c>
      <c r="K331">
        <v>2065</v>
      </c>
      <c r="L331">
        <v>31149220</v>
      </c>
      <c r="M331" t="s">
        <v>1631</v>
      </c>
      <c r="N331" s="6">
        <v>22450</v>
      </c>
      <c r="O331" s="6">
        <v>4714.5</v>
      </c>
      <c r="P331" s="15">
        <v>27164.5</v>
      </c>
      <c r="Q331" s="6"/>
      <c r="R331" s="6"/>
    </row>
    <row r="332" spans="1:18" x14ac:dyDescent="0.25">
      <c r="A332">
        <v>100089591</v>
      </c>
      <c r="B332" s="2">
        <v>45000047854082</v>
      </c>
      <c r="C332">
        <v>4504394113</v>
      </c>
      <c r="D332" s="5">
        <v>45263</v>
      </c>
      <c r="E332" s="5" t="s">
        <v>1122</v>
      </c>
      <c r="F332" t="s">
        <v>1002</v>
      </c>
      <c r="G332" s="8" t="s">
        <v>600</v>
      </c>
      <c r="H332" t="s">
        <v>1003</v>
      </c>
      <c r="I332" t="s">
        <v>1024</v>
      </c>
      <c r="J332" t="s">
        <v>1558</v>
      </c>
      <c r="K332">
        <v>2348</v>
      </c>
      <c r="L332">
        <v>25534642</v>
      </c>
      <c r="M332" t="s">
        <v>1629</v>
      </c>
      <c r="N332" s="6">
        <v>22450</v>
      </c>
      <c r="O332" s="6">
        <v>4714.5</v>
      </c>
      <c r="P332" s="15">
        <v>27164.5</v>
      </c>
      <c r="Q332" s="6"/>
      <c r="R332" s="6"/>
    </row>
    <row r="333" spans="1:18" x14ac:dyDescent="0.25">
      <c r="A333">
        <v>100087816</v>
      </c>
      <c r="B333" s="2">
        <v>45000095130630</v>
      </c>
      <c r="C333">
        <v>3751214394</v>
      </c>
      <c r="D333" s="5">
        <v>45269</v>
      </c>
      <c r="E333" s="5" t="s">
        <v>1121</v>
      </c>
      <c r="F333" t="s">
        <v>262</v>
      </c>
      <c r="G333" s="8" t="s">
        <v>551</v>
      </c>
      <c r="H333" t="s">
        <v>1003</v>
      </c>
      <c r="I333" t="s">
        <v>1066</v>
      </c>
      <c r="J333" t="s">
        <v>1411</v>
      </c>
      <c r="K333">
        <v>2092</v>
      </c>
      <c r="L333">
        <v>32480250</v>
      </c>
      <c r="M333" t="s">
        <v>1633</v>
      </c>
      <c r="N333" s="6">
        <v>16550</v>
      </c>
      <c r="O333" s="6">
        <v>3475.5</v>
      </c>
      <c r="P333" s="15">
        <v>20025.5</v>
      </c>
      <c r="Q333" s="6"/>
      <c r="R333" s="6"/>
    </row>
    <row r="334" spans="1:18" x14ac:dyDescent="0.25">
      <c r="A334">
        <v>100087044</v>
      </c>
      <c r="B334" s="2">
        <v>45000063262469</v>
      </c>
      <c r="C334">
        <v>8331517409</v>
      </c>
      <c r="D334" s="5">
        <v>45268</v>
      </c>
      <c r="E334" s="5" t="s">
        <v>1121</v>
      </c>
      <c r="F334" t="s">
        <v>272</v>
      </c>
      <c r="G334" s="8" t="s">
        <v>554</v>
      </c>
      <c r="H334" t="s">
        <v>1003</v>
      </c>
      <c r="I334" t="s">
        <v>1018</v>
      </c>
      <c r="J334" t="s">
        <v>1334</v>
      </c>
      <c r="K334">
        <v>2453</v>
      </c>
      <c r="L334">
        <v>39392367</v>
      </c>
      <c r="M334" t="s">
        <v>1629</v>
      </c>
      <c r="N334" s="6">
        <v>16550</v>
      </c>
      <c r="O334" s="6">
        <v>3475.5</v>
      </c>
      <c r="P334" s="15">
        <v>20025.5</v>
      </c>
      <c r="Q334" s="6"/>
      <c r="R334" s="6"/>
    </row>
    <row r="335" spans="1:18" x14ac:dyDescent="0.25">
      <c r="A335">
        <v>100094629</v>
      </c>
      <c r="B335" s="2">
        <v>45000055072053</v>
      </c>
      <c r="C335">
        <v>452913891</v>
      </c>
      <c r="D335" s="5">
        <v>45262</v>
      </c>
      <c r="E335" s="5" t="s">
        <v>1122</v>
      </c>
      <c r="F335" t="s">
        <v>372</v>
      </c>
      <c r="G335" s="8" t="s">
        <v>582</v>
      </c>
      <c r="H335" t="s">
        <v>1003</v>
      </c>
      <c r="I335" t="s">
        <v>1043</v>
      </c>
      <c r="J335" t="s">
        <v>1615</v>
      </c>
      <c r="K335">
        <v>3018</v>
      </c>
      <c r="L335">
        <v>21662552</v>
      </c>
      <c r="M335" t="s">
        <v>1631</v>
      </c>
      <c r="N335" s="6">
        <v>22450</v>
      </c>
      <c r="O335" s="6">
        <v>4714.5</v>
      </c>
      <c r="P335" s="15">
        <v>27164.5</v>
      </c>
      <c r="Q335" s="6"/>
      <c r="R335" s="6"/>
    </row>
    <row r="336" spans="1:18" x14ac:dyDescent="0.25">
      <c r="A336">
        <v>100084705</v>
      </c>
      <c r="B336" s="2">
        <v>45000048777397</v>
      </c>
      <c r="C336">
        <v>3805533911</v>
      </c>
      <c r="D336" s="5">
        <v>45262</v>
      </c>
      <c r="E336" s="5" t="s">
        <v>1121</v>
      </c>
      <c r="F336" t="s">
        <v>289</v>
      </c>
      <c r="G336" s="8" t="s">
        <v>559</v>
      </c>
      <c r="H336" t="s">
        <v>1003</v>
      </c>
      <c r="I336" t="s">
        <v>1057</v>
      </c>
      <c r="J336" t="s">
        <v>1409</v>
      </c>
      <c r="K336">
        <v>3032</v>
      </c>
      <c r="L336">
        <v>28969082</v>
      </c>
      <c r="M336" t="s">
        <v>1630</v>
      </c>
      <c r="N336" s="6">
        <v>16550</v>
      </c>
      <c r="O336" s="6">
        <v>3475.5</v>
      </c>
      <c r="P336" s="15">
        <v>20025.5</v>
      </c>
      <c r="Q336" s="6"/>
      <c r="R336" s="6"/>
    </row>
    <row r="337" spans="1:18" x14ac:dyDescent="0.25">
      <c r="A337">
        <v>100087131</v>
      </c>
      <c r="B337" s="2">
        <v>45000050110915</v>
      </c>
      <c r="C337">
        <v>7240321019</v>
      </c>
      <c r="D337" s="5">
        <v>45262</v>
      </c>
      <c r="E337" s="5" t="s">
        <v>1120</v>
      </c>
      <c r="F337" t="s">
        <v>195</v>
      </c>
      <c r="G337" s="8" t="s">
        <v>874</v>
      </c>
      <c r="H337" t="s">
        <v>1003</v>
      </c>
      <c r="I337" t="s">
        <v>1040</v>
      </c>
      <c r="J337" t="s">
        <v>1175</v>
      </c>
      <c r="K337">
        <v>3015</v>
      </c>
      <c r="L337">
        <v>20833075</v>
      </c>
      <c r="M337" t="s">
        <v>1629</v>
      </c>
      <c r="N337" s="6">
        <v>16550</v>
      </c>
      <c r="O337" s="6">
        <v>3475.5</v>
      </c>
      <c r="P337" s="15">
        <v>20025.5</v>
      </c>
      <c r="Q337" s="6"/>
      <c r="R337" s="6"/>
    </row>
    <row r="338" spans="1:18" x14ac:dyDescent="0.25">
      <c r="A338">
        <v>100086621</v>
      </c>
      <c r="B338" s="2">
        <v>45000071507078</v>
      </c>
      <c r="C338">
        <v>8144788960</v>
      </c>
      <c r="D338" s="5">
        <v>45268</v>
      </c>
      <c r="E338" s="5" t="s">
        <v>1122</v>
      </c>
      <c r="F338" t="s">
        <v>496</v>
      </c>
      <c r="G338" s="8" t="s">
        <v>726</v>
      </c>
      <c r="H338" t="s">
        <v>1003</v>
      </c>
      <c r="I338" t="s">
        <v>1055</v>
      </c>
      <c r="J338" t="s">
        <v>1496</v>
      </c>
      <c r="K338">
        <v>3030</v>
      </c>
      <c r="L338">
        <v>23799590</v>
      </c>
      <c r="M338" t="s">
        <v>1632</v>
      </c>
      <c r="N338" s="6">
        <v>22450</v>
      </c>
      <c r="O338" s="6">
        <v>4714.5</v>
      </c>
      <c r="P338" s="15">
        <v>27164.5</v>
      </c>
      <c r="Q338" s="6"/>
      <c r="R338" s="6"/>
    </row>
    <row r="339" spans="1:18" x14ac:dyDescent="0.25">
      <c r="A339">
        <v>100092440</v>
      </c>
      <c r="B339" s="2">
        <v>45000063892697</v>
      </c>
      <c r="C339">
        <v>354185141</v>
      </c>
      <c r="D339" s="5">
        <v>45268</v>
      </c>
      <c r="E339" s="5" t="s">
        <v>1122</v>
      </c>
      <c r="F339" t="s">
        <v>368</v>
      </c>
      <c r="G339" s="8" t="s">
        <v>804</v>
      </c>
      <c r="H339" t="s">
        <v>1003</v>
      </c>
      <c r="I339" t="s">
        <v>1111</v>
      </c>
      <c r="J339" t="s">
        <v>1618</v>
      </c>
      <c r="K339">
        <v>2069</v>
      </c>
      <c r="L339">
        <v>34711586</v>
      </c>
      <c r="M339" t="s">
        <v>1633</v>
      </c>
      <c r="N339" s="6">
        <v>22450</v>
      </c>
      <c r="O339" s="6">
        <v>4714.5</v>
      </c>
      <c r="P339" s="15">
        <v>27164.5</v>
      </c>
      <c r="Q339" s="6"/>
      <c r="R339" s="6"/>
    </row>
    <row r="340" spans="1:18" x14ac:dyDescent="0.25">
      <c r="A340">
        <v>100086808</v>
      </c>
      <c r="B340" s="2">
        <v>45000048568468</v>
      </c>
      <c r="C340">
        <v>1859835568</v>
      </c>
      <c r="D340" s="5">
        <v>45264</v>
      </c>
      <c r="E340" s="5" t="s">
        <v>1120</v>
      </c>
      <c r="F340" t="s">
        <v>50</v>
      </c>
      <c r="G340" s="8" t="s">
        <v>615</v>
      </c>
      <c r="H340" t="s">
        <v>1003</v>
      </c>
      <c r="I340" t="s">
        <v>1116</v>
      </c>
      <c r="J340" t="s">
        <v>1270</v>
      </c>
      <c r="K340">
        <v>2074</v>
      </c>
      <c r="L340">
        <v>27980174</v>
      </c>
      <c r="M340" t="s">
        <v>1631</v>
      </c>
      <c r="N340" s="6">
        <v>16550</v>
      </c>
      <c r="O340" s="6">
        <v>3475.5</v>
      </c>
      <c r="P340" s="15">
        <v>20025.5</v>
      </c>
      <c r="Q340" s="6"/>
      <c r="R340" s="6"/>
    </row>
    <row r="341" spans="1:18" x14ac:dyDescent="0.25">
      <c r="A341">
        <v>100088725</v>
      </c>
      <c r="B341" s="2">
        <v>45000095395844</v>
      </c>
      <c r="C341">
        <v>5345596498</v>
      </c>
      <c r="D341" s="5">
        <v>45270</v>
      </c>
      <c r="E341" s="5" t="s">
        <v>1122</v>
      </c>
      <c r="F341" t="s">
        <v>421</v>
      </c>
      <c r="G341" s="8" t="s">
        <v>199</v>
      </c>
      <c r="H341" t="s">
        <v>1003</v>
      </c>
      <c r="I341" t="s">
        <v>306</v>
      </c>
      <c r="J341" t="s">
        <v>1536</v>
      </c>
      <c r="K341">
        <v>2066</v>
      </c>
      <c r="L341">
        <v>22536536</v>
      </c>
      <c r="M341" t="s">
        <v>1632</v>
      </c>
      <c r="N341" s="6">
        <v>22450</v>
      </c>
      <c r="O341" s="6">
        <v>4714.5</v>
      </c>
      <c r="P341" s="15">
        <v>27164.5</v>
      </c>
      <c r="Q341" s="6"/>
      <c r="R341" s="6"/>
    </row>
    <row r="342" spans="1:18" x14ac:dyDescent="0.25">
      <c r="A342">
        <v>100085380</v>
      </c>
      <c r="B342" s="2">
        <v>45000080995314</v>
      </c>
      <c r="C342">
        <v>3831814780</v>
      </c>
      <c r="D342" s="5">
        <v>45263</v>
      </c>
      <c r="E342" s="5" t="s">
        <v>1120</v>
      </c>
      <c r="F342" t="s">
        <v>51</v>
      </c>
      <c r="G342" s="8" t="s">
        <v>503</v>
      </c>
      <c r="H342" t="s">
        <v>1003</v>
      </c>
      <c r="I342" t="s">
        <v>1075</v>
      </c>
      <c r="J342" t="s">
        <v>1241</v>
      </c>
      <c r="K342">
        <v>2013</v>
      </c>
      <c r="L342">
        <v>25761909</v>
      </c>
      <c r="M342" t="s">
        <v>1633</v>
      </c>
      <c r="N342" s="6">
        <v>16550</v>
      </c>
      <c r="O342" s="6">
        <v>3475.5</v>
      </c>
      <c r="P342" s="15">
        <v>20025.5</v>
      </c>
      <c r="Q342" s="6"/>
      <c r="R342" s="6"/>
    </row>
    <row r="343" spans="1:18" x14ac:dyDescent="0.25">
      <c r="A343">
        <v>100088124</v>
      </c>
      <c r="B343" s="2">
        <v>45000062053659</v>
      </c>
      <c r="C343">
        <v>9375676457</v>
      </c>
      <c r="D343" s="5">
        <v>45265</v>
      </c>
      <c r="E343" s="5" t="s">
        <v>1121</v>
      </c>
      <c r="F343" t="s">
        <v>344</v>
      </c>
      <c r="G343" s="8" t="s">
        <v>907</v>
      </c>
      <c r="H343" t="s">
        <v>1003</v>
      </c>
      <c r="I343" t="s">
        <v>1018</v>
      </c>
      <c r="J343" t="s">
        <v>1320</v>
      </c>
      <c r="K343">
        <v>2453</v>
      </c>
      <c r="L343">
        <v>24801624</v>
      </c>
      <c r="M343" t="s">
        <v>1629</v>
      </c>
      <c r="N343" s="6">
        <v>16550</v>
      </c>
      <c r="O343" s="6">
        <v>3475.5</v>
      </c>
      <c r="P343" s="15">
        <v>20025.5</v>
      </c>
      <c r="Q343" s="6"/>
      <c r="R343" s="6"/>
    </row>
    <row r="344" spans="1:18" x14ac:dyDescent="0.25">
      <c r="A344">
        <v>100084802</v>
      </c>
      <c r="B344" s="2">
        <v>45000052431745</v>
      </c>
      <c r="C344">
        <v>7971559995</v>
      </c>
      <c r="D344" s="5">
        <v>45263</v>
      </c>
      <c r="E344" s="5" t="s">
        <v>1120</v>
      </c>
      <c r="F344" t="s">
        <v>95</v>
      </c>
      <c r="G344" s="8" t="s">
        <v>514</v>
      </c>
      <c r="H344" t="s">
        <v>1003</v>
      </c>
      <c r="I344" t="s">
        <v>1053</v>
      </c>
      <c r="J344" t="s">
        <v>1160</v>
      </c>
      <c r="K344">
        <v>3028</v>
      </c>
      <c r="L344">
        <v>28949612</v>
      </c>
      <c r="M344" t="s">
        <v>1632</v>
      </c>
      <c r="N344" s="6">
        <v>16550</v>
      </c>
      <c r="O344" s="6">
        <v>3475.5</v>
      </c>
      <c r="P344" s="15">
        <v>20025.5</v>
      </c>
      <c r="Q344" s="6"/>
      <c r="R344" s="6"/>
    </row>
    <row r="345" spans="1:18" x14ac:dyDescent="0.25">
      <c r="A345">
        <v>100084696</v>
      </c>
      <c r="B345" s="2">
        <v>45000083179060</v>
      </c>
      <c r="C345">
        <v>9232175698</v>
      </c>
      <c r="D345" s="5">
        <v>45269</v>
      </c>
      <c r="E345" s="5" t="s">
        <v>1121</v>
      </c>
      <c r="F345" t="s">
        <v>208</v>
      </c>
      <c r="G345" s="8" t="s">
        <v>876</v>
      </c>
      <c r="H345" t="s">
        <v>1003</v>
      </c>
      <c r="I345" t="s">
        <v>1097</v>
      </c>
      <c r="J345" t="s">
        <v>1322</v>
      </c>
      <c r="K345">
        <v>2055</v>
      </c>
      <c r="L345">
        <v>22264991</v>
      </c>
      <c r="M345" t="s">
        <v>1633</v>
      </c>
      <c r="N345" s="6">
        <v>16550</v>
      </c>
      <c r="O345" s="6">
        <v>3475.5</v>
      </c>
      <c r="P345" s="15">
        <v>20025.5</v>
      </c>
      <c r="Q345" s="6"/>
      <c r="R345" s="6"/>
    </row>
    <row r="346" spans="1:18" x14ac:dyDescent="0.25">
      <c r="A346">
        <v>100086316</v>
      </c>
      <c r="B346" s="2">
        <v>45000050071827</v>
      </c>
      <c r="C346">
        <v>553094445</v>
      </c>
      <c r="D346" s="5">
        <v>45266</v>
      </c>
      <c r="E346" s="5" t="s">
        <v>1120</v>
      </c>
      <c r="F346" t="s">
        <v>52</v>
      </c>
      <c r="G346" s="8" t="s">
        <v>729</v>
      </c>
      <c r="H346" t="s">
        <v>1003</v>
      </c>
      <c r="I346" t="s">
        <v>1074</v>
      </c>
      <c r="J346" t="s">
        <v>1299</v>
      </c>
      <c r="K346">
        <v>2012</v>
      </c>
      <c r="L346">
        <v>22383714</v>
      </c>
      <c r="M346" t="s">
        <v>1633</v>
      </c>
      <c r="N346" s="6">
        <v>16550</v>
      </c>
      <c r="O346" s="6">
        <v>3475.5</v>
      </c>
      <c r="P346" s="15">
        <v>20025.5</v>
      </c>
      <c r="Q346" s="6"/>
      <c r="R346" s="6"/>
    </row>
    <row r="347" spans="1:18" x14ac:dyDescent="0.25">
      <c r="A347">
        <v>100085289</v>
      </c>
      <c r="B347" s="2">
        <v>45000060160545</v>
      </c>
      <c r="C347">
        <v>8709928645</v>
      </c>
      <c r="D347" s="5">
        <v>45266</v>
      </c>
      <c r="E347" s="5" t="s">
        <v>1122</v>
      </c>
      <c r="F347" t="s">
        <v>492</v>
      </c>
      <c r="G347" s="8" t="s">
        <v>837</v>
      </c>
      <c r="H347" t="s">
        <v>1003</v>
      </c>
      <c r="I347" t="s">
        <v>1009</v>
      </c>
      <c r="J347" t="s">
        <v>1488</v>
      </c>
      <c r="K347">
        <v>1636</v>
      </c>
      <c r="L347">
        <v>35064566</v>
      </c>
      <c r="M347" t="s">
        <v>1631</v>
      </c>
      <c r="N347" s="6">
        <v>22450</v>
      </c>
      <c r="O347" s="6">
        <v>4714.5</v>
      </c>
      <c r="P347" s="15">
        <v>27164.5</v>
      </c>
      <c r="Q347" s="6"/>
      <c r="R347" s="6"/>
    </row>
    <row r="348" spans="1:18" x14ac:dyDescent="0.25">
      <c r="A348">
        <v>100089789</v>
      </c>
      <c r="B348" s="2">
        <v>45000099398529</v>
      </c>
      <c r="C348">
        <v>2639857674</v>
      </c>
      <c r="D348" s="5">
        <v>45268</v>
      </c>
      <c r="E348" s="5" t="s">
        <v>1122</v>
      </c>
      <c r="F348" t="s">
        <v>415</v>
      </c>
      <c r="G348" s="8" t="s">
        <v>815</v>
      </c>
      <c r="H348" t="s">
        <v>1003</v>
      </c>
      <c r="I348" t="s">
        <v>1062</v>
      </c>
      <c r="J348" t="s">
        <v>1589</v>
      </c>
      <c r="K348">
        <v>2037</v>
      </c>
      <c r="L348">
        <v>37159523</v>
      </c>
      <c r="M348" t="s">
        <v>1629</v>
      </c>
      <c r="N348" s="6">
        <v>22450</v>
      </c>
      <c r="O348" s="6">
        <v>4714.5</v>
      </c>
      <c r="P348" s="15">
        <v>27164.5</v>
      </c>
      <c r="Q348" s="6"/>
      <c r="R348" s="6"/>
    </row>
    <row r="349" spans="1:18" x14ac:dyDescent="0.25">
      <c r="A349">
        <v>100088829</v>
      </c>
      <c r="B349" s="2">
        <v>45000071983011</v>
      </c>
      <c r="C349">
        <v>7297912637</v>
      </c>
      <c r="D349" s="5">
        <v>45265</v>
      </c>
      <c r="E349" s="5" t="s">
        <v>1121</v>
      </c>
      <c r="F349" t="s">
        <v>268</v>
      </c>
      <c r="G349" s="8" t="s">
        <v>553</v>
      </c>
      <c r="H349" t="s">
        <v>1003</v>
      </c>
      <c r="I349" t="s">
        <v>1107</v>
      </c>
      <c r="J349" t="s">
        <v>1354</v>
      </c>
      <c r="K349">
        <v>2064</v>
      </c>
      <c r="L349">
        <v>31381923</v>
      </c>
      <c r="M349" t="s">
        <v>1633</v>
      </c>
      <c r="N349" s="6">
        <v>16550</v>
      </c>
      <c r="O349" s="6">
        <v>3475.5</v>
      </c>
      <c r="P349" s="15">
        <v>20025.5</v>
      </c>
      <c r="Q349" s="6"/>
      <c r="R349" s="6"/>
    </row>
    <row r="350" spans="1:18" x14ac:dyDescent="0.25">
      <c r="A350">
        <v>100091124</v>
      </c>
      <c r="B350" s="2">
        <v>45000099352532</v>
      </c>
      <c r="C350">
        <v>438603479</v>
      </c>
      <c r="D350" s="5">
        <v>45262</v>
      </c>
      <c r="E350" s="5" t="s">
        <v>1122</v>
      </c>
      <c r="F350" t="s">
        <v>464</v>
      </c>
      <c r="G350" s="8" t="s">
        <v>830</v>
      </c>
      <c r="H350" t="s">
        <v>1003</v>
      </c>
      <c r="I350" t="s">
        <v>1099</v>
      </c>
      <c r="J350" t="s">
        <v>1616</v>
      </c>
      <c r="K350">
        <v>2057</v>
      </c>
      <c r="L350">
        <v>34102569</v>
      </c>
      <c r="M350" t="s">
        <v>1629</v>
      </c>
      <c r="N350" s="6">
        <v>22450</v>
      </c>
      <c r="O350" s="6">
        <v>4714.5</v>
      </c>
      <c r="P350" s="15">
        <v>27164.5</v>
      </c>
      <c r="Q350" s="6"/>
      <c r="R350" s="6"/>
    </row>
    <row r="351" spans="1:18" x14ac:dyDescent="0.25">
      <c r="A351">
        <v>100087738</v>
      </c>
      <c r="B351" s="2">
        <v>45000078483556</v>
      </c>
      <c r="C351">
        <v>4032269461</v>
      </c>
      <c r="D351" s="5">
        <v>45270</v>
      </c>
      <c r="E351" s="5" t="s">
        <v>1121</v>
      </c>
      <c r="F351" t="s">
        <v>242</v>
      </c>
      <c r="G351" s="8" t="s">
        <v>547</v>
      </c>
      <c r="H351" t="s">
        <v>1003</v>
      </c>
      <c r="I351" t="s">
        <v>1072</v>
      </c>
      <c r="J351" t="s">
        <v>1404</v>
      </c>
      <c r="K351">
        <v>2098</v>
      </c>
      <c r="L351">
        <v>21400311</v>
      </c>
      <c r="M351" t="s">
        <v>1631</v>
      </c>
      <c r="N351" s="6">
        <v>16550</v>
      </c>
      <c r="O351" s="6">
        <v>3475.5</v>
      </c>
      <c r="P351" s="15">
        <v>20025.5</v>
      </c>
      <c r="Q351" s="6"/>
      <c r="R351" s="6"/>
    </row>
    <row r="352" spans="1:18" x14ac:dyDescent="0.25">
      <c r="A352">
        <v>100087801</v>
      </c>
      <c r="B352" s="2">
        <v>45000043018443</v>
      </c>
      <c r="C352">
        <v>5773248279</v>
      </c>
      <c r="D352" s="5">
        <v>45265</v>
      </c>
      <c r="E352" s="5" t="s">
        <v>1121</v>
      </c>
      <c r="F352" t="s">
        <v>291</v>
      </c>
      <c r="G352" s="8" t="s">
        <v>895</v>
      </c>
      <c r="H352" t="s">
        <v>1003</v>
      </c>
      <c r="I352" t="s">
        <v>1039</v>
      </c>
      <c r="J352" t="s">
        <v>1378</v>
      </c>
      <c r="K352">
        <v>3014</v>
      </c>
      <c r="L352">
        <v>39337217</v>
      </c>
      <c r="M352" t="s">
        <v>1630</v>
      </c>
      <c r="N352" s="6">
        <v>16550</v>
      </c>
      <c r="O352" s="6">
        <v>3475.5</v>
      </c>
      <c r="P352" s="15">
        <v>20025.5</v>
      </c>
      <c r="Q352" s="6"/>
      <c r="R352" s="6"/>
    </row>
    <row r="353" spans="1:18" x14ac:dyDescent="0.25">
      <c r="A353">
        <v>100084901</v>
      </c>
      <c r="B353" s="2">
        <v>45000062351019</v>
      </c>
      <c r="C353">
        <v>5325623869</v>
      </c>
      <c r="D353" s="5">
        <v>45264</v>
      </c>
      <c r="E353" s="5" t="s">
        <v>1121</v>
      </c>
      <c r="F353" t="s">
        <v>252</v>
      </c>
      <c r="G353" s="8" t="s">
        <v>664</v>
      </c>
      <c r="H353" t="s">
        <v>1003</v>
      </c>
      <c r="I353" t="s">
        <v>1089</v>
      </c>
      <c r="J353" t="s">
        <v>1384</v>
      </c>
      <c r="K353">
        <v>2027</v>
      </c>
      <c r="L353">
        <v>25697955</v>
      </c>
      <c r="M353" t="s">
        <v>1629</v>
      </c>
      <c r="N353" s="6">
        <v>16550</v>
      </c>
      <c r="O353" s="6">
        <v>3475.5</v>
      </c>
      <c r="P353" s="15">
        <v>20025.5</v>
      </c>
      <c r="Q353" s="6"/>
      <c r="R353" s="6"/>
    </row>
    <row r="354" spans="1:18" x14ac:dyDescent="0.25">
      <c r="A354">
        <v>100087645</v>
      </c>
      <c r="B354" s="2">
        <v>45000045841670</v>
      </c>
      <c r="C354">
        <v>4909904793</v>
      </c>
      <c r="D354" s="5">
        <v>45270</v>
      </c>
      <c r="E354" s="5" t="s">
        <v>1121</v>
      </c>
      <c r="F354" t="s">
        <v>226</v>
      </c>
      <c r="G354" s="8" t="s">
        <v>881</v>
      </c>
      <c r="H354" t="s">
        <v>1003</v>
      </c>
      <c r="I354" t="s">
        <v>1071</v>
      </c>
      <c r="J354" t="s">
        <v>1390</v>
      </c>
      <c r="K354">
        <v>2097</v>
      </c>
      <c r="L354">
        <v>37690725</v>
      </c>
      <c r="M354" t="s">
        <v>1632</v>
      </c>
      <c r="N354" s="6">
        <v>16550</v>
      </c>
      <c r="O354" s="6">
        <v>3475.5</v>
      </c>
      <c r="P354" s="15">
        <v>20025.5</v>
      </c>
      <c r="Q354" s="6"/>
      <c r="R354" s="6"/>
    </row>
    <row r="355" spans="1:18" x14ac:dyDescent="0.25">
      <c r="A355">
        <v>100086770</v>
      </c>
      <c r="B355" s="2">
        <v>45000090567216</v>
      </c>
      <c r="C355">
        <v>8968054755</v>
      </c>
      <c r="D355" s="5">
        <v>45269</v>
      </c>
      <c r="E355" s="5" t="s">
        <v>1121</v>
      </c>
      <c r="F355" t="s">
        <v>246</v>
      </c>
      <c r="G355" s="8" t="s">
        <v>777</v>
      </c>
      <c r="H355" t="s">
        <v>1003</v>
      </c>
      <c r="I355" t="s">
        <v>1028</v>
      </c>
      <c r="J355" t="s">
        <v>1324</v>
      </c>
      <c r="K355">
        <v>3003</v>
      </c>
      <c r="L355">
        <v>32118818</v>
      </c>
      <c r="M355" t="s">
        <v>1633</v>
      </c>
      <c r="N355" s="6">
        <v>16550</v>
      </c>
      <c r="O355" s="6">
        <v>3475.5</v>
      </c>
      <c r="P355" s="15">
        <v>20025.5</v>
      </c>
      <c r="Q355" s="6"/>
      <c r="R355" s="6"/>
    </row>
    <row r="356" spans="1:18" x14ac:dyDescent="0.25">
      <c r="A356">
        <v>100086305</v>
      </c>
      <c r="B356" s="2">
        <v>45000044561467</v>
      </c>
      <c r="C356">
        <v>2843777558</v>
      </c>
      <c r="D356" s="5">
        <v>45266</v>
      </c>
      <c r="E356" s="5" t="s">
        <v>1122</v>
      </c>
      <c r="F356" t="s">
        <v>439</v>
      </c>
      <c r="G356" s="8" t="s">
        <v>597</v>
      </c>
      <c r="H356" t="s">
        <v>1003</v>
      </c>
      <c r="I356" t="s">
        <v>1022</v>
      </c>
      <c r="J356" t="s">
        <v>1586</v>
      </c>
      <c r="K356" s="9">
        <v>2346</v>
      </c>
      <c r="L356">
        <v>21521099</v>
      </c>
      <c r="M356" t="s">
        <v>1631</v>
      </c>
      <c r="N356" s="6">
        <v>22450</v>
      </c>
      <c r="O356" s="6">
        <v>4714.5</v>
      </c>
      <c r="P356" s="15">
        <v>27164.5</v>
      </c>
      <c r="Q356" s="6"/>
      <c r="R356" s="6"/>
    </row>
    <row r="357" spans="1:18" x14ac:dyDescent="0.25">
      <c r="A357">
        <v>100087883</v>
      </c>
      <c r="B357" s="2">
        <v>45000086063668</v>
      </c>
      <c r="C357">
        <v>5016564876</v>
      </c>
      <c r="D357" s="5">
        <v>45263</v>
      </c>
      <c r="E357" s="5" t="s">
        <v>1122</v>
      </c>
      <c r="F357" t="s">
        <v>378</v>
      </c>
      <c r="G357" s="8" t="s">
        <v>53</v>
      </c>
      <c r="H357" t="s">
        <v>1003</v>
      </c>
      <c r="I357" t="s">
        <v>1019</v>
      </c>
      <c r="J357" t="s">
        <v>1543</v>
      </c>
      <c r="K357">
        <v>2170</v>
      </c>
      <c r="L357">
        <v>31839661</v>
      </c>
      <c r="M357" t="s">
        <v>1632</v>
      </c>
      <c r="N357" s="6">
        <v>22450</v>
      </c>
      <c r="O357" s="6">
        <v>4714.5</v>
      </c>
      <c r="P357" s="15">
        <v>27164.5</v>
      </c>
      <c r="Q357" s="6"/>
      <c r="R357" s="6"/>
    </row>
    <row r="358" spans="1:18" x14ac:dyDescent="0.25">
      <c r="A358">
        <v>100086922</v>
      </c>
      <c r="B358" s="2">
        <v>45000078408526</v>
      </c>
      <c r="C358">
        <v>244918822</v>
      </c>
      <c r="D358" s="5">
        <v>45261</v>
      </c>
      <c r="E358" s="5" t="s">
        <v>1120</v>
      </c>
      <c r="F358" t="s">
        <v>108</v>
      </c>
      <c r="G358" s="8" t="s">
        <v>971</v>
      </c>
      <c r="H358" t="s">
        <v>1003</v>
      </c>
      <c r="I358" t="s">
        <v>1081</v>
      </c>
      <c r="J358" t="s">
        <v>1306</v>
      </c>
      <c r="K358">
        <v>2019</v>
      </c>
      <c r="L358">
        <v>24099810</v>
      </c>
      <c r="M358" t="s">
        <v>1633</v>
      </c>
      <c r="N358" s="6">
        <v>16550</v>
      </c>
      <c r="O358" s="6">
        <v>3475.5</v>
      </c>
      <c r="P358" s="15">
        <v>20025.5</v>
      </c>
      <c r="Q358" s="6"/>
      <c r="R358" s="6"/>
    </row>
    <row r="359" spans="1:18" x14ac:dyDescent="0.25">
      <c r="A359">
        <v>100088706</v>
      </c>
      <c r="B359" s="2">
        <v>45000062451793</v>
      </c>
      <c r="C359">
        <v>8573887903</v>
      </c>
      <c r="D359" s="5">
        <v>45270</v>
      </c>
      <c r="E359" s="5" t="s">
        <v>1122</v>
      </c>
      <c r="F359" t="s">
        <v>497</v>
      </c>
      <c r="G359" s="8" t="s">
        <v>982</v>
      </c>
      <c r="H359" t="s">
        <v>1003</v>
      </c>
      <c r="I359" t="s">
        <v>1066</v>
      </c>
      <c r="J359" t="s">
        <v>1489</v>
      </c>
      <c r="K359">
        <v>2092</v>
      </c>
      <c r="L359">
        <v>20281545</v>
      </c>
      <c r="M359" t="s">
        <v>1629</v>
      </c>
      <c r="N359" s="6">
        <v>22450</v>
      </c>
      <c r="O359" s="6">
        <v>4714.5</v>
      </c>
      <c r="P359" s="15">
        <v>27164.5</v>
      </c>
      <c r="Q359" s="6"/>
      <c r="R359" s="6"/>
    </row>
    <row r="360" spans="1:18" x14ac:dyDescent="0.25">
      <c r="A360">
        <v>100085982</v>
      </c>
      <c r="B360" s="2">
        <v>45000047995068</v>
      </c>
      <c r="C360">
        <v>3107516567</v>
      </c>
      <c r="D360" s="5">
        <v>45263</v>
      </c>
      <c r="E360" s="5" t="s">
        <v>1121</v>
      </c>
      <c r="F360" t="s">
        <v>287</v>
      </c>
      <c r="G360" s="8" t="s">
        <v>558</v>
      </c>
      <c r="H360" t="s">
        <v>1003</v>
      </c>
      <c r="I360" t="s">
        <v>1108</v>
      </c>
      <c r="J360" t="s">
        <v>1420</v>
      </c>
      <c r="K360">
        <v>2065</v>
      </c>
      <c r="L360">
        <v>27435407</v>
      </c>
      <c r="M360" t="s">
        <v>1632</v>
      </c>
      <c r="N360" s="6">
        <v>16550</v>
      </c>
      <c r="O360" s="6">
        <v>3475.5</v>
      </c>
      <c r="P360" s="15">
        <v>20025.5</v>
      </c>
      <c r="Q360" s="6"/>
      <c r="R360" s="6"/>
    </row>
    <row r="361" spans="1:18" x14ac:dyDescent="0.25">
      <c r="A361">
        <v>100084857</v>
      </c>
      <c r="B361" s="2">
        <v>45000087518867</v>
      </c>
      <c r="C361">
        <v>6338288648</v>
      </c>
      <c r="D361" s="5">
        <v>45267</v>
      </c>
      <c r="E361" s="5" t="s">
        <v>1120</v>
      </c>
      <c r="F361" t="s">
        <v>143</v>
      </c>
      <c r="G361" s="8" t="s">
        <v>523</v>
      </c>
      <c r="H361" t="s">
        <v>1003</v>
      </c>
      <c r="I361" t="s">
        <v>1010</v>
      </c>
      <c r="J361" t="s">
        <v>1193</v>
      </c>
      <c r="K361">
        <v>2918</v>
      </c>
      <c r="L361">
        <v>38316938</v>
      </c>
      <c r="M361" t="s">
        <v>1633</v>
      </c>
      <c r="N361" s="6">
        <v>16550</v>
      </c>
      <c r="O361" s="6">
        <v>3475.5</v>
      </c>
      <c r="P361" s="15">
        <v>20025.5</v>
      </c>
      <c r="Q361" s="6"/>
      <c r="R361" s="6"/>
    </row>
    <row r="362" spans="1:18" x14ac:dyDescent="0.25">
      <c r="A362">
        <v>100084943</v>
      </c>
      <c r="B362" s="2">
        <v>45000081711347</v>
      </c>
      <c r="C362">
        <v>60439876</v>
      </c>
      <c r="D362" s="5">
        <v>45265</v>
      </c>
      <c r="E362" s="5" t="s">
        <v>1120</v>
      </c>
      <c r="F362" t="s">
        <v>80</v>
      </c>
      <c r="G362" s="8" t="s">
        <v>952</v>
      </c>
      <c r="H362" t="s">
        <v>1003</v>
      </c>
      <c r="I362" t="s">
        <v>1042</v>
      </c>
      <c r="J362" t="s">
        <v>1312</v>
      </c>
      <c r="K362">
        <v>3017</v>
      </c>
      <c r="L362">
        <v>31594269</v>
      </c>
      <c r="M362" t="s">
        <v>1633</v>
      </c>
      <c r="N362" s="6">
        <v>16550</v>
      </c>
      <c r="O362" s="6">
        <v>3475.5</v>
      </c>
      <c r="P362" s="15">
        <v>20025.5</v>
      </c>
      <c r="Q362" s="6"/>
      <c r="R362" s="6"/>
    </row>
    <row r="363" spans="1:18" x14ac:dyDescent="0.25">
      <c r="A363">
        <v>100084566</v>
      </c>
      <c r="B363" s="2">
        <v>45000062460812</v>
      </c>
      <c r="C363">
        <v>9805861519</v>
      </c>
      <c r="D363" s="5">
        <v>45264</v>
      </c>
      <c r="E363" s="5" t="s">
        <v>1120</v>
      </c>
      <c r="F363" t="s">
        <v>74</v>
      </c>
      <c r="G363" s="8" t="s">
        <v>970</v>
      </c>
      <c r="H363" t="s">
        <v>1003</v>
      </c>
      <c r="I363" t="s">
        <v>1052</v>
      </c>
      <c r="J363" t="s">
        <v>1123</v>
      </c>
      <c r="K363">
        <v>3027</v>
      </c>
      <c r="L363">
        <v>37924427</v>
      </c>
      <c r="M363" t="s">
        <v>1631</v>
      </c>
      <c r="N363" s="6">
        <v>16550</v>
      </c>
      <c r="O363" s="6">
        <v>3475.5</v>
      </c>
      <c r="P363" s="15">
        <v>20025.5</v>
      </c>
      <c r="Q363" s="6"/>
      <c r="R363" s="6"/>
    </row>
    <row r="364" spans="1:18" x14ac:dyDescent="0.25">
      <c r="A364">
        <v>100088728</v>
      </c>
      <c r="B364" s="2">
        <v>45000072615305</v>
      </c>
      <c r="C364">
        <v>4651736813</v>
      </c>
      <c r="D364" s="5">
        <v>45270</v>
      </c>
      <c r="E364" s="5" t="s">
        <v>1121</v>
      </c>
      <c r="F364" t="s">
        <v>335</v>
      </c>
      <c r="G364" s="8" t="s">
        <v>573</v>
      </c>
      <c r="H364" t="s">
        <v>1003</v>
      </c>
      <c r="I364" t="s">
        <v>1105</v>
      </c>
      <c r="J364" t="s">
        <v>1393</v>
      </c>
      <c r="K364">
        <v>2062</v>
      </c>
      <c r="L364">
        <v>36178095</v>
      </c>
      <c r="M364" t="s">
        <v>1629</v>
      </c>
      <c r="N364" s="6">
        <v>16550</v>
      </c>
      <c r="O364" s="6">
        <v>3475.5</v>
      </c>
      <c r="P364" s="15">
        <v>20025.5</v>
      </c>
      <c r="Q364" s="6"/>
      <c r="R364" s="6"/>
    </row>
    <row r="365" spans="1:18" x14ac:dyDescent="0.25">
      <c r="A365">
        <v>100086016</v>
      </c>
      <c r="B365" s="2">
        <v>45000039304985</v>
      </c>
      <c r="C365">
        <v>6317794643</v>
      </c>
      <c r="D365" s="5">
        <v>45262</v>
      </c>
      <c r="E365" s="5" t="s">
        <v>1122</v>
      </c>
      <c r="F365" t="s">
        <v>369</v>
      </c>
      <c r="G365" s="8" t="s">
        <v>694</v>
      </c>
      <c r="H365" t="s">
        <v>1003</v>
      </c>
      <c r="I365" t="s">
        <v>1108</v>
      </c>
      <c r="J365" t="s">
        <v>1517</v>
      </c>
      <c r="K365">
        <v>2065</v>
      </c>
      <c r="L365">
        <v>23422308</v>
      </c>
      <c r="M365" t="s">
        <v>1633</v>
      </c>
      <c r="N365" s="6">
        <v>22450</v>
      </c>
      <c r="O365" s="6">
        <v>4714.5</v>
      </c>
      <c r="P365" s="15">
        <v>27164.5</v>
      </c>
      <c r="Q365" s="6"/>
      <c r="R365" s="6"/>
    </row>
    <row r="366" spans="1:18" x14ac:dyDescent="0.25">
      <c r="A366">
        <v>100084622</v>
      </c>
      <c r="B366" s="2">
        <v>45000090554023</v>
      </c>
      <c r="C366">
        <v>6959873114</v>
      </c>
      <c r="D366" s="5">
        <v>45267</v>
      </c>
      <c r="E366" s="5" t="s">
        <v>1122</v>
      </c>
      <c r="F366" t="s">
        <v>362</v>
      </c>
      <c r="G366" s="8" t="s">
        <v>692</v>
      </c>
      <c r="H366" t="s">
        <v>1003</v>
      </c>
      <c r="I366" t="s">
        <v>1027</v>
      </c>
      <c r="J366" t="s">
        <v>1508</v>
      </c>
      <c r="K366">
        <v>3002</v>
      </c>
      <c r="L366">
        <v>30522835</v>
      </c>
      <c r="M366" t="s">
        <v>1629</v>
      </c>
      <c r="N366" s="6">
        <v>22450</v>
      </c>
      <c r="O366" s="6">
        <v>4714.5</v>
      </c>
      <c r="P366" s="15">
        <v>27164.5</v>
      </c>
      <c r="Q366" s="6"/>
      <c r="R366" s="6"/>
    </row>
    <row r="367" spans="1:18" x14ac:dyDescent="0.25">
      <c r="A367">
        <v>100086974</v>
      </c>
      <c r="B367" s="2">
        <v>45000072546459</v>
      </c>
      <c r="C367">
        <v>5007103778</v>
      </c>
      <c r="D367" s="5">
        <v>45264</v>
      </c>
      <c r="E367" s="5" t="s">
        <v>1121</v>
      </c>
      <c r="F367" t="s">
        <v>300</v>
      </c>
      <c r="G367" s="8" t="s">
        <v>676</v>
      </c>
      <c r="H367" t="s">
        <v>1003</v>
      </c>
      <c r="I367" t="s">
        <v>1056</v>
      </c>
      <c r="J367" t="s">
        <v>1386</v>
      </c>
      <c r="K367">
        <v>3031</v>
      </c>
      <c r="L367">
        <v>25168481</v>
      </c>
      <c r="M367" t="s">
        <v>1631</v>
      </c>
      <c r="N367" s="6">
        <v>16550</v>
      </c>
      <c r="O367" s="6">
        <v>3475.5</v>
      </c>
      <c r="P367" s="15">
        <v>20025.5</v>
      </c>
      <c r="Q367" s="6"/>
      <c r="R367" s="6"/>
    </row>
    <row r="368" spans="1:18" x14ac:dyDescent="0.25">
      <c r="A368">
        <v>100085142</v>
      </c>
      <c r="B368" s="2">
        <v>45000074938156</v>
      </c>
      <c r="C368">
        <v>7683097204</v>
      </c>
      <c r="D368" s="5">
        <v>45267</v>
      </c>
      <c r="E368" s="5" t="s">
        <v>1120</v>
      </c>
      <c r="F368" t="s">
        <v>65</v>
      </c>
      <c r="G368" s="8" t="s">
        <v>848</v>
      </c>
      <c r="H368" t="s">
        <v>1003</v>
      </c>
      <c r="I368" t="s">
        <v>1110</v>
      </c>
      <c r="J368" t="s">
        <v>1169</v>
      </c>
      <c r="K368">
        <v>2068</v>
      </c>
      <c r="L368">
        <v>21028302</v>
      </c>
      <c r="M368" t="s">
        <v>1630</v>
      </c>
      <c r="N368" s="6">
        <v>16550</v>
      </c>
      <c r="O368" s="6">
        <v>3475.5</v>
      </c>
      <c r="P368" s="15">
        <v>20025.5</v>
      </c>
      <c r="Q368" s="6"/>
      <c r="R368" s="6"/>
    </row>
    <row r="369" spans="1:18" x14ac:dyDescent="0.25">
      <c r="A369">
        <v>100094365</v>
      </c>
      <c r="B369" s="2">
        <v>45000048443263</v>
      </c>
      <c r="C369">
        <v>1873973829</v>
      </c>
      <c r="D369" s="5">
        <v>45267</v>
      </c>
      <c r="E369" s="5" t="s">
        <v>1122</v>
      </c>
      <c r="F369" t="s">
        <v>398</v>
      </c>
      <c r="G369" s="8" t="s">
        <v>588</v>
      </c>
      <c r="H369" t="s">
        <v>1003</v>
      </c>
      <c r="I369" t="s">
        <v>1073</v>
      </c>
      <c r="J369" t="s">
        <v>1595</v>
      </c>
      <c r="K369">
        <v>2099</v>
      </c>
      <c r="L369">
        <v>21830219</v>
      </c>
      <c r="M369" t="s">
        <v>1629</v>
      </c>
      <c r="N369" s="6">
        <v>22450</v>
      </c>
      <c r="O369" s="6">
        <v>4714.5</v>
      </c>
      <c r="P369" s="15">
        <v>27164.5</v>
      </c>
      <c r="Q369" s="6"/>
      <c r="R369" s="6"/>
    </row>
    <row r="370" spans="1:18" x14ac:dyDescent="0.25">
      <c r="A370">
        <v>100086010</v>
      </c>
      <c r="B370" s="2">
        <v>45000071417584</v>
      </c>
      <c r="C370">
        <v>3668433524</v>
      </c>
      <c r="D370" s="5">
        <v>45270</v>
      </c>
      <c r="E370" s="5" t="s">
        <v>1120</v>
      </c>
      <c r="F370" t="s">
        <v>168</v>
      </c>
      <c r="G370" s="8" t="s">
        <v>757</v>
      </c>
      <c r="H370" t="s">
        <v>1003</v>
      </c>
      <c r="I370" t="s">
        <v>1006</v>
      </c>
      <c r="J370" t="s">
        <v>1243</v>
      </c>
      <c r="K370">
        <v>3051</v>
      </c>
      <c r="L370">
        <v>29652507</v>
      </c>
      <c r="M370" t="s">
        <v>1632</v>
      </c>
      <c r="N370" s="6">
        <v>16550</v>
      </c>
      <c r="O370" s="6">
        <v>3475.5</v>
      </c>
      <c r="P370" s="15">
        <v>20025.5</v>
      </c>
      <c r="Q370" s="6"/>
      <c r="R370" s="6"/>
    </row>
    <row r="371" spans="1:18" x14ac:dyDescent="0.25">
      <c r="A371">
        <v>100089321</v>
      </c>
      <c r="B371" s="2">
        <v>45000084729399</v>
      </c>
      <c r="C371">
        <v>7579121756</v>
      </c>
      <c r="D371" s="5">
        <v>45269</v>
      </c>
      <c r="E371" s="5" t="s">
        <v>1121</v>
      </c>
      <c r="F371" t="s">
        <v>202</v>
      </c>
      <c r="G371" s="8" t="s">
        <v>539</v>
      </c>
      <c r="H371" t="s">
        <v>1003</v>
      </c>
      <c r="I371" t="s">
        <v>1054</v>
      </c>
      <c r="J371" t="s">
        <v>1348</v>
      </c>
      <c r="K371">
        <v>3029</v>
      </c>
      <c r="L371">
        <v>31245134</v>
      </c>
      <c r="M371" t="s">
        <v>1633</v>
      </c>
      <c r="N371" s="6">
        <v>16550</v>
      </c>
      <c r="O371" s="6">
        <v>3475.5</v>
      </c>
      <c r="P371" s="15">
        <v>20025.5</v>
      </c>
      <c r="Q371" s="6"/>
      <c r="R371" s="6"/>
    </row>
    <row r="372" spans="1:18" x14ac:dyDescent="0.25">
      <c r="A372">
        <v>100089463</v>
      </c>
      <c r="B372" s="2">
        <v>45000073142584</v>
      </c>
      <c r="C372">
        <v>6214754827</v>
      </c>
      <c r="D372" s="5">
        <v>45270</v>
      </c>
      <c r="E372" s="5" t="s">
        <v>1120</v>
      </c>
      <c r="F372" t="s">
        <v>992</v>
      </c>
      <c r="G372" s="8" t="s">
        <v>764</v>
      </c>
      <c r="H372" t="s">
        <v>1003</v>
      </c>
      <c r="I372" t="s">
        <v>1006</v>
      </c>
      <c r="J372" t="s">
        <v>1199</v>
      </c>
      <c r="K372">
        <v>3051</v>
      </c>
      <c r="L372">
        <v>20319166</v>
      </c>
      <c r="M372" t="s">
        <v>1631</v>
      </c>
      <c r="N372" s="6">
        <v>16550</v>
      </c>
      <c r="O372" s="6">
        <v>3475.5</v>
      </c>
      <c r="P372" s="15">
        <v>20025.5</v>
      </c>
      <c r="Q372" s="6"/>
      <c r="R372" s="6"/>
    </row>
    <row r="373" spans="1:18" x14ac:dyDescent="0.25">
      <c r="A373">
        <v>100087437</v>
      </c>
      <c r="B373" s="2">
        <v>45000082614886</v>
      </c>
      <c r="C373">
        <v>7643646389</v>
      </c>
      <c r="D373" s="5">
        <v>45262</v>
      </c>
      <c r="E373" s="5" t="s">
        <v>1121</v>
      </c>
      <c r="F373" t="s">
        <v>294</v>
      </c>
      <c r="G373" s="8" t="s">
        <v>896</v>
      </c>
      <c r="H373" t="s">
        <v>1003</v>
      </c>
      <c r="I373" t="s">
        <v>1006</v>
      </c>
      <c r="J373" t="s">
        <v>1346</v>
      </c>
      <c r="K373">
        <v>3051</v>
      </c>
      <c r="L373">
        <v>28880657</v>
      </c>
      <c r="M373" t="s">
        <v>1632</v>
      </c>
      <c r="N373" s="6">
        <v>16550</v>
      </c>
      <c r="O373" s="6">
        <v>3475.5</v>
      </c>
      <c r="P373" s="15">
        <v>20025.5</v>
      </c>
      <c r="Q373" s="6"/>
      <c r="R373" s="6"/>
    </row>
    <row r="374" spans="1:18" x14ac:dyDescent="0.25">
      <c r="A374">
        <v>100088546</v>
      </c>
      <c r="B374" s="2">
        <v>45000049561170</v>
      </c>
      <c r="C374">
        <v>8411631019</v>
      </c>
      <c r="D374" s="5">
        <v>45267</v>
      </c>
      <c r="E374" s="5" t="s">
        <v>1121</v>
      </c>
      <c r="F374" t="s">
        <v>349</v>
      </c>
      <c r="G374" s="8" t="s">
        <v>690</v>
      </c>
      <c r="H374" t="s">
        <v>1003</v>
      </c>
      <c r="I374" t="s">
        <v>1112</v>
      </c>
      <c r="J374" t="s">
        <v>1332</v>
      </c>
      <c r="K374">
        <v>2070</v>
      </c>
      <c r="L374">
        <v>29407935</v>
      </c>
      <c r="M374" t="s">
        <v>1633</v>
      </c>
      <c r="N374" s="6">
        <v>16550</v>
      </c>
      <c r="O374" s="6">
        <v>3475.5</v>
      </c>
      <c r="P374" s="15">
        <v>20025.5</v>
      </c>
      <c r="Q374" s="6"/>
      <c r="R374" s="6"/>
    </row>
    <row r="375" spans="1:18" x14ac:dyDescent="0.25">
      <c r="A375">
        <v>100084836</v>
      </c>
      <c r="B375" s="2">
        <v>45000081501612</v>
      </c>
      <c r="C375">
        <v>7182037677</v>
      </c>
      <c r="D375" s="5">
        <v>45261</v>
      </c>
      <c r="E375" s="5" t="s">
        <v>1122</v>
      </c>
      <c r="F375" t="s">
        <v>429</v>
      </c>
      <c r="G375" s="8" t="s">
        <v>712</v>
      </c>
      <c r="H375" t="s">
        <v>1003</v>
      </c>
      <c r="I375" t="s">
        <v>1064</v>
      </c>
      <c r="J375" t="s">
        <v>1507</v>
      </c>
      <c r="K375">
        <v>2090</v>
      </c>
      <c r="L375">
        <v>26939295</v>
      </c>
      <c r="M375" t="s">
        <v>1629</v>
      </c>
      <c r="N375" s="6">
        <v>22450</v>
      </c>
      <c r="O375" s="6">
        <v>4714.5</v>
      </c>
      <c r="P375" s="15">
        <v>27164.5</v>
      </c>
      <c r="Q375" s="6"/>
      <c r="R375" s="6"/>
    </row>
    <row r="376" spans="1:18" x14ac:dyDescent="0.25">
      <c r="A376">
        <v>100088237</v>
      </c>
      <c r="B376" s="2">
        <v>45000070179089</v>
      </c>
      <c r="C376">
        <v>42614443</v>
      </c>
      <c r="D376" s="5">
        <v>45268</v>
      </c>
      <c r="E376" s="5" t="s">
        <v>1121</v>
      </c>
      <c r="F376" t="s">
        <v>227</v>
      </c>
      <c r="G376" s="8" t="s">
        <v>544</v>
      </c>
      <c r="H376" t="s">
        <v>1003</v>
      </c>
      <c r="I376" t="s">
        <v>1030</v>
      </c>
      <c r="J376" t="s">
        <v>1468</v>
      </c>
      <c r="K376">
        <v>3005</v>
      </c>
      <c r="L376">
        <v>33841269</v>
      </c>
      <c r="M376" t="s">
        <v>1632</v>
      </c>
      <c r="N376" s="6">
        <v>16550</v>
      </c>
      <c r="O376" s="6">
        <v>3475.5</v>
      </c>
      <c r="P376" s="15">
        <v>20025.5</v>
      </c>
      <c r="Q376" s="6"/>
      <c r="R376" s="6"/>
    </row>
    <row r="377" spans="1:18" x14ac:dyDescent="0.25">
      <c r="A377">
        <v>100085312</v>
      </c>
      <c r="B377" s="2">
        <v>45000090345119</v>
      </c>
      <c r="C377">
        <v>9628360053</v>
      </c>
      <c r="D377" s="5">
        <v>45265</v>
      </c>
      <c r="E377" s="5" t="s">
        <v>1120</v>
      </c>
      <c r="F377" t="s">
        <v>53</v>
      </c>
      <c r="G377" s="8" t="s">
        <v>735</v>
      </c>
      <c r="H377" t="s">
        <v>1003</v>
      </c>
      <c r="I377" t="s">
        <v>1042</v>
      </c>
      <c r="J377" t="s">
        <v>1128</v>
      </c>
      <c r="K377">
        <v>3017</v>
      </c>
      <c r="L377">
        <v>29847406</v>
      </c>
      <c r="M377" t="s">
        <v>1633</v>
      </c>
      <c r="N377" s="6">
        <v>16550</v>
      </c>
      <c r="O377" s="6">
        <v>3475.5</v>
      </c>
      <c r="P377" s="15">
        <v>20025.5</v>
      </c>
      <c r="Q377" s="6"/>
      <c r="R377" s="6"/>
    </row>
    <row r="378" spans="1:18" x14ac:dyDescent="0.25">
      <c r="A378">
        <v>100089187</v>
      </c>
      <c r="B378" s="2">
        <v>45000076528492</v>
      </c>
      <c r="C378">
        <v>3345849946</v>
      </c>
      <c r="D378" s="5">
        <v>45261</v>
      </c>
      <c r="E378" s="5" t="s">
        <v>1121</v>
      </c>
      <c r="F378" t="s">
        <v>323</v>
      </c>
      <c r="G378" s="8" t="s">
        <v>792</v>
      </c>
      <c r="H378" t="s">
        <v>1003</v>
      </c>
      <c r="I378" t="s">
        <v>1052</v>
      </c>
      <c r="J378" t="s">
        <v>1417</v>
      </c>
      <c r="K378">
        <v>3027</v>
      </c>
      <c r="L378">
        <v>22164359</v>
      </c>
      <c r="M378" t="s">
        <v>1633</v>
      </c>
      <c r="N378" s="6">
        <v>16550</v>
      </c>
      <c r="O378" s="6">
        <v>3475.5</v>
      </c>
      <c r="P378" s="15">
        <v>20025.5</v>
      </c>
      <c r="Q378" s="6"/>
      <c r="R378" s="6"/>
    </row>
    <row r="379" spans="1:18" x14ac:dyDescent="0.25">
      <c r="A379">
        <v>100089416</v>
      </c>
      <c r="B379" s="2">
        <v>45000080839825</v>
      </c>
      <c r="C379">
        <v>4624617505</v>
      </c>
      <c r="D379" s="5">
        <v>45263</v>
      </c>
      <c r="E379" s="5" t="s">
        <v>1122</v>
      </c>
      <c r="F379" t="s">
        <v>406</v>
      </c>
      <c r="G379" s="8" t="s">
        <v>812</v>
      </c>
      <c r="H379" t="s">
        <v>1003</v>
      </c>
      <c r="I379" t="s">
        <v>1038</v>
      </c>
      <c r="J379" t="s">
        <v>1557</v>
      </c>
      <c r="K379">
        <v>3013</v>
      </c>
      <c r="L379">
        <v>36505155</v>
      </c>
      <c r="M379" t="s">
        <v>1631</v>
      </c>
      <c r="N379" s="6">
        <v>22450</v>
      </c>
      <c r="O379" s="6">
        <v>4714.5</v>
      </c>
      <c r="P379" s="15">
        <v>27164.5</v>
      </c>
      <c r="Q379" s="6"/>
      <c r="R379" s="6"/>
    </row>
    <row r="380" spans="1:18" x14ac:dyDescent="0.25">
      <c r="A380">
        <v>100087684</v>
      </c>
      <c r="B380" s="2">
        <v>45000083402233</v>
      </c>
      <c r="C380">
        <v>2069558281</v>
      </c>
      <c r="D380" s="5">
        <v>45270</v>
      </c>
      <c r="E380" s="5" t="s">
        <v>1120</v>
      </c>
      <c r="F380" t="s">
        <v>54</v>
      </c>
      <c r="G380" s="8" t="s">
        <v>614</v>
      </c>
      <c r="H380" t="s">
        <v>1003</v>
      </c>
      <c r="I380" t="s">
        <v>1052</v>
      </c>
      <c r="J380" t="s">
        <v>1267</v>
      </c>
      <c r="K380">
        <v>3027</v>
      </c>
      <c r="L380">
        <v>33259786</v>
      </c>
      <c r="M380" t="s">
        <v>1629</v>
      </c>
      <c r="N380" s="6">
        <v>16550</v>
      </c>
      <c r="O380" s="6">
        <v>3475.5</v>
      </c>
      <c r="P380" s="15">
        <v>20025.5</v>
      </c>
      <c r="Q380" s="6"/>
      <c r="R380" s="6"/>
    </row>
    <row r="381" spans="1:18" x14ac:dyDescent="0.25">
      <c r="A381">
        <v>100086147</v>
      </c>
      <c r="B381" s="2">
        <v>45000059593167</v>
      </c>
      <c r="C381">
        <v>8293855461</v>
      </c>
      <c r="D381" s="5">
        <v>45266</v>
      </c>
      <c r="E381" s="5" t="s">
        <v>1121</v>
      </c>
      <c r="F381" t="s">
        <v>253</v>
      </c>
      <c r="G381" s="8" t="s">
        <v>985</v>
      </c>
      <c r="H381" t="s">
        <v>1003</v>
      </c>
      <c r="I381" t="s">
        <v>1103</v>
      </c>
      <c r="J381" t="s">
        <v>1335</v>
      </c>
      <c r="K381">
        <v>2061</v>
      </c>
      <c r="L381">
        <v>28320602</v>
      </c>
      <c r="M381" t="s">
        <v>1633</v>
      </c>
      <c r="N381" s="6">
        <v>16550</v>
      </c>
      <c r="O381" s="6">
        <v>3475.5</v>
      </c>
      <c r="P381" s="15">
        <v>20025.5</v>
      </c>
      <c r="Q381" s="6"/>
      <c r="R381" s="6"/>
    </row>
    <row r="382" spans="1:18" x14ac:dyDescent="0.25">
      <c r="A382">
        <v>100085916</v>
      </c>
      <c r="B382" s="2">
        <v>45000050192606</v>
      </c>
      <c r="C382">
        <v>4826312800</v>
      </c>
      <c r="D382" s="5">
        <v>45265</v>
      </c>
      <c r="E382" s="5" t="s">
        <v>1122</v>
      </c>
      <c r="F382" t="s">
        <v>363</v>
      </c>
      <c r="G382" s="8" t="s">
        <v>912</v>
      </c>
      <c r="H382" t="s">
        <v>1003</v>
      </c>
      <c r="I382" t="s">
        <v>1064</v>
      </c>
      <c r="J382" t="s">
        <v>1548</v>
      </c>
      <c r="K382">
        <v>2090</v>
      </c>
      <c r="L382">
        <v>34574581</v>
      </c>
      <c r="M382" t="s">
        <v>1629</v>
      </c>
      <c r="N382" s="6">
        <v>22450</v>
      </c>
      <c r="O382" s="6">
        <v>4714.5</v>
      </c>
      <c r="P382" s="15">
        <v>27164.5</v>
      </c>
      <c r="Q382" s="6"/>
      <c r="R382" s="6"/>
    </row>
    <row r="383" spans="1:18" x14ac:dyDescent="0.25">
      <c r="A383">
        <v>100085454</v>
      </c>
      <c r="B383" s="2">
        <v>45000077025094</v>
      </c>
      <c r="C383">
        <v>63157601</v>
      </c>
      <c r="D383" s="5">
        <v>45263</v>
      </c>
      <c r="E383" s="5" t="s">
        <v>1121</v>
      </c>
      <c r="F383" t="s">
        <v>254</v>
      </c>
      <c r="G383" s="8" t="s">
        <v>549</v>
      </c>
      <c r="H383" t="s">
        <v>1003</v>
      </c>
      <c r="I383" t="s">
        <v>1091</v>
      </c>
      <c r="J383" t="s">
        <v>1467</v>
      </c>
      <c r="K383">
        <v>2029</v>
      </c>
      <c r="L383">
        <v>33540697</v>
      </c>
      <c r="M383" t="s">
        <v>1631</v>
      </c>
      <c r="N383" s="6">
        <v>16550</v>
      </c>
      <c r="O383" s="6">
        <v>3475.5</v>
      </c>
      <c r="P383" s="15">
        <v>20025.5</v>
      </c>
      <c r="Q383" s="6"/>
      <c r="R383" s="6"/>
    </row>
    <row r="384" spans="1:18" x14ac:dyDescent="0.25">
      <c r="A384">
        <v>100088370</v>
      </c>
      <c r="B384" s="2">
        <v>45000082164694</v>
      </c>
      <c r="C384">
        <v>4603468268</v>
      </c>
      <c r="D384" s="5">
        <v>45269</v>
      </c>
      <c r="E384" s="5" t="s">
        <v>1120</v>
      </c>
      <c r="F384" t="s">
        <v>98</v>
      </c>
      <c r="G384" s="8" t="s">
        <v>741</v>
      </c>
      <c r="H384" t="s">
        <v>1003</v>
      </c>
      <c r="I384" t="s">
        <v>1044</v>
      </c>
      <c r="J384" t="s">
        <v>1227</v>
      </c>
      <c r="K384">
        <v>3019</v>
      </c>
      <c r="L384">
        <v>27292831</v>
      </c>
      <c r="M384" t="s">
        <v>1630</v>
      </c>
      <c r="N384" s="6">
        <v>16550</v>
      </c>
      <c r="O384" s="6">
        <v>3475.5</v>
      </c>
      <c r="P384" s="15">
        <v>20025.5</v>
      </c>
      <c r="Q384" s="6"/>
      <c r="R384" s="6"/>
    </row>
    <row r="385" spans="1:18" x14ac:dyDescent="0.25">
      <c r="A385">
        <v>100086257</v>
      </c>
      <c r="B385" s="2">
        <v>45000038827607</v>
      </c>
      <c r="C385">
        <v>3425738092</v>
      </c>
      <c r="D385" s="5">
        <v>45262</v>
      </c>
      <c r="E385" s="5" t="s">
        <v>1122</v>
      </c>
      <c r="F385" t="s">
        <v>999</v>
      </c>
      <c r="G385" s="8" t="s">
        <v>706</v>
      </c>
      <c r="H385" t="s">
        <v>1003</v>
      </c>
      <c r="I385" t="s">
        <v>1044</v>
      </c>
      <c r="J385" t="s">
        <v>1577</v>
      </c>
      <c r="K385">
        <v>3019</v>
      </c>
      <c r="L385">
        <v>30783449</v>
      </c>
      <c r="M385" t="s">
        <v>1629</v>
      </c>
      <c r="N385" s="6">
        <v>22450</v>
      </c>
      <c r="O385" s="6">
        <v>4714.5</v>
      </c>
      <c r="P385" s="15">
        <v>27164.5</v>
      </c>
      <c r="Q385" s="6"/>
      <c r="R385" s="6"/>
    </row>
    <row r="386" spans="1:18" x14ac:dyDescent="0.25">
      <c r="A386">
        <v>100086319</v>
      </c>
      <c r="B386" s="2">
        <v>45000040249446</v>
      </c>
      <c r="C386">
        <v>3982679232</v>
      </c>
      <c r="D386" s="5">
        <v>45269</v>
      </c>
      <c r="E386" s="5" t="s">
        <v>1121</v>
      </c>
      <c r="F386" t="s">
        <v>350</v>
      </c>
      <c r="G386" s="8" t="s">
        <v>800</v>
      </c>
      <c r="H386" t="s">
        <v>1003</v>
      </c>
      <c r="I386" t="s">
        <v>1100</v>
      </c>
      <c r="J386" t="s">
        <v>1405</v>
      </c>
      <c r="K386">
        <v>2058</v>
      </c>
      <c r="L386">
        <v>20225303</v>
      </c>
      <c r="M386" t="s">
        <v>1632</v>
      </c>
      <c r="N386" s="6">
        <v>16550</v>
      </c>
      <c r="O386" s="6">
        <v>3475.5</v>
      </c>
      <c r="P386" s="15">
        <v>20025.5</v>
      </c>
      <c r="Q386" s="6"/>
      <c r="R386" s="6"/>
    </row>
    <row r="387" spans="1:18" x14ac:dyDescent="0.25">
      <c r="A387">
        <v>100087051</v>
      </c>
      <c r="B387" s="2">
        <v>45000050005917</v>
      </c>
      <c r="C387">
        <v>1185552990</v>
      </c>
      <c r="D387" s="5">
        <v>45261</v>
      </c>
      <c r="E387" s="5" t="s">
        <v>1120</v>
      </c>
      <c r="F387" t="s">
        <v>133</v>
      </c>
      <c r="G387" s="8" t="s">
        <v>859</v>
      </c>
      <c r="H387" t="s">
        <v>1003</v>
      </c>
      <c r="I387" t="s">
        <v>1009</v>
      </c>
      <c r="J387" t="s">
        <v>1284</v>
      </c>
      <c r="K387">
        <v>1636</v>
      </c>
      <c r="L387">
        <v>26726492</v>
      </c>
      <c r="M387" t="s">
        <v>1633</v>
      </c>
      <c r="N387" s="6">
        <v>16550</v>
      </c>
      <c r="O387" s="6">
        <v>3475.5</v>
      </c>
      <c r="P387" s="15">
        <v>20025.5</v>
      </c>
      <c r="Q387" s="6"/>
      <c r="R387" s="6"/>
    </row>
    <row r="388" spans="1:18" x14ac:dyDescent="0.25">
      <c r="A388">
        <v>100086035</v>
      </c>
      <c r="B388" s="2">
        <v>45000090340474</v>
      </c>
      <c r="C388">
        <v>5828733740</v>
      </c>
      <c r="D388" s="5">
        <v>45264</v>
      </c>
      <c r="E388" s="5" t="s">
        <v>1120</v>
      </c>
      <c r="F388" t="s">
        <v>155</v>
      </c>
      <c r="G388" s="8" t="s">
        <v>754</v>
      </c>
      <c r="H388" t="s">
        <v>1003</v>
      </c>
      <c r="I388" t="s">
        <v>1007</v>
      </c>
      <c r="J388" t="s">
        <v>1207</v>
      </c>
      <c r="K388">
        <v>3051</v>
      </c>
      <c r="L388">
        <v>36459969</v>
      </c>
      <c r="M388" t="s">
        <v>1631</v>
      </c>
      <c r="N388" s="6">
        <v>16550</v>
      </c>
      <c r="O388" s="6">
        <v>3475.5</v>
      </c>
      <c r="P388" s="15">
        <v>20025.5</v>
      </c>
      <c r="Q388" s="6"/>
      <c r="R388" s="6"/>
    </row>
    <row r="389" spans="1:18" x14ac:dyDescent="0.25">
      <c r="A389">
        <v>100089572</v>
      </c>
      <c r="B389" s="2">
        <v>45000035188335</v>
      </c>
      <c r="C389">
        <v>3864796654</v>
      </c>
      <c r="D389" s="5">
        <v>45261</v>
      </c>
      <c r="E389" s="5" t="s">
        <v>1120</v>
      </c>
      <c r="F389" t="s">
        <v>147</v>
      </c>
      <c r="G389" s="8" t="s">
        <v>964</v>
      </c>
      <c r="H389" t="s">
        <v>1003</v>
      </c>
      <c r="I389" t="s">
        <v>1027</v>
      </c>
      <c r="J389" t="s">
        <v>1240</v>
      </c>
      <c r="K389">
        <v>3002</v>
      </c>
      <c r="L389">
        <v>30130497</v>
      </c>
      <c r="M389" t="s">
        <v>1632</v>
      </c>
      <c r="N389" s="6">
        <v>16550</v>
      </c>
      <c r="O389" s="6">
        <v>3475.5</v>
      </c>
      <c r="P389" s="15">
        <v>20025.5</v>
      </c>
      <c r="Q389" s="6"/>
      <c r="R389" s="6"/>
    </row>
    <row r="390" spans="1:18" x14ac:dyDescent="0.25">
      <c r="A390">
        <v>100087097</v>
      </c>
      <c r="B390" s="2">
        <v>45000050870544</v>
      </c>
      <c r="C390">
        <v>6318554701</v>
      </c>
      <c r="D390" s="5">
        <v>45265</v>
      </c>
      <c r="E390" s="5" t="s">
        <v>1120</v>
      </c>
      <c r="F390" t="s">
        <v>105</v>
      </c>
      <c r="G390" s="8" t="s">
        <v>987</v>
      </c>
      <c r="H390" t="s">
        <v>1003</v>
      </c>
      <c r="I390" t="s">
        <v>1023</v>
      </c>
      <c r="J390" t="s">
        <v>1196</v>
      </c>
      <c r="K390">
        <v>2347</v>
      </c>
      <c r="L390">
        <v>36579291</v>
      </c>
      <c r="M390" t="s">
        <v>1633</v>
      </c>
      <c r="N390" s="6">
        <v>16550</v>
      </c>
      <c r="O390" s="6">
        <v>3475.5</v>
      </c>
      <c r="P390" s="15">
        <v>20025.5</v>
      </c>
      <c r="Q390" s="6"/>
      <c r="R390" s="6"/>
    </row>
    <row r="391" spans="1:18" x14ac:dyDescent="0.25">
      <c r="A391">
        <v>100085573</v>
      </c>
      <c r="B391" s="2">
        <v>45000092580695</v>
      </c>
      <c r="C391">
        <v>7755499364</v>
      </c>
      <c r="D391" s="5">
        <v>45269</v>
      </c>
      <c r="E391" s="5" t="s">
        <v>1121</v>
      </c>
      <c r="F391" t="s">
        <v>269</v>
      </c>
      <c r="G391" s="8" t="s">
        <v>782</v>
      </c>
      <c r="H391" t="s">
        <v>1003</v>
      </c>
      <c r="I391" t="s">
        <v>1109</v>
      </c>
      <c r="J391" t="s">
        <v>1344</v>
      </c>
      <c r="K391">
        <v>2067</v>
      </c>
      <c r="L391">
        <v>39246089</v>
      </c>
      <c r="M391" t="s">
        <v>1629</v>
      </c>
      <c r="N391" s="6">
        <v>16550</v>
      </c>
      <c r="O391" s="6">
        <v>3475.5</v>
      </c>
      <c r="P391" s="15">
        <v>20025.5</v>
      </c>
      <c r="Q391" s="6"/>
      <c r="R391" s="6"/>
    </row>
    <row r="392" spans="1:18" x14ac:dyDescent="0.25">
      <c r="A392">
        <v>100088912</v>
      </c>
      <c r="B392" s="2">
        <v>45000044191495</v>
      </c>
      <c r="C392">
        <v>5802141106</v>
      </c>
      <c r="D392" s="5">
        <v>45269</v>
      </c>
      <c r="E392" s="5" t="s">
        <v>1120</v>
      </c>
      <c r="F392" t="s">
        <v>82</v>
      </c>
      <c r="G392" s="8" t="s">
        <v>626</v>
      </c>
      <c r="H392" t="s">
        <v>1003</v>
      </c>
      <c r="I392" t="s">
        <v>1082</v>
      </c>
      <c r="J392" t="s">
        <v>1209</v>
      </c>
      <c r="K392">
        <v>2020</v>
      </c>
      <c r="L392">
        <v>30982310</v>
      </c>
      <c r="M392" t="s">
        <v>1632</v>
      </c>
      <c r="N392" s="6">
        <v>16550</v>
      </c>
      <c r="O392" s="6">
        <v>3475.5</v>
      </c>
      <c r="P392" s="15">
        <v>20025.5</v>
      </c>
      <c r="Q392" s="6"/>
      <c r="R392" s="6"/>
    </row>
    <row r="393" spans="1:18" x14ac:dyDescent="0.25">
      <c r="A393">
        <v>100084571</v>
      </c>
      <c r="B393" s="2">
        <v>45000090873936</v>
      </c>
      <c r="C393">
        <v>918357931</v>
      </c>
      <c r="D393" s="5">
        <v>45261</v>
      </c>
      <c r="E393" s="5" t="s">
        <v>1121</v>
      </c>
      <c r="F393" t="s">
        <v>329</v>
      </c>
      <c r="G393" s="8" t="s">
        <v>903</v>
      </c>
      <c r="H393" t="s">
        <v>1003</v>
      </c>
      <c r="I393" t="s">
        <v>1056</v>
      </c>
      <c r="J393" t="s">
        <v>1449</v>
      </c>
      <c r="K393">
        <v>3031</v>
      </c>
      <c r="L393">
        <v>27814850</v>
      </c>
      <c r="M393" t="s">
        <v>1633</v>
      </c>
      <c r="N393" s="6">
        <v>16550</v>
      </c>
      <c r="O393" s="6">
        <v>3475.5</v>
      </c>
      <c r="P393" s="15">
        <v>20025.5</v>
      </c>
      <c r="Q393" s="6"/>
      <c r="R393" s="6"/>
    </row>
    <row r="394" spans="1:18" x14ac:dyDescent="0.25">
      <c r="A394">
        <v>100084797</v>
      </c>
      <c r="B394" s="2">
        <v>45000095038127</v>
      </c>
      <c r="C394">
        <v>9190224955</v>
      </c>
      <c r="D394" s="5">
        <v>45262</v>
      </c>
      <c r="E394" s="5" t="s">
        <v>1120</v>
      </c>
      <c r="F394" t="s">
        <v>124</v>
      </c>
      <c r="G394" s="8" t="s">
        <v>748</v>
      </c>
      <c r="H394" t="s">
        <v>1003</v>
      </c>
      <c r="I394" t="s">
        <v>1095</v>
      </c>
      <c r="J394" t="s">
        <v>1138</v>
      </c>
      <c r="K394">
        <v>2053</v>
      </c>
      <c r="L394">
        <v>21807626</v>
      </c>
      <c r="M394" t="s">
        <v>1633</v>
      </c>
      <c r="N394" s="6">
        <v>16550</v>
      </c>
      <c r="O394" s="6">
        <v>3475.5</v>
      </c>
      <c r="P394" s="15">
        <v>20025.5</v>
      </c>
      <c r="Q394" s="6"/>
      <c r="R394" s="6"/>
    </row>
    <row r="395" spans="1:18" x14ac:dyDescent="0.25">
      <c r="A395">
        <v>100087145</v>
      </c>
      <c r="B395" s="2">
        <v>45000060367590</v>
      </c>
      <c r="C395">
        <v>3799343078</v>
      </c>
      <c r="D395" s="5">
        <v>45264</v>
      </c>
      <c r="E395" s="5" t="s">
        <v>1120</v>
      </c>
      <c r="F395" t="s">
        <v>181</v>
      </c>
      <c r="G395" s="8" t="s">
        <v>532</v>
      </c>
      <c r="H395" t="s">
        <v>1003</v>
      </c>
      <c r="I395" t="s">
        <v>1044</v>
      </c>
      <c r="J395" t="s">
        <v>1242</v>
      </c>
      <c r="K395">
        <v>3019</v>
      </c>
      <c r="L395">
        <v>28316891</v>
      </c>
      <c r="M395" t="s">
        <v>1631</v>
      </c>
      <c r="N395" s="6">
        <v>16550</v>
      </c>
      <c r="O395" s="6">
        <v>3475.5</v>
      </c>
      <c r="P395" s="15">
        <v>20025.5</v>
      </c>
      <c r="Q395" s="6"/>
      <c r="R395" s="6"/>
    </row>
    <row r="396" spans="1:18" x14ac:dyDescent="0.25">
      <c r="A396">
        <v>100089452</v>
      </c>
      <c r="B396" s="2">
        <v>45000074123204</v>
      </c>
      <c r="C396">
        <v>7211463356</v>
      </c>
      <c r="D396" s="5">
        <v>45267</v>
      </c>
      <c r="E396" s="5" t="s">
        <v>1122</v>
      </c>
      <c r="F396" t="s">
        <v>450</v>
      </c>
      <c r="G396" s="8" t="s">
        <v>826</v>
      </c>
      <c r="H396" t="s">
        <v>1003</v>
      </c>
      <c r="I396" t="s">
        <v>1070</v>
      </c>
      <c r="J396" t="s">
        <v>1506</v>
      </c>
      <c r="K396">
        <v>2096</v>
      </c>
      <c r="L396">
        <v>38805135</v>
      </c>
      <c r="M396" t="s">
        <v>1629</v>
      </c>
      <c r="N396" s="6">
        <v>22450</v>
      </c>
      <c r="O396" s="6">
        <v>4714.5</v>
      </c>
      <c r="P396" s="15">
        <v>27164.5</v>
      </c>
      <c r="Q396" s="6"/>
      <c r="R396" s="6"/>
    </row>
    <row r="397" spans="1:18" x14ac:dyDescent="0.25">
      <c r="A397">
        <v>100085325</v>
      </c>
      <c r="B397" s="2">
        <v>45000093239449</v>
      </c>
      <c r="C397">
        <v>9715548824</v>
      </c>
      <c r="D397" s="5">
        <v>45266</v>
      </c>
      <c r="E397" s="5" t="s">
        <v>1122</v>
      </c>
      <c r="F397" t="s">
        <v>440</v>
      </c>
      <c r="G397" s="8" t="s">
        <v>713</v>
      </c>
      <c r="H397" t="s">
        <v>1003</v>
      </c>
      <c r="I397" t="s">
        <v>1063</v>
      </c>
      <c r="J397" t="s">
        <v>1476</v>
      </c>
      <c r="K397">
        <v>2089</v>
      </c>
      <c r="L397">
        <v>30749522</v>
      </c>
      <c r="M397" t="s">
        <v>1633</v>
      </c>
      <c r="N397" s="6">
        <v>22450</v>
      </c>
      <c r="O397" s="6">
        <v>4714.5</v>
      </c>
      <c r="P397" s="15">
        <v>27164.5</v>
      </c>
      <c r="Q397" s="6"/>
      <c r="R397" s="6"/>
    </row>
    <row r="398" spans="1:18" x14ac:dyDescent="0.25">
      <c r="A398">
        <v>100091222</v>
      </c>
      <c r="B398" s="2">
        <v>45000081954493</v>
      </c>
      <c r="C398">
        <v>789238706</v>
      </c>
      <c r="D398" s="5">
        <v>45265</v>
      </c>
      <c r="E398" s="5" t="s">
        <v>1122</v>
      </c>
      <c r="F398" t="s">
        <v>366</v>
      </c>
      <c r="G398" s="8" t="s">
        <v>581</v>
      </c>
      <c r="H398" t="s">
        <v>1003</v>
      </c>
      <c r="I398" t="s">
        <v>1026</v>
      </c>
      <c r="J398" t="s">
        <v>1610</v>
      </c>
      <c r="K398">
        <v>3001</v>
      </c>
      <c r="L398">
        <v>32584956</v>
      </c>
      <c r="M398" t="s">
        <v>1629</v>
      </c>
      <c r="N398" s="6">
        <v>22450</v>
      </c>
      <c r="O398" s="6">
        <v>4714.5</v>
      </c>
      <c r="P398" s="15">
        <v>27164.5</v>
      </c>
      <c r="Q398" s="6"/>
      <c r="R398" s="6"/>
    </row>
    <row r="399" spans="1:18" x14ac:dyDescent="0.25">
      <c r="A399">
        <v>100089660</v>
      </c>
      <c r="B399" s="2">
        <v>45000050097814</v>
      </c>
      <c r="C399">
        <v>6233709948</v>
      </c>
      <c r="D399" s="5">
        <v>45268</v>
      </c>
      <c r="E399" s="5" t="s">
        <v>1122</v>
      </c>
      <c r="F399" t="s">
        <v>478</v>
      </c>
      <c r="G399" s="8" t="s">
        <v>722</v>
      </c>
      <c r="H399" t="s">
        <v>1003</v>
      </c>
      <c r="I399" t="s">
        <v>1040</v>
      </c>
      <c r="J399" t="s">
        <v>1518</v>
      </c>
      <c r="K399">
        <v>3015</v>
      </c>
      <c r="L399">
        <v>26211323</v>
      </c>
      <c r="M399" t="s">
        <v>1631</v>
      </c>
      <c r="N399" s="6">
        <v>22450</v>
      </c>
      <c r="O399" s="6">
        <v>4714.5</v>
      </c>
      <c r="P399" s="15">
        <v>27164.5</v>
      </c>
      <c r="Q399" s="6"/>
      <c r="R399" s="6"/>
    </row>
    <row r="400" spans="1:18" x14ac:dyDescent="0.25">
      <c r="A400">
        <v>100085978</v>
      </c>
      <c r="B400" s="2">
        <v>45000076501237</v>
      </c>
      <c r="C400">
        <v>132999937</v>
      </c>
      <c r="D400" s="5">
        <v>45267</v>
      </c>
      <c r="E400" s="5" t="s">
        <v>1120</v>
      </c>
      <c r="F400" t="s">
        <v>17</v>
      </c>
      <c r="G400" s="8" t="s">
        <v>838</v>
      </c>
      <c r="H400" t="s">
        <v>1003</v>
      </c>
      <c r="I400" t="s">
        <v>1047</v>
      </c>
      <c r="J400" t="s">
        <v>1309</v>
      </c>
      <c r="K400">
        <v>3022</v>
      </c>
      <c r="L400">
        <v>32351556</v>
      </c>
      <c r="M400" t="s">
        <v>1630</v>
      </c>
      <c r="N400" s="6">
        <v>16550</v>
      </c>
      <c r="O400" s="6">
        <v>3475.5</v>
      </c>
      <c r="P400" s="15">
        <v>20025.5</v>
      </c>
      <c r="Q400" s="6"/>
      <c r="R400" s="6"/>
    </row>
    <row r="401" spans="1:18" x14ac:dyDescent="0.25">
      <c r="A401">
        <v>100087553</v>
      </c>
      <c r="B401" s="2">
        <v>45000039346472</v>
      </c>
      <c r="C401">
        <v>9645488356</v>
      </c>
      <c r="D401" s="5">
        <v>45267</v>
      </c>
      <c r="E401" s="5" t="s">
        <v>1120</v>
      </c>
      <c r="F401" t="s">
        <v>125</v>
      </c>
      <c r="G401" s="8" t="s">
        <v>974</v>
      </c>
      <c r="H401" t="s">
        <v>1003</v>
      </c>
      <c r="I401" t="s">
        <v>1112</v>
      </c>
      <c r="J401" t="s">
        <v>1127</v>
      </c>
      <c r="K401">
        <v>2070</v>
      </c>
      <c r="L401">
        <v>27583218</v>
      </c>
      <c r="M401" t="s">
        <v>1629</v>
      </c>
      <c r="N401" s="6">
        <v>16550</v>
      </c>
      <c r="O401" s="6">
        <v>3475.5</v>
      </c>
      <c r="P401" s="15">
        <v>20025.5</v>
      </c>
      <c r="Q401" s="6"/>
      <c r="R401" s="6"/>
    </row>
    <row r="402" spans="1:18" x14ac:dyDescent="0.25">
      <c r="A402">
        <v>100089369</v>
      </c>
      <c r="B402" s="2">
        <v>45000091580718</v>
      </c>
      <c r="C402">
        <v>5201413835</v>
      </c>
      <c r="D402" s="5">
        <v>45266</v>
      </c>
      <c r="E402" s="5" t="s">
        <v>1122</v>
      </c>
      <c r="F402" t="s">
        <v>493</v>
      </c>
      <c r="G402" s="8" t="s">
        <v>611</v>
      </c>
      <c r="H402" t="s">
        <v>1003</v>
      </c>
      <c r="I402" t="s">
        <v>1025</v>
      </c>
      <c r="J402" t="s">
        <v>1539</v>
      </c>
      <c r="K402">
        <v>2349</v>
      </c>
      <c r="L402">
        <v>35875878</v>
      </c>
      <c r="M402" t="s">
        <v>1632</v>
      </c>
      <c r="N402" s="6">
        <v>22450</v>
      </c>
      <c r="O402" s="6">
        <v>4714.5</v>
      </c>
      <c r="P402" s="15">
        <v>27164.5</v>
      </c>
      <c r="Q402" s="6"/>
      <c r="R402" s="6"/>
    </row>
    <row r="403" spans="1:18" x14ac:dyDescent="0.25">
      <c r="A403">
        <v>100087421</v>
      </c>
      <c r="B403" s="2">
        <v>45000064781535</v>
      </c>
      <c r="C403">
        <v>5616102496</v>
      </c>
      <c r="D403" s="5">
        <v>45267</v>
      </c>
      <c r="E403" s="5" t="s">
        <v>1121</v>
      </c>
      <c r="F403" t="s">
        <v>290</v>
      </c>
      <c r="G403" s="8" t="s">
        <v>787</v>
      </c>
      <c r="H403" t="s">
        <v>1003</v>
      </c>
      <c r="I403" t="s">
        <v>1084</v>
      </c>
      <c r="J403" t="s">
        <v>1381</v>
      </c>
      <c r="K403">
        <v>2022</v>
      </c>
      <c r="L403">
        <v>38959762</v>
      </c>
      <c r="M403" t="s">
        <v>1633</v>
      </c>
      <c r="N403" s="6">
        <v>16550</v>
      </c>
      <c r="O403" s="6">
        <v>3475.5</v>
      </c>
      <c r="P403" s="15">
        <v>20025.5</v>
      </c>
      <c r="Q403" s="6"/>
      <c r="R403" s="6"/>
    </row>
    <row r="404" spans="1:18" x14ac:dyDescent="0.25">
      <c r="A404">
        <v>100085449</v>
      </c>
      <c r="B404" s="2">
        <v>45000050548488</v>
      </c>
      <c r="C404">
        <v>3493233905</v>
      </c>
      <c r="D404" s="5">
        <v>45270</v>
      </c>
      <c r="E404" s="5" t="s">
        <v>1120</v>
      </c>
      <c r="F404" t="s">
        <v>55</v>
      </c>
      <c r="G404" s="8" t="s">
        <v>620</v>
      </c>
      <c r="H404" t="s">
        <v>1003</v>
      </c>
      <c r="I404" t="s">
        <v>1006</v>
      </c>
      <c r="J404" t="s">
        <v>1245</v>
      </c>
      <c r="K404">
        <v>3051</v>
      </c>
      <c r="L404">
        <v>39158918</v>
      </c>
      <c r="M404" t="s">
        <v>1631</v>
      </c>
      <c r="N404" s="6">
        <v>16550</v>
      </c>
      <c r="O404" s="6">
        <v>3475.5</v>
      </c>
      <c r="P404" s="15">
        <v>20025.5</v>
      </c>
      <c r="Q404" s="6"/>
      <c r="R404" s="6"/>
    </row>
    <row r="405" spans="1:18" x14ac:dyDescent="0.25">
      <c r="A405">
        <v>100085254</v>
      </c>
      <c r="B405" s="2">
        <v>45000055819130</v>
      </c>
      <c r="C405">
        <v>3649198699</v>
      </c>
      <c r="D405" s="5">
        <v>45265</v>
      </c>
      <c r="E405" s="5" t="s">
        <v>1121</v>
      </c>
      <c r="F405" t="s">
        <v>351</v>
      </c>
      <c r="G405" s="8" t="s">
        <v>909</v>
      </c>
      <c r="H405" t="s">
        <v>1003</v>
      </c>
      <c r="I405" t="s">
        <v>1043</v>
      </c>
      <c r="J405" t="s">
        <v>1415</v>
      </c>
      <c r="K405">
        <v>3018</v>
      </c>
      <c r="L405">
        <v>32561795</v>
      </c>
      <c r="M405" t="s">
        <v>1632</v>
      </c>
      <c r="N405" s="6">
        <v>16550</v>
      </c>
      <c r="O405" s="6">
        <v>3475.5</v>
      </c>
      <c r="P405" s="15">
        <v>20025.5</v>
      </c>
      <c r="Q405" s="6"/>
      <c r="R405" s="6"/>
    </row>
    <row r="406" spans="1:18" x14ac:dyDescent="0.25">
      <c r="A406">
        <v>100086094</v>
      </c>
      <c r="B406" s="2">
        <v>45000066108535</v>
      </c>
      <c r="C406">
        <v>8395235885</v>
      </c>
      <c r="D406" s="5">
        <v>45264</v>
      </c>
      <c r="E406" s="5" t="s">
        <v>1120</v>
      </c>
      <c r="F406" t="s">
        <v>134</v>
      </c>
      <c r="G406" s="8" t="s">
        <v>521</v>
      </c>
      <c r="H406" t="s">
        <v>1003</v>
      </c>
      <c r="I406" t="s">
        <v>1017</v>
      </c>
      <c r="J406" t="s">
        <v>1153</v>
      </c>
      <c r="K406">
        <v>2154</v>
      </c>
      <c r="L406">
        <v>20961061</v>
      </c>
      <c r="M406" t="s">
        <v>1633</v>
      </c>
      <c r="N406" s="6">
        <v>16550</v>
      </c>
      <c r="O406" s="6">
        <v>3475.5</v>
      </c>
      <c r="P406" s="15">
        <v>20025.5</v>
      </c>
      <c r="Q406" s="6"/>
      <c r="R406" s="6"/>
    </row>
    <row r="407" spans="1:18" x14ac:dyDescent="0.25">
      <c r="A407">
        <v>100087074</v>
      </c>
      <c r="B407" s="2">
        <v>45000059599758</v>
      </c>
      <c r="C407">
        <v>4057190670</v>
      </c>
      <c r="D407" s="5">
        <v>45264</v>
      </c>
      <c r="E407" s="5" t="s">
        <v>1120</v>
      </c>
      <c r="F407" t="s">
        <v>106</v>
      </c>
      <c r="G407" s="8" t="s">
        <v>854</v>
      </c>
      <c r="H407" t="s">
        <v>1003</v>
      </c>
      <c r="I407" t="s">
        <v>1032</v>
      </c>
      <c r="J407" t="s">
        <v>1233</v>
      </c>
      <c r="K407">
        <v>3007</v>
      </c>
      <c r="L407">
        <v>25376692</v>
      </c>
      <c r="M407" t="s">
        <v>1629</v>
      </c>
      <c r="N407" s="6">
        <v>16550</v>
      </c>
      <c r="O407" s="6">
        <v>3475.5</v>
      </c>
      <c r="P407" s="15">
        <v>20025.5</v>
      </c>
      <c r="Q407" s="6"/>
      <c r="R407" s="6"/>
    </row>
    <row r="408" spans="1:18" x14ac:dyDescent="0.25">
      <c r="A408">
        <v>100087096</v>
      </c>
      <c r="B408" s="2">
        <v>45000077963248</v>
      </c>
      <c r="C408">
        <v>6861243832</v>
      </c>
      <c r="D408" s="5">
        <v>45267</v>
      </c>
      <c r="E408" s="5" t="s">
        <v>1120</v>
      </c>
      <c r="F408" t="s">
        <v>18</v>
      </c>
      <c r="G408" s="8" t="s">
        <v>727</v>
      </c>
      <c r="H408" t="s">
        <v>1003</v>
      </c>
      <c r="I408" t="s">
        <v>1092</v>
      </c>
      <c r="J408" t="s">
        <v>1186</v>
      </c>
      <c r="K408">
        <v>2050</v>
      </c>
      <c r="L408">
        <v>22651623</v>
      </c>
      <c r="M408" t="s">
        <v>1632</v>
      </c>
      <c r="N408" s="6">
        <v>16550</v>
      </c>
      <c r="O408" s="6">
        <v>3475.5</v>
      </c>
      <c r="P408" s="15">
        <v>20025.5</v>
      </c>
      <c r="Q408" s="6"/>
      <c r="R408" s="6"/>
    </row>
    <row r="409" spans="1:18" x14ac:dyDescent="0.25">
      <c r="A409">
        <v>100087365</v>
      </c>
      <c r="B409" s="2">
        <v>45000083507164</v>
      </c>
      <c r="C409">
        <v>5253912972</v>
      </c>
      <c r="D409" s="5">
        <v>45267</v>
      </c>
      <c r="E409" s="5" t="s">
        <v>1121</v>
      </c>
      <c r="F409" t="s">
        <v>316</v>
      </c>
      <c r="G409" s="8" t="s">
        <v>791</v>
      </c>
      <c r="H409" t="s">
        <v>1003</v>
      </c>
      <c r="I409" t="s">
        <v>1039</v>
      </c>
      <c r="J409" t="s">
        <v>1385</v>
      </c>
      <c r="K409">
        <v>3014</v>
      </c>
      <c r="L409">
        <v>22538921</v>
      </c>
      <c r="M409" t="s">
        <v>1633</v>
      </c>
      <c r="N409" s="6">
        <v>16550</v>
      </c>
      <c r="O409" s="6">
        <v>3475.5</v>
      </c>
      <c r="P409" s="15">
        <v>20025.5</v>
      </c>
      <c r="Q409" s="6"/>
      <c r="R409" s="6"/>
    </row>
    <row r="410" spans="1:18" x14ac:dyDescent="0.25">
      <c r="A410">
        <v>100087991</v>
      </c>
      <c r="B410" s="2">
        <v>45000092981718</v>
      </c>
      <c r="C410">
        <v>6301287320</v>
      </c>
      <c r="D410" s="5">
        <v>45264</v>
      </c>
      <c r="E410" s="5" t="s">
        <v>1120</v>
      </c>
      <c r="F410" t="s">
        <v>21</v>
      </c>
      <c r="G410" s="8" t="s">
        <v>613</v>
      </c>
      <c r="H410" t="s">
        <v>1003</v>
      </c>
      <c r="I410" t="s">
        <v>1076</v>
      </c>
      <c r="J410" t="s">
        <v>1197</v>
      </c>
      <c r="K410">
        <v>2014</v>
      </c>
      <c r="L410">
        <v>37419818</v>
      </c>
      <c r="M410" t="s">
        <v>1633</v>
      </c>
      <c r="N410" s="6">
        <v>16550</v>
      </c>
      <c r="O410" s="6">
        <v>3475.5</v>
      </c>
      <c r="P410" s="15">
        <v>20025.5</v>
      </c>
      <c r="Q410" s="6"/>
      <c r="R410" s="6"/>
    </row>
    <row r="411" spans="1:18" x14ac:dyDescent="0.25">
      <c r="A411">
        <v>100088223</v>
      </c>
      <c r="B411" s="2">
        <v>45000078641731</v>
      </c>
      <c r="C411">
        <v>88680097</v>
      </c>
      <c r="D411" s="5">
        <v>45264</v>
      </c>
      <c r="E411" s="5" t="s">
        <v>1120</v>
      </c>
      <c r="F411" t="s">
        <v>137</v>
      </c>
      <c r="G411" s="8" t="s">
        <v>636</v>
      </c>
      <c r="H411" t="s">
        <v>1003</v>
      </c>
      <c r="I411" t="s">
        <v>1066</v>
      </c>
      <c r="J411" t="s">
        <v>1310</v>
      </c>
      <c r="K411">
        <v>2092</v>
      </c>
      <c r="L411">
        <v>27142558</v>
      </c>
      <c r="M411" t="s">
        <v>1631</v>
      </c>
      <c r="N411" s="6">
        <v>16550</v>
      </c>
      <c r="O411" s="6">
        <v>3475.5</v>
      </c>
      <c r="P411" s="15">
        <v>20025.5</v>
      </c>
      <c r="Q411" s="6"/>
      <c r="R411" s="6"/>
    </row>
    <row r="412" spans="1:18" x14ac:dyDescent="0.25">
      <c r="A412">
        <v>100093330</v>
      </c>
      <c r="B412" s="2">
        <v>45000072485834</v>
      </c>
      <c r="C412">
        <v>2560028102</v>
      </c>
      <c r="D412" s="5">
        <v>45267</v>
      </c>
      <c r="E412" s="5" t="s">
        <v>1122</v>
      </c>
      <c r="F412" t="s">
        <v>470</v>
      </c>
      <c r="G412" s="8" t="s">
        <v>831</v>
      </c>
      <c r="H412" t="s">
        <v>1003</v>
      </c>
      <c r="I412" t="s">
        <v>1077</v>
      </c>
      <c r="J412" t="s">
        <v>1591</v>
      </c>
      <c r="K412">
        <v>2015</v>
      </c>
      <c r="L412">
        <v>39852748</v>
      </c>
      <c r="M412" t="s">
        <v>1629</v>
      </c>
      <c r="N412" s="6">
        <v>22450</v>
      </c>
      <c r="O412" s="6">
        <v>4714.5</v>
      </c>
      <c r="P412" s="15">
        <v>27164.5</v>
      </c>
      <c r="Q412" s="6"/>
      <c r="R412" s="6"/>
    </row>
    <row r="413" spans="1:18" x14ac:dyDescent="0.25">
      <c r="A413">
        <v>100087561</v>
      </c>
      <c r="B413" s="2">
        <v>45000082360371</v>
      </c>
      <c r="C413">
        <v>3530284283</v>
      </c>
      <c r="D413" s="5">
        <v>45266</v>
      </c>
      <c r="E413" s="5" t="s">
        <v>1122</v>
      </c>
      <c r="F413" t="s">
        <v>1000</v>
      </c>
      <c r="G413" s="8" t="s">
        <v>592</v>
      </c>
      <c r="H413" t="s">
        <v>1003</v>
      </c>
      <c r="I413" t="s">
        <v>1006</v>
      </c>
      <c r="J413" t="s">
        <v>1576</v>
      </c>
      <c r="K413">
        <v>3051</v>
      </c>
      <c r="L413">
        <v>22750867</v>
      </c>
      <c r="M413" t="s">
        <v>1633</v>
      </c>
      <c r="N413" s="6">
        <v>22450</v>
      </c>
      <c r="O413" s="6">
        <v>4714.5</v>
      </c>
      <c r="P413" s="15">
        <v>27164.5</v>
      </c>
      <c r="Q413" s="6"/>
      <c r="R413" s="6"/>
    </row>
    <row r="414" spans="1:18" x14ac:dyDescent="0.25">
      <c r="A414">
        <v>100085427</v>
      </c>
      <c r="B414" s="2">
        <v>45000059144798</v>
      </c>
      <c r="C414">
        <v>4975403539</v>
      </c>
      <c r="D414" s="5">
        <v>45269</v>
      </c>
      <c r="E414" s="5" t="s">
        <v>1121</v>
      </c>
      <c r="F414" t="s">
        <v>209</v>
      </c>
      <c r="G414" s="8" t="s">
        <v>877</v>
      </c>
      <c r="H414" t="s">
        <v>1003</v>
      </c>
      <c r="I414" t="s">
        <v>306</v>
      </c>
      <c r="J414" t="s">
        <v>1387</v>
      </c>
      <c r="K414">
        <v>2066</v>
      </c>
      <c r="L414">
        <v>27282808</v>
      </c>
      <c r="M414" t="s">
        <v>1629</v>
      </c>
      <c r="N414" s="6">
        <v>16550</v>
      </c>
      <c r="O414" s="6">
        <v>3475.5</v>
      </c>
      <c r="P414" s="15">
        <v>20025.5</v>
      </c>
      <c r="Q414" s="6"/>
      <c r="R414" s="6"/>
    </row>
    <row r="415" spans="1:18" x14ac:dyDescent="0.25">
      <c r="A415">
        <v>100086666</v>
      </c>
      <c r="B415" s="2">
        <v>45000061036657</v>
      </c>
      <c r="C415">
        <v>1772051504</v>
      </c>
      <c r="D415" s="5">
        <v>45262</v>
      </c>
      <c r="E415" s="5" t="s">
        <v>1120</v>
      </c>
      <c r="F415" t="s">
        <v>117</v>
      </c>
      <c r="G415" s="8" t="s">
        <v>746</v>
      </c>
      <c r="H415" t="s">
        <v>1003</v>
      </c>
      <c r="I415" t="s">
        <v>1094</v>
      </c>
      <c r="J415" t="s">
        <v>1273</v>
      </c>
      <c r="K415">
        <v>2052</v>
      </c>
      <c r="L415">
        <v>35668922</v>
      </c>
      <c r="M415" t="s">
        <v>1631</v>
      </c>
      <c r="N415" s="6">
        <v>16550</v>
      </c>
      <c r="O415" s="6">
        <v>3475.5</v>
      </c>
      <c r="P415" s="15">
        <v>20025.5</v>
      </c>
      <c r="Q415" s="6"/>
      <c r="R415" s="6"/>
    </row>
    <row r="416" spans="1:18" x14ac:dyDescent="0.25">
      <c r="A416">
        <v>100085190</v>
      </c>
      <c r="B416" s="2">
        <v>45000079177684</v>
      </c>
      <c r="C416">
        <v>8242253108</v>
      </c>
      <c r="D416" s="5">
        <v>45270</v>
      </c>
      <c r="E416" s="5" t="s">
        <v>1120</v>
      </c>
      <c r="F416" t="s">
        <v>56</v>
      </c>
      <c r="G416" s="8" t="s">
        <v>621</v>
      </c>
      <c r="H416" t="s">
        <v>1003</v>
      </c>
      <c r="I416" t="s">
        <v>1077</v>
      </c>
      <c r="J416" t="s">
        <v>1158</v>
      </c>
      <c r="K416">
        <v>2015</v>
      </c>
      <c r="L416">
        <v>27797036</v>
      </c>
      <c r="M416" t="s">
        <v>1630</v>
      </c>
      <c r="N416" s="6">
        <v>16550</v>
      </c>
      <c r="O416" s="6">
        <v>3475.5</v>
      </c>
      <c r="P416" s="15">
        <v>20025.5</v>
      </c>
      <c r="Q416" s="6"/>
      <c r="R416" s="6"/>
    </row>
    <row r="417" spans="1:18" x14ac:dyDescent="0.25">
      <c r="A417">
        <v>100086472</v>
      </c>
      <c r="B417" s="2">
        <v>45000095423522</v>
      </c>
      <c r="C417">
        <v>8909992074</v>
      </c>
      <c r="D417" s="5">
        <v>45264</v>
      </c>
      <c r="E417" s="5" t="s">
        <v>1120</v>
      </c>
      <c r="F417" t="s">
        <v>196</v>
      </c>
      <c r="G417" s="8" t="s">
        <v>650</v>
      </c>
      <c r="H417" t="s">
        <v>1003</v>
      </c>
      <c r="I417" t="s">
        <v>1084</v>
      </c>
      <c r="J417" t="s">
        <v>1144</v>
      </c>
      <c r="K417">
        <v>2022</v>
      </c>
      <c r="L417">
        <v>30675188</v>
      </c>
      <c r="M417" t="s">
        <v>1629</v>
      </c>
      <c r="N417" s="6">
        <v>16550</v>
      </c>
      <c r="O417" s="6">
        <v>3475.5</v>
      </c>
      <c r="P417" s="15">
        <v>20025.5</v>
      </c>
      <c r="Q417" s="6"/>
      <c r="R417" s="6"/>
    </row>
    <row r="418" spans="1:18" x14ac:dyDescent="0.25">
      <c r="A418">
        <v>100092065</v>
      </c>
      <c r="B418" s="2">
        <v>45000060514549</v>
      </c>
      <c r="C418">
        <v>1536553500</v>
      </c>
      <c r="D418" s="5">
        <v>45267</v>
      </c>
      <c r="E418" s="5" t="s">
        <v>1122</v>
      </c>
      <c r="F418" t="s">
        <v>482</v>
      </c>
      <c r="G418" s="8" t="s">
        <v>834</v>
      </c>
      <c r="H418" t="s">
        <v>1003</v>
      </c>
      <c r="I418" t="s">
        <v>1011</v>
      </c>
      <c r="J418" t="s">
        <v>1603</v>
      </c>
      <c r="K418" s="9">
        <v>1121</v>
      </c>
      <c r="L418">
        <v>39577298</v>
      </c>
      <c r="M418" t="s">
        <v>1632</v>
      </c>
      <c r="N418" s="6">
        <v>22450</v>
      </c>
      <c r="O418" s="6">
        <v>4714.5</v>
      </c>
      <c r="P418" s="15">
        <v>27164.5</v>
      </c>
      <c r="Q418" s="6"/>
      <c r="R418" s="6"/>
    </row>
    <row r="419" spans="1:18" x14ac:dyDescent="0.25">
      <c r="A419">
        <v>100088148</v>
      </c>
      <c r="B419" s="2">
        <v>45000080462664</v>
      </c>
      <c r="C419">
        <v>7220114148</v>
      </c>
      <c r="D419" s="5">
        <v>45267</v>
      </c>
      <c r="E419" s="5" t="s">
        <v>1120</v>
      </c>
      <c r="F419" t="s">
        <v>990</v>
      </c>
      <c r="G419" s="8" t="s">
        <v>753</v>
      </c>
      <c r="H419" t="s">
        <v>1003</v>
      </c>
      <c r="I419" t="s">
        <v>1117</v>
      </c>
      <c r="J419" t="s">
        <v>1176</v>
      </c>
      <c r="K419">
        <v>2075</v>
      </c>
      <c r="L419">
        <v>26815236</v>
      </c>
      <c r="M419" t="s">
        <v>1633</v>
      </c>
      <c r="N419" s="6">
        <v>16550</v>
      </c>
      <c r="O419" s="6">
        <v>3475.5</v>
      </c>
      <c r="P419" s="15">
        <v>20025.5</v>
      </c>
      <c r="Q419" s="6"/>
      <c r="R419" s="6"/>
    </row>
    <row r="420" spans="1:18" x14ac:dyDescent="0.25">
      <c r="A420">
        <v>100089393</v>
      </c>
      <c r="B420" s="2">
        <v>45000088225678</v>
      </c>
      <c r="C420">
        <v>3392264743</v>
      </c>
      <c r="D420" s="5">
        <v>45262</v>
      </c>
      <c r="E420" s="5" t="s">
        <v>1122</v>
      </c>
      <c r="F420" t="s">
        <v>356</v>
      </c>
      <c r="G420" s="8" t="s">
        <v>801</v>
      </c>
      <c r="H420" t="s">
        <v>1003</v>
      </c>
      <c r="I420" t="s">
        <v>1038</v>
      </c>
      <c r="J420" t="s">
        <v>1578</v>
      </c>
      <c r="K420">
        <v>3013</v>
      </c>
      <c r="L420">
        <v>23760517</v>
      </c>
      <c r="M420" t="s">
        <v>1631</v>
      </c>
      <c r="N420" s="6">
        <v>22450</v>
      </c>
      <c r="O420" s="6">
        <v>4714.5</v>
      </c>
      <c r="P420" s="15">
        <v>27164.5</v>
      </c>
      <c r="Q420" s="6"/>
      <c r="R420" s="6"/>
    </row>
    <row r="421" spans="1:18" x14ac:dyDescent="0.25">
      <c r="A421">
        <v>100085121</v>
      </c>
      <c r="B421" s="2">
        <v>45000091946015</v>
      </c>
      <c r="C421">
        <v>4126263350</v>
      </c>
      <c r="D421" s="5">
        <v>45267</v>
      </c>
      <c r="E421" s="5" t="s">
        <v>1122</v>
      </c>
      <c r="F421" t="s">
        <v>430</v>
      </c>
      <c r="G421" s="8" t="s">
        <v>927</v>
      </c>
      <c r="H421" t="s">
        <v>1003</v>
      </c>
      <c r="I421" t="s">
        <v>1078</v>
      </c>
      <c r="J421" t="s">
        <v>1565</v>
      </c>
      <c r="K421">
        <v>2016</v>
      </c>
      <c r="L421">
        <v>38952011</v>
      </c>
      <c r="M421" t="s">
        <v>1632</v>
      </c>
      <c r="N421" s="6">
        <v>22450</v>
      </c>
      <c r="O421" s="6">
        <v>4714.5</v>
      </c>
      <c r="P421" s="15">
        <v>27164.5</v>
      </c>
      <c r="Q421" s="6"/>
      <c r="R421" s="6"/>
    </row>
    <row r="422" spans="1:18" x14ac:dyDescent="0.25">
      <c r="A422">
        <v>100087396</v>
      </c>
      <c r="B422" s="2">
        <v>45000052536541</v>
      </c>
      <c r="C422">
        <v>9911700836</v>
      </c>
      <c r="D422" s="5">
        <v>45263</v>
      </c>
      <c r="E422" s="5" t="s">
        <v>1122</v>
      </c>
      <c r="F422" t="s">
        <v>465</v>
      </c>
      <c r="G422" s="8" t="s">
        <v>604</v>
      </c>
      <c r="H422" t="s">
        <v>1003</v>
      </c>
      <c r="I422" t="s">
        <v>1013</v>
      </c>
      <c r="J422" t="s">
        <v>1472</v>
      </c>
      <c r="K422" s="9">
        <v>2177</v>
      </c>
      <c r="L422">
        <v>28502253</v>
      </c>
      <c r="M422" t="s">
        <v>1633</v>
      </c>
      <c r="N422" s="6">
        <v>22450</v>
      </c>
      <c r="O422" s="6">
        <v>4714.5</v>
      </c>
      <c r="P422" s="15">
        <v>27164.5</v>
      </c>
      <c r="Q422" s="6"/>
      <c r="R422" s="6"/>
    </row>
    <row r="423" spans="1:18" x14ac:dyDescent="0.25">
      <c r="A423">
        <v>100088646</v>
      </c>
      <c r="B423" s="2">
        <v>45000042587237</v>
      </c>
      <c r="C423">
        <v>5187454655</v>
      </c>
      <c r="D423" s="5">
        <v>45269</v>
      </c>
      <c r="E423" s="5" t="s">
        <v>1120</v>
      </c>
      <c r="F423" t="s">
        <v>188</v>
      </c>
      <c r="G423" s="8" t="s">
        <v>872</v>
      </c>
      <c r="H423" t="s">
        <v>1003</v>
      </c>
      <c r="I423" t="s">
        <v>1102</v>
      </c>
      <c r="J423" t="s">
        <v>1219</v>
      </c>
      <c r="K423">
        <v>2060</v>
      </c>
      <c r="L423">
        <v>26688840</v>
      </c>
      <c r="M423" t="s">
        <v>1629</v>
      </c>
      <c r="N423" s="6">
        <v>16550</v>
      </c>
      <c r="O423" s="6">
        <v>3475.5</v>
      </c>
      <c r="P423" s="15">
        <v>20025.5</v>
      </c>
      <c r="Q423" s="6"/>
      <c r="R423" s="6"/>
    </row>
    <row r="424" spans="1:18" x14ac:dyDescent="0.25">
      <c r="A424">
        <v>100086432</v>
      </c>
      <c r="B424" s="2">
        <v>45000060961830</v>
      </c>
      <c r="C424">
        <v>3314621216</v>
      </c>
      <c r="D424" s="5">
        <v>45264</v>
      </c>
      <c r="E424" s="5" t="s">
        <v>1120</v>
      </c>
      <c r="F424" t="s">
        <v>57</v>
      </c>
      <c r="G424" s="8" t="s">
        <v>734</v>
      </c>
      <c r="H424" t="s">
        <v>1003</v>
      </c>
      <c r="I424" t="s">
        <v>1114</v>
      </c>
      <c r="J424" t="s">
        <v>1247</v>
      </c>
      <c r="K424">
        <v>2072</v>
      </c>
      <c r="L424">
        <v>25898570</v>
      </c>
      <c r="M424" t="s">
        <v>1632</v>
      </c>
      <c r="N424" s="6">
        <v>16550</v>
      </c>
      <c r="O424" s="6">
        <v>3475.5</v>
      </c>
      <c r="P424" s="15">
        <v>20025.5</v>
      </c>
      <c r="Q424" s="6"/>
      <c r="R424" s="6"/>
    </row>
    <row r="425" spans="1:18" x14ac:dyDescent="0.25">
      <c r="A425">
        <v>100086999</v>
      </c>
      <c r="B425" s="2">
        <v>45000097281346</v>
      </c>
      <c r="C425">
        <v>2626806713</v>
      </c>
      <c r="D425" s="5">
        <v>45268</v>
      </c>
      <c r="E425" s="5" t="s">
        <v>1120</v>
      </c>
      <c r="F425" t="s">
        <v>90</v>
      </c>
      <c r="G425" s="8" t="s">
        <v>158</v>
      </c>
      <c r="H425" t="s">
        <v>1003</v>
      </c>
      <c r="I425" t="s">
        <v>1065</v>
      </c>
      <c r="J425" t="s">
        <v>1257</v>
      </c>
      <c r="K425">
        <v>2091</v>
      </c>
      <c r="L425">
        <v>34305005</v>
      </c>
      <c r="M425" t="s">
        <v>1633</v>
      </c>
      <c r="N425" s="6">
        <v>16550</v>
      </c>
      <c r="O425" s="6">
        <v>3475.5</v>
      </c>
      <c r="P425" s="15">
        <v>20025.5</v>
      </c>
      <c r="Q425" s="6"/>
      <c r="R425" s="6"/>
    </row>
    <row r="426" spans="1:18" x14ac:dyDescent="0.25">
      <c r="A426">
        <v>100093745</v>
      </c>
      <c r="B426" s="2">
        <v>45000075596743</v>
      </c>
      <c r="C426">
        <v>1833993870</v>
      </c>
      <c r="D426" s="5">
        <v>45261</v>
      </c>
      <c r="E426" s="5" t="s">
        <v>1122</v>
      </c>
      <c r="F426" t="s">
        <v>417</v>
      </c>
      <c r="G426" s="8" t="s">
        <v>924</v>
      </c>
      <c r="H426" t="s">
        <v>1003</v>
      </c>
      <c r="I426" t="s">
        <v>1092</v>
      </c>
      <c r="J426" t="s">
        <v>1596</v>
      </c>
      <c r="K426">
        <v>2050</v>
      </c>
      <c r="L426">
        <v>37407607</v>
      </c>
      <c r="M426" t="s">
        <v>1633</v>
      </c>
      <c r="N426" s="6">
        <v>22450</v>
      </c>
      <c r="O426" s="6">
        <v>4714.5</v>
      </c>
      <c r="P426" s="15">
        <v>27164.5</v>
      </c>
      <c r="Q426" s="6"/>
      <c r="R426" s="6"/>
    </row>
    <row r="427" spans="1:18" x14ac:dyDescent="0.25">
      <c r="A427">
        <v>100088226</v>
      </c>
      <c r="B427" s="2">
        <v>45000059391373</v>
      </c>
      <c r="C427">
        <v>1009236033</v>
      </c>
      <c r="D427" s="5">
        <v>45262</v>
      </c>
      <c r="E427" s="5" t="s">
        <v>1120</v>
      </c>
      <c r="F427" t="s">
        <v>58</v>
      </c>
      <c r="G427" s="8" t="s">
        <v>731</v>
      </c>
      <c r="H427" t="s">
        <v>1003</v>
      </c>
      <c r="I427" t="s">
        <v>1096</v>
      </c>
      <c r="J427" t="s">
        <v>1290</v>
      </c>
      <c r="K427">
        <v>2054</v>
      </c>
      <c r="L427">
        <v>38851376</v>
      </c>
      <c r="M427" t="s">
        <v>1631</v>
      </c>
      <c r="N427" s="6">
        <v>16550</v>
      </c>
      <c r="O427" s="6">
        <v>3475.5</v>
      </c>
      <c r="P427" s="15">
        <v>20025.5</v>
      </c>
      <c r="Q427" s="6"/>
      <c r="R427" s="6"/>
    </row>
    <row r="428" spans="1:18" x14ac:dyDescent="0.25">
      <c r="A428">
        <v>100088806</v>
      </c>
      <c r="B428" s="2">
        <v>45000051052208</v>
      </c>
      <c r="C428">
        <v>2630064911</v>
      </c>
      <c r="D428" s="5">
        <v>45265</v>
      </c>
      <c r="E428" s="5" t="s">
        <v>1121</v>
      </c>
      <c r="F428" t="s">
        <v>275</v>
      </c>
      <c r="G428" s="8" t="s">
        <v>555</v>
      </c>
      <c r="H428" t="s">
        <v>1003</v>
      </c>
      <c r="I428" t="s">
        <v>1007</v>
      </c>
      <c r="J428" t="s">
        <v>1424</v>
      </c>
      <c r="K428">
        <v>3051</v>
      </c>
      <c r="L428">
        <v>20363532</v>
      </c>
      <c r="M428" t="s">
        <v>1629</v>
      </c>
      <c r="N428" s="6">
        <v>16550</v>
      </c>
      <c r="O428" s="6">
        <v>3475.5</v>
      </c>
      <c r="P428" s="15">
        <v>20025.5</v>
      </c>
      <c r="Q428" s="6"/>
      <c r="R428" s="6"/>
    </row>
    <row r="429" spans="1:18" x14ac:dyDescent="0.25">
      <c r="A429">
        <v>100089351</v>
      </c>
      <c r="B429" s="2">
        <v>45000045975244</v>
      </c>
      <c r="C429">
        <v>4462389754</v>
      </c>
      <c r="D429" s="5">
        <v>45263</v>
      </c>
      <c r="E429" s="5" t="s">
        <v>1121</v>
      </c>
      <c r="F429" t="s">
        <v>283</v>
      </c>
      <c r="G429" s="8" t="s">
        <v>893</v>
      </c>
      <c r="H429" t="s">
        <v>1003</v>
      </c>
      <c r="I429" t="s">
        <v>1038</v>
      </c>
      <c r="J429" t="s">
        <v>1397</v>
      </c>
      <c r="K429">
        <v>3013</v>
      </c>
      <c r="L429">
        <v>33314076</v>
      </c>
      <c r="M429" t="s">
        <v>1633</v>
      </c>
      <c r="N429" s="6">
        <v>16550</v>
      </c>
      <c r="O429" s="6">
        <v>3475.5</v>
      </c>
      <c r="P429" s="15">
        <v>20025.5</v>
      </c>
      <c r="Q429" s="6"/>
      <c r="R429" s="6"/>
    </row>
    <row r="430" spans="1:18" x14ac:dyDescent="0.25">
      <c r="A430">
        <v>100088986</v>
      </c>
      <c r="B430" s="2">
        <v>45000039337430</v>
      </c>
      <c r="C430">
        <v>6909194057</v>
      </c>
      <c r="D430" s="5">
        <v>45261</v>
      </c>
      <c r="E430" s="5" t="s">
        <v>1120</v>
      </c>
      <c r="F430" t="s">
        <v>59</v>
      </c>
      <c r="G430" s="8" t="s">
        <v>845</v>
      </c>
      <c r="H430" t="s">
        <v>1003</v>
      </c>
      <c r="I430" t="s">
        <v>1075</v>
      </c>
      <c r="J430" t="s">
        <v>1183</v>
      </c>
      <c r="K430">
        <v>2013</v>
      </c>
      <c r="L430">
        <v>21564910</v>
      </c>
      <c r="M430" t="s">
        <v>1629</v>
      </c>
      <c r="N430" s="6">
        <v>16550</v>
      </c>
      <c r="O430" s="6">
        <v>3475.5</v>
      </c>
      <c r="P430" s="15">
        <v>20025.5</v>
      </c>
      <c r="Q430" s="6"/>
      <c r="R430" s="6"/>
    </row>
    <row r="431" spans="1:18" x14ac:dyDescent="0.25">
      <c r="A431">
        <v>100088486</v>
      </c>
      <c r="B431" s="2">
        <v>45000036952714</v>
      </c>
      <c r="C431">
        <v>9648464602</v>
      </c>
      <c r="D431" s="5">
        <v>45266</v>
      </c>
      <c r="E431" s="5" t="s">
        <v>1120</v>
      </c>
      <c r="F431" t="s">
        <v>144</v>
      </c>
      <c r="G431" s="8" t="s">
        <v>963</v>
      </c>
      <c r="H431" t="s">
        <v>1003</v>
      </c>
      <c r="I431" t="s">
        <v>1025</v>
      </c>
      <c r="J431" t="s">
        <v>1126</v>
      </c>
      <c r="K431">
        <v>2349</v>
      </c>
      <c r="L431">
        <v>35778651</v>
      </c>
      <c r="M431" t="s">
        <v>1631</v>
      </c>
      <c r="N431" s="6">
        <v>16550</v>
      </c>
      <c r="O431" s="6">
        <v>3475.5</v>
      </c>
      <c r="P431" s="15">
        <v>20025.5</v>
      </c>
      <c r="Q431" s="6"/>
      <c r="R431" s="6"/>
    </row>
    <row r="432" spans="1:18" x14ac:dyDescent="0.25">
      <c r="A432">
        <v>100084627</v>
      </c>
      <c r="B432" s="2">
        <v>45000088914169</v>
      </c>
      <c r="C432">
        <v>209853114</v>
      </c>
      <c r="D432" s="5">
        <v>45267</v>
      </c>
      <c r="E432" s="5" t="s">
        <v>1121</v>
      </c>
      <c r="F432" t="s">
        <v>295</v>
      </c>
      <c r="G432" s="8" t="s">
        <v>980</v>
      </c>
      <c r="H432" t="s">
        <v>1003</v>
      </c>
      <c r="I432" t="s">
        <v>1076</v>
      </c>
      <c r="J432" t="s">
        <v>1464</v>
      </c>
      <c r="K432">
        <v>2014</v>
      </c>
      <c r="L432">
        <v>36273582</v>
      </c>
      <c r="M432" t="s">
        <v>1630</v>
      </c>
      <c r="N432" s="6">
        <v>16550</v>
      </c>
      <c r="O432" s="6">
        <v>3475.5</v>
      </c>
      <c r="P432" s="15">
        <v>20025.5</v>
      </c>
      <c r="Q432" s="6"/>
      <c r="R432" s="6"/>
    </row>
    <row r="433" spans="1:18" x14ac:dyDescent="0.25">
      <c r="A433">
        <v>100085662</v>
      </c>
      <c r="B433" s="2">
        <v>45000076275609</v>
      </c>
      <c r="C433">
        <v>8446345588</v>
      </c>
      <c r="D433" s="5">
        <v>45269</v>
      </c>
      <c r="E433" s="5" t="s">
        <v>1120</v>
      </c>
      <c r="F433" t="s">
        <v>182</v>
      </c>
      <c r="G433" s="8" t="s">
        <v>533</v>
      </c>
      <c r="H433" t="s">
        <v>1003</v>
      </c>
      <c r="I433" t="s">
        <v>1035</v>
      </c>
      <c r="J433" t="s">
        <v>1151</v>
      </c>
      <c r="K433">
        <v>3010</v>
      </c>
      <c r="L433">
        <v>38679872</v>
      </c>
      <c r="M433" t="s">
        <v>1629</v>
      </c>
      <c r="N433" s="6">
        <v>16550</v>
      </c>
      <c r="O433" s="6">
        <v>3475.5</v>
      </c>
      <c r="P433" s="15">
        <v>20025.5</v>
      </c>
      <c r="Q433" s="6"/>
      <c r="R433" s="6"/>
    </row>
    <row r="434" spans="1:18" x14ac:dyDescent="0.25">
      <c r="A434">
        <v>100084569</v>
      </c>
      <c r="B434" s="2">
        <v>45000086119470</v>
      </c>
      <c r="C434">
        <v>3902971788</v>
      </c>
      <c r="D434" s="5">
        <v>45266</v>
      </c>
      <c r="E434" s="5" t="s">
        <v>1122</v>
      </c>
      <c r="F434" t="s">
        <v>442</v>
      </c>
      <c r="G434" s="8" t="s">
        <v>598</v>
      </c>
      <c r="H434" t="s">
        <v>1003</v>
      </c>
      <c r="I434" t="s">
        <v>1103</v>
      </c>
      <c r="J434" t="s">
        <v>1569</v>
      </c>
      <c r="K434">
        <v>2061</v>
      </c>
      <c r="L434">
        <v>21739432</v>
      </c>
      <c r="M434" t="s">
        <v>1632</v>
      </c>
      <c r="N434" s="6">
        <v>22450</v>
      </c>
      <c r="O434" s="6">
        <v>4714.5</v>
      </c>
      <c r="P434" s="15">
        <v>27164.5</v>
      </c>
      <c r="Q434" s="6"/>
      <c r="R434" s="6"/>
    </row>
    <row r="435" spans="1:18" x14ac:dyDescent="0.25">
      <c r="A435">
        <v>100089668</v>
      </c>
      <c r="B435" s="2">
        <v>45000081760711</v>
      </c>
      <c r="C435">
        <v>6322312818</v>
      </c>
      <c r="D435" s="5">
        <v>45264</v>
      </c>
      <c r="E435" s="5" t="s">
        <v>1120</v>
      </c>
      <c r="F435" t="s">
        <v>138</v>
      </c>
      <c r="G435" s="8" t="s">
        <v>522</v>
      </c>
      <c r="H435" t="s">
        <v>1003</v>
      </c>
      <c r="I435" t="s">
        <v>1005</v>
      </c>
      <c r="J435" t="s">
        <v>1195</v>
      </c>
      <c r="K435">
        <v>2117</v>
      </c>
      <c r="L435">
        <v>20126822</v>
      </c>
      <c r="M435" t="s">
        <v>1633</v>
      </c>
      <c r="N435" s="6">
        <v>16550</v>
      </c>
      <c r="O435" s="6">
        <v>3475.5</v>
      </c>
      <c r="P435" s="15">
        <v>20025.5</v>
      </c>
      <c r="Q435" s="6"/>
      <c r="R435" s="6"/>
    </row>
    <row r="436" spans="1:18" x14ac:dyDescent="0.25">
      <c r="A436">
        <v>100089545</v>
      </c>
      <c r="B436" s="2">
        <v>45000069118956</v>
      </c>
      <c r="C436">
        <v>8642359859</v>
      </c>
      <c r="D436" s="5">
        <v>45268</v>
      </c>
      <c r="E436" s="5" t="s">
        <v>1120</v>
      </c>
      <c r="F436" t="s">
        <v>60</v>
      </c>
      <c r="G436" s="8" t="s">
        <v>506</v>
      </c>
      <c r="H436" t="s">
        <v>1003</v>
      </c>
      <c r="I436" t="s">
        <v>1044</v>
      </c>
      <c r="J436" t="s">
        <v>1148</v>
      </c>
      <c r="K436">
        <v>3019</v>
      </c>
      <c r="L436">
        <v>37827125</v>
      </c>
      <c r="M436" t="s">
        <v>1631</v>
      </c>
      <c r="N436" s="6">
        <v>16550</v>
      </c>
      <c r="O436" s="6">
        <v>3475.5</v>
      </c>
      <c r="P436" s="15">
        <v>20025.5</v>
      </c>
      <c r="Q436" s="6"/>
      <c r="R436" s="6"/>
    </row>
    <row r="437" spans="1:18" x14ac:dyDescent="0.25">
      <c r="A437">
        <v>100086751</v>
      </c>
      <c r="B437" s="2">
        <v>45000059404532</v>
      </c>
      <c r="C437">
        <v>7490993774</v>
      </c>
      <c r="D437" s="5">
        <v>45268</v>
      </c>
      <c r="E437" s="5" t="s">
        <v>1121</v>
      </c>
      <c r="F437" t="s">
        <v>336</v>
      </c>
      <c r="G437" s="8" t="s">
        <v>904</v>
      </c>
      <c r="H437" t="s">
        <v>1003</v>
      </c>
      <c r="I437" t="s">
        <v>1082</v>
      </c>
      <c r="J437" t="s">
        <v>1350</v>
      </c>
      <c r="K437">
        <v>2020</v>
      </c>
      <c r="L437">
        <v>31238045</v>
      </c>
      <c r="M437" t="s">
        <v>1632</v>
      </c>
      <c r="N437" s="6">
        <v>16550</v>
      </c>
      <c r="O437" s="6">
        <v>3475.5</v>
      </c>
      <c r="P437" s="15">
        <v>20025.5</v>
      </c>
      <c r="Q437" s="6"/>
      <c r="R437" s="6"/>
    </row>
    <row r="438" spans="1:18" x14ac:dyDescent="0.25">
      <c r="A438">
        <v>100094853</v>
      </c>
      <c r="B438" s="2">
        <v>45000078888376</v>
      </c>
      <c r="C438">
        <v>2603590362</v>
      </c>
      <c r="D438" s="5">
        <v>45267</v>
      </c>
      <c r="E438" s="5" t="s">
        <v>1122</v>
      </c>
      <c r="F438" t="s">
        <v>466</v>
      </c>
      <c r="G438" s="8" t="s">
        <v>933</v>
      </c>
      <c r="H438" t="s">
        <v>1003</v>
      </c>
      <c r="I438" t="s">
        <v>1028</v>
      </c>
      <c r="J438" t="s">
        <v>1590</v>
      </c>
      <c r="K438">
        <v>3003</v>
      </c>
      <c r="L438">
        <v>35053457</v>
      </c>
      <c r="M438" t="s">
        <v>1633</v>
      </c>
      <c r="N438" s="6">
        <v>22450</v>
      </c>
      <c r="O438" s="6">
        <v>4714.5</v>
      </c>
      <c r="P438" s="15">
        <v>27164.5</v>
      </c>
      <c r="Q438" s="6"/>
      <c r="R438" s="6"/>
    </row>
    <row r="439" spans="1:18" x14ac:dyDescent="0.25">
      <c r="A439">
        <v>100086797</v>
      </c>
      <c r="B439" s="2">
        <v>45000081014155</v>
      </c>
      <c r="C439">
        <v>6518651548</v>
      </c>
      <c r="D439" s="5">
        <v>45265</v>
      </c>
      <c r="E439" s="5" t="s">
        <v>1122</v>
      </c>
      <c r="F439" t="s">
        <v>451</v>
      </c>
      <c r="G439" s="8" t="s">
        <v>717</v>
      </c>
      <c r="H439" t="s">
        <v>1003</v>
      </c>
      <c r="I439" t="s">
        <v>1080</v>
      </c>
      <c r="J439" t="s">
        <v>1515</v>
      </c>
      <c r="K439">
        <v>2018</v>
      </c>
      <c r="L439">
        <v>27086929</v>
      </c>
      <c r="M439" t="s">
        <v>1629</v>
      </c>
      <c r="N439" s="6">
        <v>22450</v>
      </c>
      <c r="O439" s="6">
        <v>4714.5</v>
      </c>
      <c r="P439" s="15">
        <v>27164.5</v>
      </c>
      <c r="Q439" s="6"/>
      <c r="R439" s="6"/>
    </row>
    <row r="440" spans="1:18" x14ac:dyDescent="0.25">
      <c r="A440">
        <v>100087555</v>
      </c>
      <c r="B440" s="2">
        <v>45000067376934</v>
      </c>
      <c r="C440">
        <v>8995378799</v>
      </c>
      <c r="D440" s="5">
        <v>45269</v>
      </c>
      <c r="E440" s="5" t="s">
        <v>1121</v>
      </c>
      <c r="F440" t="s">
        <v>324</v>
      </c>
      <c r="G440" s="8" t="s">
        <v>684</v>
      </c>
      <c r="H440" t="s">
        <v>1003</v>
      </c>
      <c r="I440" t="s">
        <v>1016</v>
      </c>
      <c r="J440" t="s">
        <v>1323</v>
      </c>
      <c r="K440">
        <v>2454</v>
      </c>
      <c r="L440">
        <v>30543338</v>
      </c>
      <c r="M440" t="s">
        <v>1632</v>
      </c>
      <c r="N440" s="6">
        <v>16550</v>
      </c>
      <c r="O440" s="6">
        <v>3475.5</v>
      </c>
      <c r="P440" s="15">
        <v>20025.5</v>
      </c>
      <c r="Q440" s="6"/>
      <c r="R440" s="6"/>
    </row>
    <row r="441" spans="1:18" x14ac:dyDescent="0.25">
      <c r="A441">
        <v>100088681</v>
      </c>
      <c r="B441" s="2">
        <v>45000094920137</v>
      </c>
      <c r="C441">
        <v>7781252052</v>
      </c>
      <c r="D441" s="5">
        <v>45267</v>
      </c>
      <c r="E441" s="5" t="s">
        <v>1122</v>
      </c>
      <c r="F441" t="s">
        <v>373</v>
      </c>
      <c r="G441" s="8" t="s">
        <v>972</v>
      </c>
      <c r="H441" t="s">
        <v>1003</v>
      </c>
      <c r="I441" t="s">
        <v>1036</v>
      </c>
      <c r="J441" t="s">
        <v>1500</v>
      </c>
      <c r="K441">
        <v>3011</v>
      </c>
      <c r="L441">
        <v>34836146</v>
      </c>
      <c r="M441" t="s">
        <v>1633</v>
      </c>
      <c r="N441" s="6">
        <v>22450</v>
      </c>
      <c r="O441" s="6">
        <v>4714.5</v>
      </c>
      <c r="P441" s="15">
        <v>27164.5</v>
      </c>
      <c r="Q441" s="6"/>
      <c r="R441" s="6"/>
    </row>
    <row r="442" spans="1:18" x14ac:dyDescent="0.25">
      <c r="A442">
        <v>100086838</v>
      </c>
      <c r="B442" s="2">
        <v>45000066986243</v>
      </c>
      <c r="C442">
        <v>9689940334</v>
      </c>
      <c r="D442" s="5">
        <v>45269</v>
      </c>
      <c r="E442" s="5" t="s">
        <v>1121</v>
      </c>
      <c r="F442" t="s">
        <v>337</v>
      </c>
      <c r="G442" s="8" t="s">
        <v>905</v>
      </c>
      <c r="H442" t="s">
        <v>1003</v>
      </c>
      <c r="I442" t="s">
        <v>1114</v>
      </c>
      <c r="J442" t="s">
        <v>1316</v>
      </c>
      <c r="K442">
        <v>2072</v>
      </c>
      <c r="L442">
        <v>36544291</v>
      </c>
      <c r="M442" t="s">
        <v>1633</v>
      </c>
      <c r="N442" s="6">
        <v>16550</v>
      </c>
      <c r="O442" s="6">
        <v>3475.5</v>
      </c>
      <c r="P442" s="15">
        <v>20025.5</v>
      </c>
      <c r="Q442" s="6"/>
      <c r="R442" s="6"/>
    </row>
    <row r="443" spans="1:18" x14ac:dyDescent="0.25">
      <c r="A443">
        <v>100086192</v>
      </c>
      <c r="B443" s="2">
        <v>45000087578734</v>
      </c>
      <c r="C443">
        <v>98020653</v>
      </c>
      <c r="D443" s="5">
        <v>45266</v>
      </c>
      <c r="E443" s="5" t="s">
        <v>1121</v>
      </c>
      <c r="F443" t="s">
        <v>210</v>
      </c>
      <c r="G443" s="8" t="s">
        <v>541</v>
      </c>
      <c r="H443" t="s">
        <v>1003</v>
      </c>
      <c r="I443" t="s">
        <v>1044</v>
      </c>
      <c r="J443" t="s">
        <v>1466</v>
      </c>
      <c r="K443">
        <v>3019</v>
      </c>
      <c r="L443">
        <v>27545487</v>
      </c>
      <c r="M443" t="s">
        <v>1631</v>
      </c>
      <c r="N443" s="6">
        <v>16550</v>
      </c>
      <c r="O443" s="6">
        <v>3475.5</v>
      </c>
      <c r="P443" s="15">
        <v>20025.5</v>
      </c>
      <c r="Q443" s="6"/>
      <c r="R443" s="6"/>
    </row>
    <row r="444" spans="1:18" x14ac:dyDescent="0.25">
      <c r="A444">
        <v>100087867</v>
      </c>
      <c r="B444" s="2">
        <v>45000062829501</v>
      </c>
      <c r="C444">
        <v>4365753123</v>
      </c>
      <c r="D444" s="5">
        <v>45263</v>
      </c>
      <c r="E444" s="5" t="s">
        <v>1120</v>
      </c>
      <c r="F444" t="s">
        <v>183</v>
      </c>
      <c r="G444" s="8" t="s">
        <v>647</v>
      </c>
      <c r="H444" t="s">
        <v>1003</v>
      </c>
      <c r="I444" t="s">
        <v>1028</v>
      </c>
      <c r="J444" t="s">
        <v>1228</v>
      </c>
      <c r="K444">
        <v>3003</v>
      </c>
      <c r="L444">
        <v>25256764</v>
      </c>
      <c r="M444" t="s">
        <v>1629</v>
      </c>
      <c r="N444" s="6">
        <v>16550</v>
      </c>
      <c r="O444" s="6">
        <v>3475.5</v>
      </c>
      <c r="P444" s="15">
        <v>20025.5</v>
      </c>
      <c r="Q444" s="6"/>
      <c r="R444" s="6"/>
    </row>
    <row r="445" spans="1:18" x14ac:dyDescent="0.25">
      <c r="A445">
        <v>100084671</v>
      </c>
      <c r="B445" s="2">
        <v>45000087906449</v>
      </c>
      <c r="C445">
        <v>9349363898</v>
      </c>
      <c r="D445" s="5">
        <v>45267</v>
      </c>
      <c r="E445" s="5" t="s">
        <v>1120</v>
      </c>
      <c r="F445" t="s">
        <v>135</v>
      </c>
      <c r="G445" s="8" t="s">
        <v>750</v>
      </c>
      <c r="H445" t="s">
        <v>1003</v>
      </c>
      <c r="I445" t="s">
        <v>1067</v>
      </c>
      <c r="J445" t="s">
        <v>1135</v>
      </c>
      <c r="K445">
        <v>2093</v>
      </c>
      <c r="L445">
        <v>38638710</v>
      </c>
      <c r="M445" t="s">
        <v>1633</v>
      </c>
      <c r="N445" s="6">
        <v>16550</v>
      </c>
      <c r="O445" s="6">
        <v>3475.5</v>
      </c>
      <c r="P445" s="15">
        <v>20025.5</v>
      </c>
      <c r="Q445" s="6"/>
      <c r="R445" s="6"/>
    </row>
    <row r="446" spans="1:18" x14ac:dyDescent="0.25">
      <c r="A446">
        <v>100086846</v>
      </c>
      <c r="B446" s="2">
        <v>45000088109411</v>
      </c>
      <c r="C446">
        <v>4813392371</v>
      </c>
      <c r="D446" s="5">
        <v>45263</v>
      </c>
      <c r="E446" s="5" t="s">
        <v>1122</v>
      </c>
      <c r="F446" t="s">
        <v>387</v>
      </c>
      <c r="G446" s="8" t="s">
        <v>700</v>
      </c>
      <c r="H446" t="s">
        <v>1003</v>
      </c>
      <c r="I446" t="s">
        <v>1034</v>
      </c>
      <c r="J446" t="s">
        <v>1549</v>
      </c>
      <c r="K446">
        <v>3009</v>
      </c>
      <c r="L446">
        <v>25251867</v>
      </c>
      <c r="M446" t="s">
        <v>1629</v>
      </c>
      <c r="N446" s="6">
        <v>22450</v>
      </c>
      <c r="O446" s="6">
        <v>4714.5</v>
      </c>
      <c r="P446" s="15">
        <v>27164.5</v>
      </c>
      <c r="Q446" s="6"/>
      <c r="R446" s="6"/>
    </row>
    <row r="447" spans="1:18" x14ac:dyDescent="0.25">
      <c r="A447">
        <v>100088372</v>
      </c>
      <c r="B447" s="2">
        <v>45000082356131</v>
      </c>
      <c r="C447">
        <v>3536774435</v>
      </c>
      <c r="D447" s="5">
        <v>45261</v>
      </c>
      <c r="E447" s="5" t="s">
        <v>1122</v>
      </c>
      <c r="F447" t="s">
        <v>431</v>
      </c>
      <c r="G447" s="8" t="s">
        <v>818</v>
      </c>
      <c r="H447" t="s">
        <v>1003</v>
      </c>
      <c r="I447" t="s">
        <v>1116</v>
      </c>
      <c r="J447" t="s">
        <v>1575</v>
      </c>
      <c r="K447">
        <v>2074</v>
      </c>
      <c r="L447">
        <v>34402427</v>
      </c>
      <c r="M447" t="s">
        <v>1631</v>
      </c>
      <c r="N447" s="6">
        <v>22450</v>
      </c>
      <c r="O447" s="6">
        <v>4714.5</v>
      </c>
      <c r="P447" s="15">
        <v>27164.5</v>
      </c>
      <c r="Q447" s="6"/>
      <c r="R447" s="6"/>
    </row>
    <row r="448" spans="1:18" x14ac:dyDescent="0.25">
      <c r="A448">
        <v>100088229</v>
      </c>
      <c r="B448" s="2">
        <v>45000055035121</v>
      </c>
      <c r="C448">
        <v>8908930910</v>
      </c>
      <c r="D448" s="5">
        <v>45265</v>
      </c>
      <c r="E448" s="5" t="s">
        <v>1121</v>
      </c>
      <c r="F448" t="s">
        <v>338</v>
      </c>
      <c r="G448" s="8" t="s">
        <v>795</v>
      </c>
      <c r="H448" t="s">
        <v>1003</v>
      </c>
      <c r="I448" t="s">
        <v>1004</v>
      </c>
      <c r="J448" t="s">
        <v>1325</v>
      </c>
      <c r="K448">
        <v>2109</v>
      </c>
      <c r="L448">
        <v>20026458</v>
      </c>
      <c r="M448" t="s">
        <v>1630</v>
      </c>
      <c r="N448" s="6">
        <v>16550</v>
      </c>
      <c r="O448" s="6">
        <v>3475.5</v>
      </c>
      <c r="P448" s="15">
        <v>20025.5</v>
      </c>
      <c r="Q448" s="6"/>
      <c r="R448" s="6"/>
    </row>
    <row r="449" spans="1:18" x14ac:dyDescent="0.25">
      <c r="A449">
        <v>100088772</v>
      </c>
      <c r="B449" s="2">
        <v>45000060639815</v>
      </c>
      <c r="C449">
        <v>2662780290</v>
      </c>
      <c r="D449" s="5">
        <v>45268</v>
      </c>
      <c r="E449" s="5" t="s">
        <v>1122</v>
      </c>
      <c r="F449" t="s">
        <v>434</v>
      </c>
      <c r="G449" s="8" t="s">
        <v>596</v>
      </c>
      <c r="H449" t="s">
        <v>1003</v>
      </c>
      <c r="I449" t="s">
        <v>1011</v>
      </c>
      <c r="J449" t="s">
        <v>1588</v>
      </c>
      <c r="K449">
        <v>1121</v>
      </c>
      <c r="L449">
        <v>38830022</v>
      </c>
      <c r="M449" t="s">
        <v>1629</v>
      </c>
      <c r="N449" s="6">
        <v>22450</v>
      </c>
      <c r="O449" s="6">
        <v>4714.5</v>
      </c>
      <c r="P449" s="15">
        <v>27164.5</v>
      </c>
      <c r="Q449" s="6"/>
      <c r="R449" s="6"/>
    </row>
    <row r="450" spans="1:18" x14ac:dyDescent="0.25">
      <c r="A450">
        <v>100088123</v>
      </c>
      <c r="B450" s="2">
        <v>45000038582265</v>
      </c>
      <c r="C450">
        <v>4003373741</v>
      </c>
      <c r="D450" s="5">
        <v>45261</v>
      </c>
      <c r="E450" s="5" t="s">
        <v>1120</v>
      </c>
      <c r="F450" t="s">
        <v>109</v>
      </c>
      <c r="G450" s="8" t="s">
        <v>855</v>
      </c>
      <c r="H450" t="s">
        <v>1003</v>
      </c>
      <c r="I450" t="s">
        <v>1080</v>
      </c>
      <c r="J450" t="s">
        <v>1237</v>
      </c>
      <c r="K450">
        <v>2018</v>
      </c>
      <c r="L450">
        <v>30206864</v>
      </c>
      <c r="M450" t="s">
        <v>1632</v>
      </c>
      <c r="N450" s="6">
        <v>16550</v>
      </c>
      <c r="O450" s="6">
        <v>3475.5</v>
      </c>
      <c r="P450" s="15">
        <v>20025.5</v>
      </c>
      <c r="Q450" s="6"/>
      <c r="R450" s="6"/>
    </row>
    <row r="451" spans="1:18" x14ac:dyDescent="0.25">
      <c r="A451">
        <v>100089430</v>
      </c>
      <c r="B451" s="2">
        <v>45000067296183</v>
      </c>
      <c r="C451">
        <v>6994219695</v>
      </c>
      <c r="D451" s="5">
        <v>45262</v>
      </c>
      <c r="E451" s="5" t="s">
        <v>1121</v>
      </c>
      <c r="F451" t="s">
        <v>211</v>
      </c>
      <c r="G451" s="8" t="s">
        <v>654</v>
      </c>
      <c r="H451" t="s">
        <v>1003</v>
      </c>
      <c r="I451" t="s">
        <v>1088</v>
      </c>
      <c r="J451" t="s">
        <v>1359</v>
      </c>
      <c r="K451">
        <v>2026</v>
      </c>
      <c r="L451">
        <v>33452593</v>
      </c>
      <c r="M451" t="s">
        <v>1633</v>
      </c>
      <c r="N451" s="6">
        <v>16550</v>
      </c>
      <c r="O451" s="6">
        <v>3475.5</v>
      </c>
      <c r="P451" s="15">
        <v>20025.5</v>
      </c>
      <c r="Q451" s="6"/>
      <c r="R451" s="6"/>
    </row>
    <row r="452" spans="1:18" x14ac:dyDescent="0.25">
      <c r="A452">
        <v>100085442</v>
      </c>
      <c r="B452" s="2">
        <v>45000086717626</v>
      </c>
      <c r="C452">
        <v>3096469960</v>
      </c>
      <c r="D452" s="5">
        <v>45270</v>
      </c>
      <c r="E452" s="5" t="s">
        <v>1120</v>
      </c>
      <c r="F452" t="s">
        <v>176</v>
      </c>
      <c r="G452" s="8" t="s">
        <v>965</v>
      </c>
      <c r="H452" t="s">
        <v>1003</v>
      </c>
      <c r="I452" t="s">
        <v>1039</v>
      </c>
      <c r="J452" t="s">
        <v>1249</v>
      </c>
      <c r="K452">
        <v>3014</v>
      </c>
      <c r="L452">
        <v>28762893</v>
      </c>
      <c r="M452" t="s">
        <v>1631</v>
      </c>
      <c r="N452" s="6">
        <v>16550</v>
      </c>
      <c r="O452" s="6">
        <v>3475.5</v>
      </c>
      <c r="P452" s="15">
        <v>20025.5</v>
      </c>
      <c r="Q452" s="6"/>
      <c r="R452" s="6"/>
    </row>
    <row r="453" spans="1:18" x14ac:dyDescent="0.25">
      <c r="A453">
        <v>100085585</v>
      </c>
      <c r="B453" s="2">
        <v>45000093956482</v>
      </c>
      <c r="C453">
        <v>7110923496</v>
      </c>
      <c r="D453" s="5">
        <v>45262</v>
      </c>
      <c r="E453" s="5" t="s">
        <v>1121</v>
      </c>
      <c r="F453" t="s">
        <v>301</v>
      </c>
      <c r="G453" s="8" t="s">
        <v>973</v>
      </c>
      <c r="H453" t="s">
        <v>1003</v>
      </c>
      <c r="I453" t="s">
        <v>1111</v>
      </c>
      <c r="J453" t="s">
        <v>1358</v>
      </c>
      <c r="K453">
        <v>2069</v>
      </c>
      <c r="L453">
        <v>33193531</v>
      </c>
      <c r="M453" t="s">
        <v>1632</v>
      </c>
      <c r="N453" s="6">
        <v>16550</v>
      </c>
      <c r="O453" s="6">
        <v>3475.5</v>
      </c>
      <c r="P453" s="15">
        <v>20025.5</v>
      </c>
      <c r="Q453" s="6"/>
      <c r="R453" s="6"/>
    </row>
    <row r="454" spans="1:18" x14ac:dyDescent="0.25">
      <c r="A454">
        <v>100084700</v>
      </c>
      <c r="B454" s="2">
        <v>45000095831853</v>
      </c>
      <c r="C454">
        <v>6172911856</v>
      </c>
      <c r="D454" s="5">
        <v>45265</v>
      </c>
      <c r="E454" s="5" t="s">
        <v>1121</v>
      </c>
      <c r="F454" t="s">
        <v>302</v>
      </c>
      <c r="G454" s="8" t="s">
        <v>563</v>
      </c>
      <c r="H454" t="s">
        <v>1003</v>
      </c>
      <c r="I454" t="s">
        <v>1050</v>
      </c>
      <c r="J454" t="s">
        <v>1374</v>
      </c>
      <c r="K454">
        <v>3025</v>
      </c>
      <c r="L454">
        <v>37906982</v>
      </c>
      <c r="M454" t="s">
        <v>1633</v>
      </c>
      <c r="N454" s="6">
        <v>16550</v>
      </c>
      <c r="O454" s="6">
        <v>3475.5</v>
      </c>
      <c r="P454" s="15">
        <v>20025.5</v>
      </c>
      <c r="Q454" s="6"/>
      <c r="R454" s="6"/>
    </row>
    <row r="455" spans="1:18" x14ac:dyDescent="0.25">
      <c r="A455">
        <v>100088854</v>
      </c>
      <c r="B455" s="2">
        <v>45000096085893</v>
      </c>
      <c r="C455">
        <v>4444910506</v>
      </c>
      <c r="D455" s="5">
        <v>45268</v>
      </c>
      <c r="E455" s="5" t="s">
        <v>1121</v>
      </c>
      <c r="F455" t="s">
        <v>318</v>
      </c>
      <c r="G455" s="8" t="s">
        <v>682</v>
      </c>
      <c r="H455" t="s">
        <v>1003</v>
      </c>
      <c r="I455" t="s">
        <v>1077</v>
      </c>
      <c r="J455" t="s">
        <v>1398</v>
      </c>
      <c r="K455">
        <v>2015</v>
      </c>
      <c r="L455">
        <v>21374256</v>
      </c>
      <c r="M455" t="s">
        <v>1629</v>
      </c>
      <c r="N455" s="6">
        <v>16550</v>
      </c>
      <c r="O455" s="6">
        <v>3475.5</v>
      </c>
      <c r="P455" s="15">
        <v>20025.5</v>
      </c>
      <c r="Q455" s="6"/>
      <c r="R455" s="6"/>
    </row>
    <row r="456" spans="1:18" x14ac:dyDescent="0.25">
      <c r="A456">
        <v>100087403</v>
      </c>
      <c r="B456" s="2">
        <v>45000045404270</v>
      </c>
      <c r="C456">
        <v>2715044895</v>
      </c>
      <c r="D456" s="5">
        <v>45263</v>
      </c>
      <c r="E456" s="5" t="s">
        <v>1120</v>
      </c>
      <c r="F456" t="s">
        <v>165</v>
      </c>
      <c r="G456" s="8" t="s">
        <v>643</v>
      </c>
      <c r="H456" t="s">
        <v>1003</v>
      </c>
      <c r="I456" t="s">
        <v>1091</v>
      </c>
      <c r="J456" t="s">
        <v>1256</v>
      </c>
      <c r="K456">
        <v>2029</v>
      </c>
      <c r="L456">
        <v>28896801</v>
      </c>
      <c r="M456" t="s">
        <v>1632</v>
      </c>
      <c r="N456" s="6">
        <v>16550</v>
      </c>
      <c r="O456" s="6">
        <v>3475.5</v>
      </c>
      <c r="P456" s="15">
        <v>20025.5</v>
      </c>
      <c r="Q456" s="6"/>
      <c r="R456" s="6"/>
    </row>
    <row r="457" spans="1:18" x14ac:dyDescent="0.25">
      <c r="A457">
        <v>100084952</v>
      </c>
      <c r="B457" s="2">
        <v>45000044897200</v>
      </c>
      <c r="C457">
        <v>4831976324</v>
      </c>
      <c r="D457" s="5">
        <v>45261</v>
      </c>
      <c r="E457" s="5" t="s">
        <v>1122</v>
      </c>
      <c r="F457" t="s">
        <v>443</v>
      </c>
      <c r="G457" s="8" t="s">
        <v>931</v>
      </c>
      <c r="H457" t="s">
        <v>1003</v>
      </c>
      <c r="I457" t="s">
        <v>1093</v>
      </c>
      <c r="J457" t="s">
        <v>1547</v>
      </c>
      <c r="K457">
        <v>2051</v>
      </c>
      <c r="L457">
        <v>26313920</v>
      </c>
      <c r="M457" t="s">
        <v>1633</v>
      </c>
      <c r="N457" s="6">
        <v>22450</v>
      </c>
      <c r="O457" s="6">
        <v>4714.5</v>
      </c>
      <c r="P457" s="15">
        <v>27164.5</v>
      </c>
      <c r="Q457" s="6"/>
      <c r="R457" s="6"/>
    </row>
    <row r="458" spans="1:18" x14ac:dyDescent="0.25">
      <c r="A458">
        <v>100086461</v>
      </c>
      <c r="B458" s="2">
        <v>45000074288537</v>
      </c>
      <c r="C458">
        <v>9066242781</v>
      </c>
      <c r="D458" s="5">
        <v>45266</v>
      </c>
      <c r="E458" s="5" t="s">
        <v>1120</v>
      </c>
      <c r="F458" t="s">
        <v>69</v>
      </c>
      <c r="G458" s="8" t="s">
        <v>509</v>
      </c>
      <c r="H458" t="s">
        <v>1003</v>
      </c>
      <c r="I458" t="s">
        <v>1043</v>
      </c>
      <c r="J458" t="s">
        <v>1142</v>
      </c>
      <c r="K458">
        <v>3018</v>
      </c>
      <c r="L458">
        <v>23884901</v>
      </c>
      <c r="M458" t="s">
        <v>1633</v>
      </c>
      <c r="N458" s="6">
        <v>16550</v>
      </c>
      <c r="O458" s="6">
        <v>3475.5</v>
      </c>
      <c r="P458" s="15">
        <v>20025.5</v>
      </c>
      <c r="Q458" s="6"/>
      <c r="R458" s="6"/>
    </row>
    <row r="459" spans="1:18" x14ac:dyDescent="0.25">
      <c r="A459">
        <v>100086530</v>
      </c>
      <c r="B459" s="2">
        <v>45000041619715</v>
      </c>
      <c r="C459">
        <v>2352359117</v>
      </c>
      <c r="D459" s="5">
        <v>45264</v>
      </c>
      <c r="E459" s="5" t="s">
        <v>1121</v>
      </c>
      <c r="F459" t="s">
        <v>219</v>
      </c>
      <c r="G459" s="8" t="s">
        <v>543</v>
      </c>
      <c r="H459" t="s">
        <v>1003</v>
      </c>
      <c r="I459" t="s">
        <v>1102</v>
      </c>
      <c r="J459" t="s">
        <v>1428</v>
      </c>
      <c r="K459">
        <v>2060</v>
      </c>
      <c r="L459">
        <v>21210600</v>
      </c>
      <c r="M459" t="s">
        <v>1631</v>
      </c>
      <c r="N459" s="6">
        <v>16550</v>
      </c>
      <c r="O459" s="6">
        <v>3475.5</v>
      </c>
      <c r="P459" s="15">
        <v>20025.5</v>
      </c>
      <c r="Q459" s="6"/>
      <c r="R459" s="6"/>
    </row>
    <row r="460" spans="1:18" x14ac:dyDescent="0.25">
      <c r="A460">
        <v>100085315</v>
      </c>
      <c r="B460" s="2">
        <v>45000052024653</v>
      </c>
      <c r="C460">
        <v>3237089883</v>
      </c>
      <c r="D460" s="5">
        <v>45264</v>
      </c>
      <c r="E460" s="5" t="s">
        <v>1121</v>
      </c>
      <c r="F460" t="s">
        <v>352</v>
      </c>
      <c r="G460" s="8" t="s">
        <v>799</v>
      </c>
      <c r="H460" t="s">
        <v>1003</v>
      </c>
      <c r="I460" t="s">
        <v>1021</v>
      </c>
      <c r="J460" t="s">
        <v>1418</v>
      </c>
      <c r="K460">
        <v>2345</v>
      </c>
      <c r="L460">
        <v>30519861</v>
      </c>
      <c r="M460" t="s">
        <v>1629</v>
      </c>
      <c r="N460" s="6">
        <v>16550</v>
      </c>
      <c r="O460" s="6">
        <v>3475.5</v>
      </c>
      <c r="P460" s="15">
        <v>20025.5</v>
      </c>
      <c r="Q460" s="6"/>
      <c r="R460" s="6"/>
    </row>
    <row r="461" spans="1:18" x14ac:dyDescent="0.25">
      <c r="A461">
        <v>100087237</v>
      </c>
      <c r="B461" s="2">
        <v>45000059112876</v>
      </c>
      <c r="C461">
        <v>4755344383</v>
      </c>
      <c r="D461" s="5">
        <v>45262</v>
      </c>
      <c r="E461" s="5" t="s">
        <v>1122</v>
      </c>
      <c r="F461" t="s">
        <v>444</v>
      </c>
      <c r="G461" s="8" t="s">
        <v>824</v>
      </c>
      <c r="H461" t="s">
        <v>1003</v>
      </c>
      <c r="I461" t="s">
        <v>1038</v>
      </c>
      <c r="J461" t="s">
        <v>1553</v>
      </c>
      <c r="K461">
        <v>3013</v>
      </c>
      <c r="L461">
        <v>38723004</v>
      </c>
      <c r="M461" t="s">
        <v>1633</v>
      </c>
      <c r="N461" s="6">
        <v>22450</v>
      </c>
      <c r="O461" s="6">
        <v>4714.5</v>
      </c>
      <c r="P461" s="15">
        <v>27164.5</v>
      </c>
      <c r="Q461" s="6"/>
      <c r="R461" s="6"/>
    </row>
    <row r="462" spans="1:18" x14ac:dyDescent="0.25">
      <c r="A462">
        <v>100089575</v>
      </c>
      <c r="B462" s="2">
        <v>45000085709946</v>
      </c>
      <c r="C462">
        <v>5063910138</v>
      </c>
      <c r="D462" s="5">
        <v>45269</v>
      </c>
      <c r="E462" s="5" t="s">
        <v>1122</v>
      </c>
      <c r="F462" t="s">
        <v>396</v>
      </c>
      <c r="G462" s="8" t="s">
        <v>919</v>
      </c>
      <c r="H462" t="s">
        <v>1003</v>
      </c>
      <c r="I462" t="s">
        <v>1040</v>
      </c>
      <c r="J462" t="s">
        <v>1542</v>
      </c>
      <c r="K462">
        <v>3015</v>
      </c>
      <c r="L462">
        <v>23811435</v>
      </c>
      <c r="M462" t="s">
        <v>1629</v>
      </c>
      <c r="N462" s="6">
        <v>22450</v>
      </c>
      <c r="O462" s="6">
        <v>4714.5</v>
      </c>
      <c r="P462" s="15">
        <v>27164.5</v>
      </c>
      <c r="Q462" s="6"/>
      <c r="R462" s="6"/>
    </row>
    <row r="463" spans="1:18" x14ac:dyDescent="0.25">
      <c r="A463">
        <v>100086339</v>
      </c>
      <c r="B463" s="2">
        <v>45000056530040</v>
      </c>
      <c r="C463">
        <v>8414012005</v>
      </c>
      <c r="D463" s="5">
        <v>45261</v>
      </c>
      <c r="E463" s="5" t="s">
        <v>1120</v>
      </c>
      <c r="F463" t="s">
        <v>172</v>
      </c>
      <c r="G463" s="8" t="s">
        <v>758</v>
      </c>
      <c r="H463" t="s">
        <v>1003</v>
      </c>
      <c r="I463" t="s">
        <v>1039</v>
      </c>
      <c r="J463" t="s">
        <v>1152</v>
      </c>
      <c r="K463">
        <v>3014</v>
      </c>
      <c r="L463">
        <v>20075395</v>
      </c>
      <c r="M463" t="s">
        <v>1631</v>
      </c>
      <c r="N463" s="6">
        <v>16550</v>
      </c>
      <c r="O463" s="6">
        <v>3475.5</v>
      </c>
      <c r="P463" s="15">
        <v>20025.5</v>
      </c>
      <c r="Q463" s="6"/>
      <c r="R463" s="6"/>
    </row>
    <row r="464" spans="1:18" x14ac:dyDescent="0.25">
      <c r="A464">
        <v>100086308</v>
      </c>
      <c r="B464" s="2">
        <v>45000049888176</v>
      </c>
      <c r="C464">
        <v>2917633018</v>
      </c>
      <c r="D464" s="5">
        <v>45269</v>
      </c>
      <c r="E464" s="5" t="s">
        <v>1120</v>
      </c>
      <c r="F464" t="s">
        <v>118</v>
      </c>
      <c r="G464" s="8" t="s">
        <v>631</v>
      </c>
      <c r="H464" t="s">
        <v>1003</v>
      </c>
      <c r="I464" t="s">
        <v>1075</v>
      </c>
      <c r="J464" t="s">
        <v>1252</v>
      </c>
      <c r="K464">
        <v>2013</v>
      </c>
      <c r="L464">
        <v>24235346</v>
      </c>
      <c r="M464" t="s">
        <v>1630</v>
      </c>
      <c r="N464" s="6">
        <v>16550</v>
      </c>
      <c r="O464" s="6">
        <v>3475.5</v>
      </c>
      <c r="P464" s="15">
        <v>20025.5</v>
      </c>
      <c r="Q464" s="6"/>
      <c r="R464" s="6"/>
    </row>
    <row r="465" spans="1:18" x14ac:dyDescent="0.25">
      <c r="A465">
        <v>100089032</v>
      </c>
      <c r="B465" s="2">
        <v>45000074019167</v>
      </c>
      <c r="C465">
        <v>1097506917</v>
      </c>
      <c r="D465" s="5">
        <v>45264</v>
      </c>
      <c r="E465" s="5" t="s">
        <v>1120</v>
      </c>
      <c r="F465" t="s">
        <v>156</v>
      </c>
      <c r="G465" s="8" t="s">
        <v>640</v>
      </c>
      <c r="H465" t="s">
        <v>1003</v>
      </c>
      <c r="I465" t="s">
        <v>1048</v>
      </c>
      <c r="J465" t="s">
        <v>1286</v>
      </c>
      <c r="K465">
        <v>3023</v>
      </c>
      <c r="L465">
        <v>27527133</v>
      </c>
      <c r="M465" t="s">
        <v>1629</v>
      </c>
      <c r="N465" s="6">
        <v>16550</v>
      </c>
      <c r="O465" s="6">
        <v>3475.5</v>
      </c>
      <c r="P465" s="15">
        <v>20025.5</v>
      </c>
      <c r="Q465" s="6"/>
      <c r="R465" s="6"/>
    </row>
    <row r="466" spans="1:18" x14ac:dyDescent="0.25">
      <c r="A466">
        <v>100089752</v>
      </c>
      <c r="B466" s="2">
        <v>45000038528669</v>
      </c>
      <c r="C466">
        <v>9607344071</v>
      </c>
      <c r="D466" s="5">
        <v>45262</v>
      </c>
      <c r="E466" s="5" t="s">
        <v>1120</v>
      </c>
      <c r="F466" t="s">
        <v>150</v>
      </c>
      <c r="G466" s="8" t="s">
        <v>524</v>
      </c>
      <c r="H466" t="s">
        <v>1003</v>
      </c>
      <c r="I466" t="s">
        <v>1091</v>
      </c>
      <c r="J466" t="s">
        <v>1130</v>
      </c>
      <c r="K466">
        <v>2029</v>
      </c>
      <c r="L466">
        <v>33841867</v>
      </c>
      <c r="M466" t="s">
        <v>1632</v>
      </c>
      <c r="N466" s="6">
        <v>16550</v>
      </c>
      <c r="O466" s="6">
        <v>3475.5</v>
      </c>
      <c r="P466" s="15">
        <v>20025.5</v>
      </c>
      <c r="Q466" s="6"/>
      <c r="R466" s="6"/>
    </row>
    <row r="467" spans="1:18" x14ac:dyDescent="0.25">
      <c r="A467">
        <v>100088081</v>
      </c>
      <c r="B467" s="2">
        <v>45000064390881</v>
      </c>
      <c r="C467">
        <v>8762855306</v>
      </c>
      <c r="D467" s="5">
        <v>45270</v>
      </c>
      <c r="E467" s="5" t="s">
        <v>1120</v>
      </c>
      <c r="F467" t="s">
        <v>28</v>
      </c>
      <c r="G467" s="8" t="s">
        <v>730</v>
      </c>
      <c r="H467" t="s">
        <v>1003</v>
      </c>
      <c r="I467" t="s">
        <v>1006</v>
      </c>
      <c r="J467" t="s">
        <v>1146</v>
      </c>
      <c r="K467">
        <v>3051</v>
      </c>
      <c r="L467">
        <v>22042685</v>
      </c>
      <c r="M467" t="s">
        <v>1633</v>
      </c>
      <c r="N467" s="6">
        <v>16550</v>
      </c>
      <c r="O467" s="6">
        <v>3475.5</v>
      </c>
      <c r="P467" s="15">
        <v>20025.5</v>
      </c>
      <c r="Q467" s="6"/>
      <c r="R467" s="6"/>
    </row>
    <row r="468" spans="1:18" x14ac:dyDescent="0.25">
      <c r="A468">
        <v>100089154</v>
      </c>
      <c r="B468" s="2">
        <v>45000088612355</v>
      </c>
      <c r="C468">
        <v>6601916886</v>
      </c>
      <c r="D468" s="5">
        <v>45264</v>
      </c>
      <c r="E468" s="5" t="s">
        <v>1120</v>
      </c>
      <c r="F468" t="s">
        <v>139</v>
      </c>
      <c r="G468" s="8" t="s">
        <v>962</v>
      </c>
      <c r="H468" t="s">
        <v>1003</v>
      </c>
      <c r="I468" t="s">
        <v>1036</v>
      </c>
      <c r="J468" t="s">
        <v>1189</v>
      </c>
      <c r="K468">
        <v>3011</v>
      </c>
      <c r="L468">
        <v>32322644</v>
      </c>
      <c r="M468" t="s">
        <v>1631</v>
      </c>
      <c r="N468" s="6">
        <v>16550</v>
      </c>
      <c r="O468" s="6">
        <v>3475.5</v>
      </c>
      <c r="P468" s="15">
        <v>20025.5</v>
      </c>
      <c r="Q468" s="6"/>
      <c r="R468" s="6"/>
    </row>
    <row r="469" spans="1:18" x14ac:dyDescent="0.25">
      <c r="A469">
        <v>100084758</v>
      </c>
      <c r="B469" s="2">
        <v>45000073544999</v>
      </c>
      <c r="C469">
        <v>6887889689</v>
      </c>
      <c r="D469" s="5">
        <v>45263</v>
      </c>
      <c r="E469" s="5" t="s">
        <v>1121</v>
      </c>
      <c r="F469" t="s">
        <v>345</v>
      </c>
      <c r="G469" s="8" t="s">
        <v>798</v>
      </c>
      <c r="H469" t="s">
        <v>1003</v>
      </c>
      <c r="I469" t="s">
        <v>1004</v>
      </c>
      <c r="J469" t="s">
        <v>1361</v>
      </c>
      <c r="K469">
        <v>2109</v>
      </c>
      <c r="L469">
        <v>38855441</v>
      </c>
      <c r="M469" t="s">
        <v>1632</v>
      </c>
      <c r="N469" s="6">
        <v>16550</v>
      </c>
      <c r="O469" s="6">
        <v>3475.5</v>
      </c>
      <c r="P469" s="15">
        <v>20025.5</v>
      </c>
      <c r="Q469" s="6"/>
      <c r="R469" s="6"/>
    </row>
    <row r="470" spans="1:18" x14ac:dyDescent="0.25">
      <c r="A470">
        <v>100087445</v>
      </c>
      <c r="B470" s="2">
        <v>45000087517639</v>
      </c>
      <c r="C470">
        <v>3925446482</v>
      </c>
      <c r="D470" s="5">
        <v>45262</v>
      </c>
      <c r="E470" s="5" t="s">
        <v>1120</v>
      </c>
      <c r="F470" t="s">
        <v>99</v>
      </c>
      <c r="G470" s="8" t="s">
        <v>628</v>
      </c>
      <c r="H470" t="s">
        <v>1003</v>
      </c>
      <c r="I470" t="s">
        <v>1072</v>
      </c>
      <c r="J470" t="s">
        <v>1238</v>
      </c>
      <c r="K470">
        <v>2098</v>
      </c>
      <c r="L470">
        <v>37606861</v>
      </c>
      <c r="M470" t="s">
        <v>1633</v>
      </c>
      <c r="N470" s="6">
        <v>16550</v>
      </c>
      <c r="O470" s="6">
        <v>3475.5</v>
      </c>
      <c r="P470" s="15">
        <v>20025.5</v>
      </c>
      <c r="Q470" s="6"/>
      <c r="R470" s="6"/>
    </row>
    <row r="471" spans="1:18" x14ac:dyDescent="0.25">
      <c r="A471">
        <v>100089471</v>
      </c>
      <c r="B471" s="2">
        <v>45000094530494</v>
      </c>
      <c r="C471">
        <v>9226623949</v>
      </c>
      <c r="D471" s="5">
        <v>45261</v>
      </c>
      <c r="E471" s="5" t="s">
        <v>1120</v>
      </c>
      <c r="F471" t="s">
        <v>110</v>
      </c>
      <c r="G471" s="8" t="s">
        <v>744</v>
      </c>
      <c r="H471" t="s">
        <v>1003</v>
      </c>
      <c r="I471" t="s">
        <v>1089</v>
      </c>
      <c r="J471" t="s">
        <v>1136</v>
      </c>
      <c r="K471">
        <v>2027</v>
      </c>
      <c r="L471">
        <v>32827346</v>
      </c>
      <c r="M471" t="s">
        <v>1629</v>
      </c>
      <c r="N471" s="6">
        <v>16550</v>
      </c>
      <c r="O471" s="6">
        <v>3475.5</v>
      </c>
      <c r="P471" s="15">
        <v>20025.5</v>
      </c>
      <c r="Q471" s="6"/>
      <c r="R471" s="6"/>
    </row>
    <row r="472" spans="1:18" x14ac:dyDescent="0.25">
      <c r="A472">
        <v>100086603</v>
      </c>
      <c r="B472" s="2">
        <v>45000083074175</v>
      </c>
      <c r="C472">
        <v>986759724</v>
      </c>
      <c r="D472" s="5">
        <v>45262</v>
      </c>
      <c r="E472" s="5" t="s">
        <v>1121</v>
      </c>
      <c r="F472" t="s">
        <v>292</v>
      </c>
      <c r="G472" s="8" t="s">
        <v>560</v>
      </c>
      <c r="H472" t="s">
        <v>1003</v>
      </c>
      <c r="I472" t="s">
        <v>1118</v>
      </c>
      <c r="J472" t="s">
        <v>1448</v>
      </c>
      <c r="K472" s="9">
        <v>2076</v>
      </c>
      <c r="L472">
        <v>39945694</v>
      </c>
      <c r="M472" t="s">
        <v>1632</v>
      </c>
      <c r="N472" s="6">
        <v>16550</v>
      </c>
      <c r="O472" s="6">
        <v>3475.5</v>
      </c>
      <c r="P472" s="15">
        <v>20025.5</v>
      </c>
      <c r="Q472" s="6"/>
      <c r="R472" s="6"/>
    </row>
    <row r="473" spans="1:18" x14ac:dyDescent="0.25">
      <c r="A473">
        <v>100086417</v>
      </c>
      <c r="B473" s="2">
        <v>45000076096740</v>
      </c>
      <c r="C473">
        <v>4019525819</v>
      </c>
      <c r="D473" s="5">
        <v>45270</v>
      </c>
      <c r="E473" s="5" t="s">
        <v>1120</v>
      </c>
      <c r="F473" t="s">
        <v>991</v>
      </c>
      <c r="G473" s="8" t="s">
        <v>755</v>
      </c>
      <c r="H473" t="s">
        <v>1003</v>
      </c>
      <c r="I473" t="s">
        <v>1007</v>
      </c>
      <c r="J473" t="s">
        <v>1236</v>
      </c>
      <c r="K473">
        <v>3051</v>
      </c>
      <c r="L473">
        <v>33898549</v>
      </c>
      <c r="M473" t="s">
        <v>1633</v>
      </c>
      <c r="N473" s="6">
        <v>16550</v>
      </c>
      <c r="O473" s="6">
        <v>3475.5</v>
      </c>
      <c r="P473" s="15">
        <v>20025.5</v>
      </c>
      <c r="Q473" s="6"/>
      <c r="R473" s="6"/>
    </row>
    <row r="474" spans="1:18" x14ac:dyDescent="0.25">
      <c r="A474">
        <v>100085583</v>
      </c>
      <c r="B474" s="2">
        <v>45000099160828</v>
      </c>
      <c r="C474">
        <v>3836631786</v>
      </c>
      <c r="D474" s="5">
        <v>45265</v>
      </c>
      <c r="E474" s="5" t="s">
        <v>1122</v>
      </c>
      <c r="F474" t="s">
        <v>418</v>
      </c>
      <c r="G474" s="8" t="s">
        <v>816</v>
      </c>
      <c r="H474" t="s">
        <v>1003</v>
      </c>
      <c r="I474" t="s">
        <v>1043</v>
      </c>
      <c r="J474" t="s">
        <v>1571</v>
      </c>
      <c r="K474">
        <v>3018</v>
      </c>
      <c r="L474">
        <v>31599004</v>
      </c>
      <c r="M474" t="s">
        <v>1633</v>
      </c>
      <c r="N474" s="6">
        <v>22450</v>
      </c>
      <c r="O474" s="6">
        <v>4714.5</v>
      </c>
      <c r="P474" s="15">
        <v>27164.5</v>
      </c>
      <c r="Q474" s="6"/>
      <c r="R474" s="6"/>
    </row>
    <row r="475" spans="1:18" x14ac:dyDescent="0.25">
      <c r="A475">
        <v>100087993</v>
      </c>
      <c r="B475" s="2">
        <v>45000071900162</v>
      </c>
      <c r="C475">
        <v>9136770756</v>
      </c>
      <c r="D475" s="5">
        <v>45262</v>
      </c>
      <c r="E475" s="5" t="s">
        <v>1120</v>
      </c>
      <c r="F475" t="s">
        <v>199</v>
      </c>
      <c r="G475" s="8" t="s">
        <v>651</v>
      </c>
      <c r="H475" t="s">
        <v>1003</v>
      </c>
      <c r="I475" t="s">
        <v>1020</v>
      </c>
      <c r="J475" t="s">
        <v>1139</v>
      </c>
      <c r="K475" s="9">
        <v>3001</v>
      </c>
      <c r="L475">
        <v>27750209</v>
      </c>
      <c r="M475" t="s">
        <v>1631</v>
      </c>
      <c r="N475" s="6">
        <v>16550</v>
      </c>
      <c r="O475" s="6">
        <v>3475.5</v>
      </c>
      <c r="P475" s="15">
        <v>20025.5</v>
      </c>
      <c r="Q475" s="6"/>
      <c r="R475" s="6"/>
    </row>
    <row r="476" spans="1:18" x14ac:dyDescent="0.25">
      <c r="A476">
        <v>100086606</v>
      </c>
      <c r="B476" s="2">
        <v>45000092541532</v>
      </c>
      <c r="C476">
        <v>348005228</v>
      </c>
      <c r="D476" s="5">
        <v>45268</v>
      </c>
      <c r="E476" s="5" t="s">
        <v>1121</v>
      </c>
      <c r="F476" t="s">
        <v>237</v>
      </c>
      <c r="G476" s="8" t="s">
        <v>661</v>
      </c>
      <c r="H476" t="s">
        <v>1003</v>
      </c>
      <c r="I476" t="s">
        <v>1074</v>
      </c>
      <c r="J476" t="s">
        <v>1458</v>
      </c>
      <c r="K476">
        <v>2012</v>
      </c>
      <c r="L476">
        <v>25751750</v>
      </c>
      <c r="M476" t="s">
        <v>1629</v>
      </c>
      <c r="N476" s="6">
        <v>16550</v>
      </c>
      <c r="O476" s="6">
        <v>3475.5</v>
      </c>
      <c r="P476" s="15">
        <v>20025.5</v>
      </c>
      <c r="Q476" s="6"/>
      <c r="R476" s="6"/>
    </row>
    <row r="477" spans="1:18" x14ac:dyDescent="0.25">
      <c r="A477">
        <v>100088306</v>
      </c>
      <c r="B477" s="2">
        <v>45000042904823</v>
      </c>
      <c r="C477">
        <v>1902150309</v>
      </c>
      <c r="D477" s="5">
        <v>45268</v>
      </c>
      <c r="E477" s="5" t="s">
        <v>1121</v>
      </c>
      <c r="F477" t="s">
        <v>307</v>
      </c>
      <c r="G477" s="8" t="s">
        <v>678</v>
      </c>
      <c r="H477" t="s">
        <v>1003</v>
      </c>
      <c r="I477" t="s">
        <v>1086</v>
      </c>
      <c r="J477" t="s">
        <v>1435</v>
      </c>
      <c r="K477">
        <v>2024</v>
      </c>
      <c r="L477">
        <v>35148392</v>
      </c>
      <c r="M477" t="s">
        <v>1633</v>
      </c>
      <c r="N477" s="6">
        <v>16550</v>
      </c>
      <c r="O477" s="6">
        <v>3475.5</v>
      </c>
      <c r="P477" s="15">
        <v>20025.5</v>
      </c>
      <c r="Q477" s="6"/>
      <c r="R477" s="6"/>
    </row>
    <row r="478" spans="1:18" x14ac:dyDescent="0.25">
      <c r="A478">
        <v>100089192</v>
      </c>
      <c r="B478" s="2">
        <v>45000066318000</v>
      </c>
      <c r="C478">
        <v>7512546546</v>
      </c>
      <c r="D478" s="5">
        <v>45265</v>
      </c>
      <c r="E478" s="5" t="s">
        <v>1121</v>
      </c>
      <c r="F478" t="s">
        <v>330</v>
      </c>
      <c r="G478" s="8" t="s">
        <v>794</v>
      </c>
      <c r="H478" t="s">
        <v>1003</v>
      </c>
      <c r="I478" t="s">
        <v>1013</v>
      </c>
      <c r="J478" t="s">
        <v>1349</v>
      </c>
      <c r="K478">
        <v>2177</v>
      </c>
      <c r="L478">
        <v>22330512</v>
      </c>
      <c r="M478" t="s">
        <v>1629</v>
      </c>
      <c r="N478" s="6">
        <v>16550</v>
      </c>
      <c r="O478" s="6">
        <v>3475.5</v>
      </c>
      <c r="P478" s="15">
        <v>20025.5</v>
      </c>
      <c r="Q478" s="6"/>
      <c r="R478" s="6"/>
    </row>
    <row r="479" spans="1:18" x14ac:dyDescent="0.25">
      <c r="A479">
        <v>100086483</v>
      </c>
      <c r="B479" s="2">
        <v>45000059749747</v>
      </c>
      <c r="C479">
        <v>302186010</v>
      </c>
      <c r="D479" s="5">
        <v>45264</v>
      </c>
      <c r="E479" s="5" t="s">
        <v>1120</v>
      </c>
      <c r="F479" t="s">
        <v>22</v>
      </c>
      <c r="G479" s="8" t="s">
        <v>499</v>
      </c>
      <c r="H479" t="s">
        <v>1003</v>
      </c>
      <c r="I479" t="s">
        <v>1011</v>
      </c>
      <c r="J479" t="s">
        <v>1305</v>
      </c>
      <c r="K479">
        <v>1121</v>
      </c>
      <c r="L479">
        <v>20031118</v>
      </c>
      <c r="M479" t="s">
        <v>1631</v>
      </c>
      <c r="N479" s="6">
        <v>16550</v>
      </c>
      <c r="O479" s="6">
        <v>3475.5</v>
      </c>
      <c r="P479" s="15">
        <v>20025.5</v>
      </c>
      <c r="Q479" s="6"/>
      <c r="R479" s="6"/>
    </row>
    <row r="480" spans="1:18" x14ac:dyDescent="0.25">
      <c r="A480">
        <v>100087695</v>
      </c>
      <c r="B480" s="2">
        <v>45000055545289</v>
      </c>
      <c r="C480">
        <v>1654947030</v>
      </c>
      <c r="D480" s="5">
        <v>45270</v>
      </c>
      <c r="E480" s="5" t="s">
        <v>1120</v>
      </c>
      <c r="F480" t="s">
        <v>91</v>
      </c>
      <c r="G480" s="8" t="s">
        <v>513</v>
      </c>
      <c r="H480" t="s">
        <v>1003</v>
      </c>
      <c r="I480" t="s">
        <v>1051</v>
      </c>
      <c r="J480" t="s">
        <v>1277</v>
      </c>
      <c r="K480">
        <v>3026</v>
      </c>
      <c r="L480">
        <v>39028693</v>
      </c>
      <c r="M480" t="s">
        <v>1630</v>
      </c>
      <c r="N480" s="6">
        <v>16550</v>
      </c>
      <c r="O480" s="6">
        <v>3475.5</v>
      </c>
      <c r="P480" s="15">
        <v>20025.5</v>
      </c>
      <c r="Q480" s="6"/>
      <c r="R480" s="6"/>
    </row>
    <row r="481" spans="1:18" x14ac:dyDescent="0.25">
      <c r="A481">
        <v>100085463</v>
      </c>
      <c r="B481" s="2">
        <v>45000073157196</v>
      </c>
      <c r="C481">
        <v>9490171949</v>
      </c>
      <c r="D481" s="5">
        <v>45261</v>
      </c>
      <c r="E481" s="5" t="s">
        <v>1121</v>
      </c>
      <c r="F481" t="s">
        <v>320</v>
      </c>
      <c r="G481" s="8" t="s">
        <v>901</v>
      </c>
      <c r="H481" t="s">
        <v>1003</v>
      </c>
      <c r="I481" t="s">
        <v>1071</v>
      </c>
      <c r="J481" t="s">
        <v>1319</v>
      </c>
      <c r="K481">
        <v>2097</v>
      </c>
      <c r="L481">
        <v>25286548</v>
      </c>
      <c r="M481" t="s">
        <v>1629</v>
      </c>
      <c r="N481" s="6">
        <v>16550</v>
      </c>
      <c r="O481" s="6">
        <v>3475.5</v>
      </c>
      <c r="P481" s="15">
        <v>20025.5</v>
      </c>
      <c r="Q481" s="6"/>
      <c r="R481" s="6"/>
    </row>
    <row r="482" spans="1:18" x14ac:dyDescent="0.25">
      <c r="A482">
        <v>100086806</v>
      </c>
      <c r="B482" s="2">
        <v>45000094652304</v>
      </c>
      <c r="C482">
        <v>2129564648</v>
      </c>
      <c r="D482" s="5">
        <v>45262</v>
      </c>
      <c r="E482" s="5" t="s">
        <v>1121</v>
      </c>
      <c r="F482" t="s">
        <v>258</v>
      </c>
      <c r="G482" s="8" t="s">
        <v>550</v>
      </c>
      <c r="H482" t="s">
        <v>1003</v>
      </c>
      <c r="I482" t="s">
        <v>1006</v>
      </c>
      <c r="J482" t="s">
        <v>1432</v>
      </c>
      <c r="K482">
        <v>3051</v>
      </c>
      <c r="L482">
        <v>33559206</v>
      </c>
      <c r="M482" t="s">
        <v>1632</v>
      </c>
      <c r="N482" s="6">
        <v>16550</v>
      </c>
      <c r="O482" s="6">
        <v>3475.5</v>
      </c>
      <c r="P482" s="15">
        <v>20025.5</v>
      </c>
      <c r="Q482" s="6"/>
      <c r="R482" s="6"/>
    </row>
    <row r="483" spans="1:18" x14ac:dyDescent="0.25">
      <c r="A483">
        <v>100087412</v>
      </c>
      <c r="B483" s="2">
        <v>45000051472407</v>
      </c>
      <c r="C483">
        <v>3600160570</v>
      </c>
      <c r="D483" s="5">
        <v>45265</v>
      </c>
      <c r="E483" s="5" t="s">
        <v>1120</v>
      </c>
      <c r="F483" t="s">
        <v>126</v>
      </c>
      <c r="G483" s="8" t="s">
        <v>633</v>
      </c>
      <c r="H483" t="s">
        <v>1003</v>
      </c>
      <c r="I483" t="s">
        <v>1083</v>
      </c>
      <c r="J483" t="s">
        <v>1244</v>
      </c>
      <c r="K483">
        <v>2021</v>
      </c>
      <c r="L483">
        <v>21082301</v>
      </c>
      <c r="M483" t="s">
        <v>1633</v>
      </c>
      <c r="N483" s="6">
        <v>16550</v>
      </c>
      <c r="O483" s="6">
        <v>3475.5</v>
      </c>
      <c r="P483" s="15">
        <v>20025.5</v>
      </c>
      <c r="Q483" s="6"/>
      <c r="R483" s="6"/>
    </row>
    <row r="484" spans="1:18" x14ac:dyDescent="0.25">
      <c r="A484">
        <v>100088245</v>
      </c>
      <c r="B484" s="2">
        <v>45000079800559</v>
      </c>
      <c r="C484">
        <v>6063243506</v>
      </c>
      <c r="D484" s="5">
        <v>45263</v>
      </c>
      <c r="E484" s="5" t="s">
        <v>1121</v>
      </c>
      <c r="F484" t="s">
        <v>314</v>
      </c>
      <c r="G484" s="8" t="s">
        <v>679</v>
      </c>
      <c r="H484" t="s">
        <v>1003</v>
      </c>
      <c r="I484" t="s">
        <v>1081</v>
      </c>
      <c r="J484" t="s">
        <v>1375</v>
      </c>
      <c r="K484">
        <v>2019</v>
      </c>
      <c r="L484">
        <v>32599999</v>
      </c>
      <c r="M484" t="s">
        <v>1631</v>
      </c>
      <c r="N484" s="6">
        <v>16550</v>
      </c>
      <c r="O484" s="6">
        <v>3475.5</v>
      </c>
      <c r="P484" s="15">
        <v>20025.5</v>
      </c>
      <c r="Q484" s="6"/>
      <c r="R484" s="6"/>
    </row>
    <row r="485" spans="1:18" x14ac:dyDescent="0.25">
      <c r="A485">
        <v>100085231</v>
      </c>
      <c r="B485" s="2">
        <v>45000045931233</v>
      </c>
      <c r="C485">
        <v>5166096159</v>
      </c>
      <c r="D485" s="5">
        <v>45270</v>
      </c>
      <c r="E485" s="5" t="s">
        <v>1120</v>
      </c>
      <c r="F485" t="s">
        <v>66</v>
      </c>
      <c r="G485" s="8" t="s">
        <v>622</v>
      </c>
      <c r="H485" t="s">
        <v>1003</v>
      </c>
      <c r="I485" t="s">
        <v>1054</v>
      </c>
      <c r="J485" t="s">
        <v>1220</v>
      </c>
      <c r="K485">
        <v>3029</v>
      </c>
      <c r="L485">
        <v>24927826</v>
      </c>
      <c r="M485" t="s">
        <v>1632</v>
      </c>
      <c r="N485" s="6">
        <v>16550</v>
      </c>
      <c r="O485" s="6">
        <v>3475.5</v>
      </c>
      <c r="P485" s="15">
        <v>20025.5</v>
      </c>
      <c r="Q485" s="6"/>
      <c r="R485" s="6"/>
    </row>
    <row r="486" spans="1:18" x14ac:dyDescent="0.25">
      <c r="A486">
        <v>100089403</v>
      </c>
      <c r="B486" s="2">
        <v>45000046976940</v>
      </c>
      <c r="C486">
        <v>513739785</v>
      </c>
      <c r="D486" s="5">
        <v>45270</v>
      </c>
      <c r="E486" s="5" t="s">
        <v>1120</v>
      </c>
      <c r="F486" t="s">
        <v>61</v>
      </c>
      <c r="G486" s="8" t="s">
        <v>507</v>
      </c>
      <c r="H486" t="s">
        <v>1003</v>
      </c>
      <c r="I486" t="s">
        <v>1067</v>
      </c>
      <c r="J486" t="s">
        <v>1301</v>
      </c>
      <c r="K486">
        <v>2093</v>
      </c>
      <c r="L486">
        <v>23378513</v>
      </c>
      <c r="M486" t="s">
        <v>1633</v>
      </c>
      <c r="N486" s="6">
        <v>16550</v>
      </c>
      <c r="O486" s="6">
        <v>3475.5</v>
      </c>
      <c r="P486" s="15">
        <v>20025.5</v>
      </c>
      <c r="Q486" s="6"/>
      <c r="R486" s="6"/>
    </row>
    <row r="487" spans="1:18" x14ac:dyDescent="0.25">
      <c r="A487">
        <v>100085109</v>
      </c>
      <c r="B487" s="2">
        <v>45000060642036</v>
      </c>
      <c r="C487">
        <v>6613552681</v>
      </c>
      <c r="D487" s="5">
        <v>45264</v>
      </c>
      <c r="E487" s="5" t="s">
        <v>1120</v>
      </c>
      <c r="F487" t="s">
        <v>62</v>
      </c>
      <c r="G487" s="8" t="s">
        <v>15</v>
      </c>
      <c r="H487" t="s">
        <v>1003</v>
      </c>
      <c r="I487" t="s">
        <v>1087</v>
      </c>
      <c r="J487" t="s">
        <v>1188</v>
      </c>
      <c r="K487">
        <v>2025</v>
      </c>
      <c r="L487">
        <v>32306335</v>
      </c>
      <c r="M487" t="s">
        <v>1629</v>
      </c>
      <c r="N487" s="6">
        <v>16550</v>
      </c>
      <c r="O487" s="6">
        <v>3475.5</v>
      </c>
      <c r="P487" s="15">
        <v>20025.5</v>
      </c>
      <c r="Q487" s="6"/>
      <c r="R487" s="6"/>
    </row>
    <row r="488" spans="1:18" x14ac:dyDescent="0.25">
      <c r="A488">
        <v>100086591</v>
      </c>
      <c r="B488" s="2">
        <v>45000041146107</v>
      </c>
      <c r="C488">
        <v>515594784</v>
      </c>
      <c r="D488" s="5">
        <v>45261</v>
      </c>
      <c r="E488" s="5" t="s">
        <v>1120</v>
      </c>
      <c r="F488" t="s">
        <v>157</v>
      </c>
      <c r="G488" s="8" t="s">
        <v>641</v>
      </c>
      <c r="H488" t="s">
        <v>1003</v>
      </c>
      <c r="I488" t="s">
        <v>1073</v>
      </c>
      <c r="J488" t="s">
        <v>1300</v>
      </c>
      <c r="K488">
        <v>2099</v>
      </c>
      <c r="L488">
        <v>29487664</v>
      </c>
      <c r="M488" t="s">
        <v>1632</v>
      </c>
      <c r="N488" s="6">
        <v>16550</v>
      </c>
      <c r="O488" s="6">
        <v>3475.5</v>
      </c>
      <c r="P488" s="15">
        <v>20025.5</v>
      </c>
      <c r="Q488" s="6"/>
      <c r="R488" s="6"/>
    </row>
    <row r="489" spans="1:18" x14ac:dyDescent="0.25">
      <c r="A489">
        <v>100087104</v>
      </c>
      <c r="B489" s="2">
        <v>45000040092604</v>
      </c>
      <c r="C489">
        <v>6595197309</v>
      </c>
      <c r="D489" s="5">
        <v>45263</v>
      </c>
      <c r="E489" s="5" t="s">
        <v>1121</v>
      </c>
      <c r="F489" t="s">
        <v>308</v>
      </c>
      <c r="G489" s="8" t="s">
        <v>898</v>
      </c>
      <c r="H489" t="s">
        <v>1003</v>
      </c>
      <c r="I489" t="s">
        <v>1019</v>
      </c>
      <c r="J489" t="s">
        <v>1368</v>
      </c>
      <c r="K489">
        <v>2170</v>
      </c>
      <c r="L489">
        <v>22073220</v>
      </c>
      <c r="M489" t="s">
        <v>1633</v>
      </c>
      <c r="N489" s="6">
        <v>16550</v>
      </c>
      <c r="O489" s="6">
        <v>3475.5</v>
      </c>
      <c r="P489" s="15">
        <v>20025.5</v>
      </c>
      <c r="Q489" s="6"/>
      <c r="R489" s="6"/>
    </row>
    <row r="490" spans="1:18" x14ac:dyDescent="0.25">
      <c r="A490">
        <v>100087804</v>
      </c>
      <c r="B490" s="2">
        <v>45000070343759</v>
      </c>
      <c r="C490">
        <v>9102441087</v>
      </c>
      <c r="D490" s="5">
        <v>45264</v>
      </c>
      <c r="E490" s="5" t="s">
        <v>1120</v>
      </c>
      <c r="F490" t="s">
        <v>189</v>
      </c>
      <c r="G490" s="8" t="s">
        <v>648</v>
      </c>
      <c r="H490" t="s">
        <v>1003</v>
      </c>
      <c r="I490" t="s">
        <v>1093</v>
      </c>
      <c r="J490" t="s">
        <v>1141</v>
      </c>
      <c r="K490">
        <v>2051</v>
      </c>
      <c r="L490">
        <v>26448741</v>
      </c>
      <c r="M490" t="s">
        <v>1633</v>
      </c>
      <c r="N490" s="6">
        <v>16550</v>
      </c>
      <c r="O490" s="6">
        <v>3475.5</v>
      </c>
      <c r="P490" s="15">
        <v>20025.5</v>
      </c>
      <c r="Q490" s="6"/>
      <c r="R490" s="6"/>
    </row>
    <row r="491" spans="1:18" x14ac:dyDescent="0.25">
      <c r="A491">
        <v>100085316</v>
      </c>
      <c r="B491" s="2">
        <v>45000035310646</v>
      </c>
      <c r="C491">
        <v>6477550353</v>
      </c>
      <c r="D491" s="5">
        <v>45266</v>
      </c>
      <c r="E491" s="5" t="s">
        <v>1121</v>
      </c>
      <c r="F491" t="s">
        <v>220</v>
      </c>
      <c r="G491" s="8" t="s">
        <v>878</v>
      </c>
      <c r="H491" t="s">
        <v>1003</v>
      </c>
      <c r="I491" t="s">
        <v>1049</v>
      </c>
      <c r="J491" t="s">
        <v>1371</v>
      </c>
      <c r="K491">
        <v>3024</v>
      </c>
      <c r="L491">
        <v>37778127</v>
      </c>
      <c r="M491" t="s">
        <v>1631</v>
      </c>
      <c r="N491" s="6">
        <v>16550</v>
      </c>
      <c r="O491" s="6">
        <v>3475.5</v>
      </c>
      <c r="P491" s="15">
        <v>20025.5</v>
      </c>
      <c r="Q491" s="6"/>
      <c r="R491" s="6"/>
    </row>
    <row r="492" spans="1:18" x14ac:dyDescent="0.25">
      <c r="A492">
        <v>100085508</v>
      </c>
      <c r="B492" s="2">
        <v>45000078858617</v>
      </c>
      <c r="C492">
        <v>2949768046</v>
      </c>
      <c r="D492" s="5">
        <v>45265</v>
      </c>
      <c r="E492" s="5" t="s">
        <v>1122</v>
      </c>
      <c r="F492" t="s">
        <v>473</v>
      </c>
      <c r="G492" s="8" t="s">
        <v>935</v>
      </c>
      <c r="H492" t="s">
        <v>1003</v>
      </c>
      <c r="I492" t="s">
        <v>1069</v>
      </c>
      <c r="J492" t="s">
        <v>1584</v>
      </c>
      <c r="K492">
        <v>2095</v>
      </c>
      <c r="L492">
        <v>37903786</v>
      </c>
      <c r="M492" t="s">
        <v>1629</v>
      </c>
      <c r="N492" s="6">
        <v>22450</v>
      </c>
      <c r="O492" s="6">
        <v>4714.5</v>
      </c>
      <c r="P492" s="15">
        <v>27164.5</v>
      </c>
      <c r="Q492" s="6"/>
      <c r="R492" s="6"/>
    </row>
    <row r="493" spans="1:18" x14ac:dyDescent="0.25">
      <c r="A493">
        <v>100087162</v>
      </c>
      <c r="B493" s="2">
        <v>45000080935189</v>
      </c>
      <c r="C493">
        <v>6000257854</v>
      </c>
      <c r="D493" s="5">
        <v>45261</v>
      </c>
      <c r="E493" s="5" t="s">
        <v>1122</v>
      </c>
      <c r="F493" t="s">
        <v>410</v>
      </c>
      <c r="G493" s="8" t="s">
        <v>813</v>
      </c>
      <c r="H493" t="s">
        <v>1003</v>
      </c>
      <c r="I493" t="s">
        <v>1043</v>
      </c>
      <c r="J493" t="s">
        <v>1523</v>
      </c>
      <c r="K493">
        <v>3018</v>
      </c>
      <c r="L493">
        <v>28159794</v>
      </c>
      <c r="M493" t="s">
        <v>1633</v>
      </c>
      <c r="N493" s="6">
        <v>22450</v>
      </c>
      <c r="O493" s="6">
        <v>4714.5</v>
      </c>
      <c r="P493" s="15">
        <v>27164.5</v>
      </c>
      <c r="Q493" s="6"/>
      <c r="R493" s="6"/>
    </row>
    <row r="494" spans="1:18" x14ac:dyDescent="0.25">
      <c r="A494">
        <v>100088984</v>
      </c>
      <c r="B494" s="2">
        <v>45000092036911</v>
      </c>
      <c r="C494">
        <v>4784799871</v>
      </c>
      <c r="D494" s="5">
        <v>45269</v>
      </c>
      <c r="E494" s="5" t="s">
        <v>1120</v>
      </c>
      <c r="F494" t="s">
        <v>75</v>
      </c>
      <c r="G494" s="8" t="s">
        <v>510</v>
      </c>
      <c r="H494" t="s">
        <v>1003</v>
      </c>
      <c r="I494" t="s">
        <v>1059</v>
      </c>
      <c r="J494" t="s">
        <v>1226</v>
      </c>
      <c r="K494">
        <v>3034</v>
      </c>
      <c r="L494">
        <v>23272624</v>
      </c>
      <c r="M494" t="s">
        <v>1629</v>
      </c>
      <c r="N494" s="6">
        <v>16550</v>
      </c>
      <c r="O494" s="6">
        <v>3475.5</v>
      </c>
      <c r="P494" s="15">
        <v>20025.5</v>
      </c>
      <c r="Q494" s="6"/>
      <c r="R494" s="6"/>
    </row>
    <row r="495" spans="1:18" x14ac:dyDescent="0.25">
      <c r="A495">
        <v>100088996</v>
      </c>
      <c r="B495" s="2">
        <v>45000087716613</v>
      </c>
      <c r="C495">
        <v>7463297809</v>
      </c>
      <c r="D495" s="5">
        <v>45267</v>
      </c>
      <c r="E495" s="5" t="s">
        <v>1120</v>
      </c>
      <c r="F495" t="s">
        <v>23</v>
      </c>
      <c r="G495" s="8" t="s">
        <v>728</v>
      </c>
      <c r="H495" t="s">
        <v>1003</v>
      </c>
      <c r="I495" t="s">
        <v>1020</v>
      </c>
      <c r="J495" t="s">
        <v>1173</v>
      </c>
      <c r="K495">
        <v>3001</v>
      </c>
      <c r="L495">
        <v>34154355</v>
      </c>
      <c r="M495" t="s">
        <v>1631</v>
      </c>
      <c r="N495" s="6">
        <v>16550</v>
      </c>
      <c r="O495" s="6">
        <v>3475.5</v>
      </c>
      <c r="P495" s="15">
        <v>20025.5</v>
      </c>
      <c r="Q495" s="6"/>
      <c r="R495" s="6"/>
    </row>
    <row r="496" spans="1:18" x14ac:dyDescent="0.25">
      <c r="A496">
        <v>100084633</v>
      </c>
      <c r="B496" s="2">
        <v>45000044068241</v>
      </c>
      <c r="C496">
        <v>3735824520</v>
      </c>
      <c r="D496" s="5">
        <v>45269</v>
      </c>
      <c r="E496" s="5" t="s">
        <v>1121</v>
      </c>
      <c r="F496" t="s">
        <v>212</v>
      </c>
      <c r="G496" s="8" t="s">
        <v>655</v>
      </c>
      <c r="H496" t="s">
        <v>1003</v>
      </c>
      <c r="I496" t="s">
        <v>1060</v>
      </c>
      <c r="J496" t="s">
        <v>1412</v>
      </c>
      <c r="K496">
        <v>2035</v>
      </c>
      <c r="L496">
        <v>27520070</v>
      </c>
      <c r="M496" t="s">
        <v>1630</v>
      </c>
      <c r="N496" s="6">
        <v>16550</v>
      </c>
      <c r="O496" s="6">
        <v>3475.5</v>
      </c>
      <c r="P496" s="15">
        <v>20025.5</v>
      </c>
      <c r="Q496" s="6"/>
      <c r="R496" s="6"/>
    </row>
    <row r="497" spans="1:18" x14ac:dyDescent="0.25">
      <c r="A497">
        <v>100086460</v>
      </c>
      <c r="B497" s="2">
        <v>45000064825888</v>
      </c>
      <c r="C497">
        <v>9553165274</v>
      </c>
      <c r="D497" s="5">
        <v>45268</v>
      </c>
      <c r="E497" s="5" t="s">
        <v>1121</v>
      </c>
      <c r="F497" t="s">
        <v>205</v>
      </c>
      <c r="G497" s="8" t="s">
        <v>653</v>
      </c>
      <c r="H497" t="s">
        <v>1003</v>
      </c>
      <c r="I497" t="s">
        <v>1070</v>
      </c>
      <c r="J497" t="s">
        <v>1318</v>
      </c>
      <c r="K497">
        <v>2096</v>
      </c>
      <c r="L497">
        <v>31622148</v>
      </c>
      <c r="M497" t="s">
        <v>1629</v>
      </c>
      <c r="N497" s="6">
        <v>16550</v>
      </c>
      <c r="O497" s="6">
        <v>3475.5</v>
      </c>
      <c r="P497" s="15">
        <v>20025.5</v>
      </c>
      <c r="Q497" s="6"/>
      <c r="R497" s="6"/>
    </row>
    <row r="498" spans="1:18" x14ac:dyDescent="0.25">
      <c r="A498">
        <v>100086652</v>
      </c>
      <c r="B498" s="2">
        <v>45000040995930</v>
      </c>
      <c r="C498">
        <v>4162874486</v>
      </c>
      <c r="D498" s="5">
        <v>45265</v>
      </c>
      <c r="E498" s="5" t="s">
        <v>1121</v>
      </c>
      <c r="F498" t="s">
        <v>265</v>
      </c>
      <c r="G498" s="8" t="s">
        <v>668</v>
      </c>
      <c r="H498" t="s">
        <v>1003</v>
      </c>
      <c r="I498" t="s">
        <v>1074</v>
      </c>
      <c r="J498" t="s">
        <v>1400</v>
      </c>
      <c r="K498">
        <v>2012</v>
      </c>
      <c r="L498">
        <v>38911892</v>
      </c>
      <c r="M498" t="s">
        <v>1632</v>
      </c>
      <c r="N498" s="6">
        <v>16550</v>
      </c>
      <c r="O498" s="6">
        <v>3475.5</v>
      </c>
      <c r="P498" s="15">
        <v>20025.5</v>
      </c>
      <c r="Q498" s="6"/>
      <c r="R498" s="6"/>
    </row>
    <row r="499" spans="1:18" x14ac:dyDescent="0.25">
      <c r="A499">
        <v>100089348</v>
      </c>
      <c r="B499" s="2">
        <v>45000046664984</v>
      </c>
      <c r="C499">
        <v>2953336559</v>
      </c>
      <c r="D499" s="5">
        <v>45270</v>
      </c>
      <c r="E499" s="5" t="s">
        <v>1122</v>
      </c>
      <c r="F499" t="s">
        <v>474</v>
      </c>
      <c r="G499" s="8" t="s">
        <v>606</v>
      </c>
      <c r="H499" t="s">
        <v>1003</v>
      </c>
      <c r="I499" t="s">
        <v>1057</v>
      </c>
      <c r="J499" t="s">
        <v>1583</v>
      </c>
      <c r="K499">
        <v>3032</v>
      </c>
      <c r="L499">
        <v>35243460</v>
      </c>
      <c r="M499" t="s">
        <v>1633</v>
      </c>
      <c r="N499" s="6">
        <v>22450</v>
      </c>
      <c r="O499" s="6">
        <v>4714.5</v>
      </c>
      <c r="P499" s="15">
        <v>27164.5</v>
      </c>
      <c r="Q499" s="6"/>
      <c r="R499" s="6"/>
    </row>
    <row r="500" spans="1:18" x14ac:dyDescent="0.25">
      <c r="A500">
        <v>100095048</v>
      </c>
      <c r="B500" s="2">
        <v>45000096528681</v>
      </c>
      <c r="C500">
        <v>927218819</v>
      </c>
      <c r="D500" s="5">
        <v>45265</v>
      </c>
      <c r="E500" s="5" t="s">
        <v>1122</v>
      </c>
      <c r="F500" t="s">
        <v>452</v>
      </c>
      <c r="G500" s="8" t="s">
        <v>383</v>
      </c>
      <c r="H500" t="s">
        <v>1003</v>
      </c>
      <c r="I500" s="44" t="s">
        <v>1024</v>
      </c>
      <c r="J500" t="s">
        <v>1608</v>
      </c>
      <c r="K500">
        <v>2348</v>
      </c>
      <c r="L500">
        <v>39732548</v>
      </c>
      <c r="M500" t="s">
        <v>1631</v>
      </c>
      <c r="N500" s="6">
        <v>22450</v>
      </c>
      <c r="O500" s="6">
        <v>4714.5</v>
      </c>
      <c r="P500" s="15">
        <v>27164.5</v>
      </c>
      <c r="Q500" s="6"/>
      <c r="R500" s="6"/>
    </row>
  </sheetData>
  <sortState xmlns:xlrd2="http://schemas.microsoft.com/office/spreadsheetml/2017/richdata2" ref="R3:S500">
    <sortCondition ref="S3:S500"/>
  </sortState>
  <dataConsolidate/>
  <mergeCells count="1">
    <mergeCell ref="A1:P1"/>
  </mergeCells>
  <phoneticPr fontId="2" type="noConversion"/>
  <dataValidations disablePrompts="1" count="2">
    <dataValidation type="date" allowBlank="1" showInputMessage="1" showErrorMessage="1" sqref="D3:D500" xr:uid="{D22CC5C4-778C-439A-90B1-3967A6C7AFAB}">
      <formula1>45261</formula1>
      <formula2>45270</formula2>
    </dataValidation>
    <dataValidation type="whole" allowBlank="1" showInputMessage="1" showErrorMessage="1" sqref="K3:K500" xr:uid="{2ECD7994-1DB7-4AF9-8211-684CDD74E3A4}">
      <formula1>1100</formula1>
      <formula2>3100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FD16-D7B3-4F86-80B1-1EA749C6F09F}">
  <dimension ref="A1:D10"/>
  <sheetViews>
    <sheetView workbookViewId="0">
      <selection activeCell="C9" sqref="C9:D9"/>
    </sheetView>
  </sheetViews>
  <sheetFormatPr baseColWidth="10" defaultRowHeight="15" x14ac:dyDescent="0.25"/>
  <cols>
    <col min="2" max="2" width="12.5703125" customWidth="1"/>
  </cols>
  <sheetData>
    <row r="1" spans="1:4" ht="16.5" thickBot="1" x14ac:dyDescent="0.3">
      <c r="A1" s="27" t="s">
        <v>1623</v>
      </c>
      <c r="B1" s="28"/>
      <c r="C1" s="28"/>
      <c r="D1" s="29"/>
    </row>
    <row r="2" spans="1:4" x14ac:dyDescent="0.25">
      <c r="A2" s="30" t="s">
        <v>1621</v>
      </c>
      <c r="B2" s="30"/>
      <c r="C2" s="31">
        <v>100088854</v>
      </c>
      <c r="D2" s="31"/>
    </row>
    <row r="3" spans="1:4" x14ac:dyDescent="0.25">
      <c r="A3" s="32" t="s">
        <v>1624</v>
      </c>
      <c r="B3" s="32"/>
      <c r="C3" s="32" t="str">
        <f>VLOOKUP(C2,'Data Set Trabajado'!A3:P500,7,FALSE)</f>
        <v>Quiroz</v>
      </c>
      <c r="D3" s="32"/>
    </row>
    <row r="4" spans="1:4" x14ac:dyDescent="0.25">
      <c r="A4" s="32" t="s">
        <v>1622</v>
      </c>
      <c r="B4" s="32"/>
      <c r="C4" s="35">
        <f>VLOOKUP(C2,'Data Set Trabajado'!A3:P500,16,FALSE )</f>
        <v>20025.5</v>
      </c>
      <c r="D4" s="35"/>
    </row>
    <row r="6" spans="1:4" ht="15.75" thickBot="1" x14ac:dyDescent="0.3"/>
    <row r="7" spans="1:4" ht="16.5" thickBot="1" x14ac:dyDescent="0.3">
      <c r="A7" s="27" t="s">
        <v>1625</v>
      </c>
      <c r="B7" s="28"/>
      <c r="C7" s="28"/>
      <c r="D7" s="29"/>
    </row>
    <row r="8" spans="1:4" x14ac:dyDescent="0.25">
      <c r="A8" s="30" t="s">
        <v>1624</v>
      </c>
      <c r="B8" s="30"/>
      <c r="C8" s="31" t="s">
        <v>571</v>
      </c>
      <c r="D8" s="31"/>
    </row>
    <row r="9" spans="1:4" x14ac:dyDescent="0.25">
      <c r="A9" s="32" t="s">
        <v>1621</v>
      </c>
      <c r="B9" s="32"/>
      <c r="C9" s="32">
        <f>INDEX('Data Set Trabajado'!A3:G500,MATCH(Busqueda!C8,'Data Set Trabajado'!G3:G500,0),1)</f>
        <v>100084998</v>
      </c>
      <c r="D9" s="32"/>
    </row>
    <row r="10" spans="1:4" x14ac:dyDescent="0.25">
      <c r="A10" s="32" t="s">
        <v>1622</v>
      </c>
      <c r="B10" s="32"/>
      <c r="C10" s="33">
        <f>VLOOKUP(C8,'Data Set Trabajado'!G3:P500,10,FALSE)</f>
        <v>20025.5</v>
      </c>
      <c r="D10" s="34"/>
    </row>
  </sheetData>
  <mergeCells count="14">
    <mergeCell ref="A10:B10"/>
    <mergeCell ref="C10:D10"/>
    <mergeCell ref="A2:B2"/>
    <mergeCell ref="A3:B3"/>
    <mergeCell ref="A4:B4"/>
    <mergeCell ref="C2:D2"/>
    <mergeCell ref="C3:D3"/>
    <mergeCell ref="C4:D4"/>
    <mergeCell ref="A1:D1"/>
    <mergeCell ref="A7:D7"/>
    <mergeCell ref="A8:B8"/>
    <mergeCell ref="C8:D8"/>
    <mergeCell ref="A9:B9"/>
    <mergeCell ref="C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7C5D-5BEB-46B3-9B2B-E53453EB26D5}">
  <dimension ref="A1:L23"/>
  <sheetViews>
    <sheetView topLeftCell="A7" workbookViewId="0">
      <selection activeCell="E15" sqref="E15:F15"/>
    </sheetView>
  </sheetViews>
  <sheetFormatPr baseColWidth="10" defaultRowHeight="15" x14ac:dyDescent="0.25"/>
  <cols>
    <col min="1" max="1" width="24.42578125" bestFit="1" customWidth="1"/>
    <col min="6" max="6" width="29.28515625" customWidth="1"/>
    <col min="9" max="9" width="14.140625" customWidth="1"/>
    <col min="10" max="10" width="13" bestFit="1" customWidth="1"/>
    <col min="11" max="11" width="21" bestFit="1" customWidth="1"/>
  </cols>
  <sheetData>
    <row r="1" spans="1:12" ht="15.75" x14ac:dyDescent="0.25">
      <c r="A1" s="36" t="s">
        <v>1626</v>
      </c>
      <c r="B1" s="36"/>
      <c r="C1" s="36"/>
      <c r="D1" s="36"/>
      <c r="E1" s="36"/>
      <c r="F1" s="36"/>
      <c r="L1" s="16"/>
    </row>
    <row r="2" spans="1:12" x14ac:dyDescent="0.25">
      <c r="G2" s="16"/>
    </row>
    <row r="3" spans="1:12" x14ac:dyDescent="0.25">
      <c r="A3" s="39" t="s">
        <v>1627</v>
      </c>
      <c r="B3" s="40"/>
      <c r="C3" s="40"/>
      <c r="D3" s="41"/>
      <c r="E3" s="42">
        <f ca="1">SUMIF('Data Set Trabajado'!E3:F500,"internet",'Data Set Trabajado'!P3:P500)</f>
        <v>3804845</v>
      </c>
      <c r="F3" s="43"/>
    </row>
    <row r="4" spans="1:12" x14ac:dyDescent="0.25">
      <c r="A4" s="39" t="s">
        <v>1121</v>
      </c>
      <c r="B4" s="40"/>
      <c r="C4" s="40"/>
      <c r="D4" s="41"/>
      <c r="E4" s="42">
        <f ca="1">SUMIF('Data Set Trabajado'!E3:F500,"internet y cable",'Data Set Trabajado'!P3:P50)</f>
        <v>3144003.5</v>
      </c>
      <c r="F4" s="43"/>
      <c r="I4" s="16"/>
    </row>
    <row r="5" spans="1:12" x14ac:dyDescent="0.25">
      <c r="A5" s="39" t="s">
        <v>1122</v>
      </c>
      <c r="B5" s="40"/>
      <c r="C5" s="40"/>
      <c r="D5" s="41"/>
      <c r="E5" s="42">
        <f ca="1">SUMIF('Data Set Trabajado'!E3:F500,"internet, cable y telefono",'Data Set Trabajado'!P3:P$500)</f>
        <v>4101839.5</v>
      </c>
      <c r="F5" s="43"/>
    </row>
    <row r="7" spans="1:12" ht="15.75" x14ac:dyDescent="0.25">
      <c r="A7" s="36" t="s">
        <v>1634</v>
      </c>
      <c r="B7" s="36"/>
      <c r="C7" s="36"/>
      <c r="D7" s="36"/>
      <c r="E7" s="36"/>
      <c r="F7" s="36"/>
    </row>
    <row r="9" spans="1:12" x14ac:dyDescent="0.25">
      <c r="A9" s="37" t="s">
        <v>1120</v>
      </c>
      <c r="B9" s="37"/>
      <c r="C9" s="37"/>
      <c r="D9" s="37"/>
      <c r="E9" s="38">
        <f>SUMIFS('Data Set Trabajado'!P3:P500,'Data Set Trabajado'!E3:E500,"Internet",'Data Set Trabajado'!M3:M500,"Contado")</f>
        <v>801020</v>
      </c>
      <c r="F9" s="38"/>
    </row>
    <row r="10" spans="1:12" x14ac:dyDescent="0.25">
      <c r="A10" s="39" t="s">
        <v>1121</v>
      </c>
      <c r="B10" s="40"/>
      <c r="C10" s="40"/>
      <c r="D10" s="41"/>
      <c r="E10" s="38">
        <f>SUMIFS('Data Set Trabajado'!P4:P501,'Data Set Trabajado'!E4:E501,"Internet y cable",'Data Set Trabajado'!M4:M501,"contado")</f>
        <v>801020</v>
      </c>
      <c r="F10" s="38"/>
    </row>
    <row r="11" spans="1:12" x14ac:dyDescent="0.25">
      <c r="A11" s="39" t="s">
        <v>1122</v>
      </c>
      <c r="B11" s="40"/>
      <c r="C11" s="40"/>
      <c r="D11" s="41"/>
      <c r="E11" s="38">
        <f>SUMIFS('Data Set Trabajado'!P5:P502,'Data Set Trabajado'!E5:E502,"Internet, cable y telefono",'Data Set Trabajado'!M5:M502,"Contado")</f>
        <v>1222402.5</v>
      </c>
      <c r="F11" s="38"/>
    </row>
    <row r="13" spans="1:12" ht="15.75" x14ac:dyDescent="0.25">
      <c r="A13" s="36" t="s">
        <v>1637</v>
      </c>
      <c r="B13" s="36"/>
      <c r="C13" s="36"/>
      <c r="D13" s="36"/>
      <c r="E13" s="36"/>
      <c r="F13" s="36"/>
    </row>
    <row r="15" spans="1:12" x14ac:dyDescent="0.25">
      <c r="A15" s="37" t="s">
        <v>1638</v>
      </c>
      <c r="B15" s="37"/>
      <c r="C15" s="37"/>
      <c r="D15" s="37"/>
      <c r="E15" s="38">
        <f>AVERAGE('Data Set Trabajado'!N3:N500)</f>
        <v>18338.955823293174</v>
      </c>
      <c r="F15" s="38"/>
    </row>
    <row r="17" spans="1:6" ht="15.75" x14ac:dyDescent="0.25">
      <c r="A17" s="36" t="s">
        <v>1636</v>
      </c>
      <c r="B17" s="36"/>
      <c r="C17" s="36"/>
      <c r="D17" s="36"/>
      <c r="E17" s="36"/>
      <c r="F17" s="36"/>
    </row>
    <row r="19" spans="1:6" x14ac:dyDescent="0.25">
      <c r="A19" s="37" t="s">
        <v>1635</v>
      </c>
      <c r="B19" s="37"/>
      <c r="C19" s="37"/>
      <c r="D19" s="37"/>
      <c r="E19" s="38">
        <f>AVERAGE('Data Set Trabajado'!P3:P500)</f>
        <v>22190.136546184738</v>
      </c>
      <c r="F19" s="38"/>
    </row>
    <row r="20" spans="1:6" x14ac:dyDescent="0.25">
      <c r="F20" s="6"/>
    </row>
    <row r="21" spans="1:6" ht="15.75" x14ac:dyDescent="0.25">
      <c r="A21" s="36" t="s">
        <v>1639</v>
      </c>
      <c r="B21" s="36"/>
      <c r="C21" s="36"/>
      <c r="D21" s="36"/>
      <c r="E21" s="36"/>
      <c r="F21" s="36"/>
    </row>
    <row r="23" spans="1:6" x14ac:dyDescent="0.25">
      <c r="A23" s="37" t="s">
        <v>1635</v>
      </c>
      <c r="B23" s="37"/>
      <c r="C23" s="37"/>
      <c r="D23" s="37"/>
      <c r="E23" s="38">
        <f>SUM('Data Set Trabajado'!P3:P500)</f>
        <v>11050688</v>
      </c>
      <c r="F23" s="38"/>
    </row>
  </sheetData>
  <mergeCells count="23">
    <mergeCell ref="A1:F1"/>
    <mergeCell ref="E5:F5"/>
    <mergeCell ref="E4:F4"/>
    <mergeCell ref="E3:F3"/>
    <mergeCell ref="A5:D5"/>
    <mergeCell ref="A4:D4"/>
    <mergeCell ref="A3:D3"/>
    <mergeCell ref="A13:F13"/>
    <mergeCell ref="A15:D15"/>
    <mergeCell ref="E15:F15"/>
    <mergeCell ref="A7:F7"/>
    <mergeCell ref="A9:D9"/>
    <mergeCell ref="A10:D10"/>
    <mergeCell ref="A11:D11"/>
    <mergeCell ref="E9:F9"/>
    <mergeCell ref="E10:F10"/>
    <mergeCell ref="E11:F11"/>
    <mergeCell ref="A21:F21"/>
    <mergeCell ref="A23:D23"/>
    <mergeCell ref="E23:F23"/>
    <mergeCell ref="A17:F17"/>
    <mergeCell ref="A19:D19"/>
    <mergeCell ref="E19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EF4AC-98A3-4520-920C-FE7BB3C347C8}">
  <dimension ref="A2:B42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27" bestFit="1" customWidth="1"/>
    <col min="2" max="2" width="21.85546875" bestFit="1" customWidth="1"/>
    <col min="3" max="3" width="15.28515625" bestFit="1" customWidth="1"/>
    <col min="4" max="4" width="24.5703125" bestFit="1" customWidth="1"/>
    <col min="5" max="5" width="12.85546875" bestFit="1" customWidth="1"/>
    <col min="6" max="6" width="21.42578125" bestFit="1" customWidth="1"/>
    <col min="7" max="7" width="13.140625" bestFit="1" customWidth="1"/>
    <col min="8" max="8" width="17.140625" bestFit="1" customWidth="1"/>
    <col min="9" max="9" width="7.5703125" bestFit="1" customWidth="1"/>
    <col min="10" max="10" width="7.140625" bestFit="1" customWidth="1"/>
    <col min="11" max="11" width="13.140625" bestFit="1" customWidth="1"/>
    <col min="12" max="12" width="21.42578125" bestFit="1" customWidth="1"/>
    <col min="13" max="13" width="20.28515625" bestFit="1" customWidth="1"/>
    <col min="14" max="14" width="26.42578125" bestFit="1" customWidth="1"/>
    <col min="15" max="15" width="7.5703125" bestFit="1" customWidth="1"/>
    <col min="16" max="16" width="7.140625" bestFit="1" customWidth="1"/>
    <col min="17" max="17" width="13.140625" bestFit="1" customWidth="1"/>
    <col min="18" max="18" width="29.5703125" bestFit="1" customWidth="1"/>
    <col min="19" max="19" width="12.85546875" bestFit="1" customWidth="1"/>
    <col min="20" max="20" width="15.5703125" bestFit="1" customWidth="1"/>
    <col min="21" max="23" width="24.5703125" bestFit="1" customWidth="1"/>
    <col min="24" max="24" width="15.5703125" bestFit="1" customWidth="1"/>
    <col min="25" max="27" width="24.5703125" bestFit="1" customWidth="1"/>
    <col min="28" max="28" width="15.5703125" bestFit="1" customWidth="1"/>
    <col min="29" max="31" width="24.5703125" bestFit="1" customWidth="1"/>
    <col min="32" max="32" width="15.5703125" bestFit="1" customWidth="1"/>
    <col min="33" max="35" width="24.5703125" bestFit="1" customWidth="1"/>
    <col min="36" max="36" width="15.5703125" bestFit="1" customWidth="1"/>
    <col min="37" max="39" width="24.5703125" bestFit="1" customWidth="1"/>
    <col min="40" max="40" width="16.5703125" bestFit="1" customWidth="1"/>
    <col min="41" max="41" width="12.85546875" bestFit="1" customWidth="1"/>
    <col min="42" max="42" width="9.140625" bestFit="1" customWidth="1"/>
    <col min="43" max="43" width="13.7109375" bestFit="1" customWidth="1"/>
    <col min="45" max="45" width="12.28515625" bestFit="1" customWidth="1"/>
    <col min="46" max="46" width="9.5703125" bestFit="1" customWidth="1"/>
    <col min="47" max="47" width="10.28515625" bestFit="1" customWidth="1"/>
    <col min="48" max="48" width="9.5703125" bestFit="1" customWidth="1"/>
    <col min="49" max="49" width="15.7109375" bestFit="1" customWidth="1"/>
    <col min="50" max="50" width="16.28515625" bestFit="1" customWidth="1"/>
    <col min="51" max="51" width="7.42578125" bestFit="1" customWidth="1"/>
    <col min="52" max="52" width="10.42578125" bestFit="1" customWidth="1"/>
    <col min="53" max="53" width="10" bestFit="1" customWidth="1"/>
    <col min="54" max="54" width="11.5703125" bestFit="1" customWidth="1"/>
    <col min="55" max="55" width="12.7109375" bestFit="1" customWidth="1"/>
    <col min="56" max="56" width="12.85546875" bestFit="1" customWidth="1"/>
    <col min="57" max="57" width="12.140625" bestFit="1" customWidth="1"/>
    <col min="58" max="58" width="9.42578125" bestFit="1" customWidth="1"/>
    <col min="59" max="59" width="12" bestFit="1" customWidth="1"/>
    <col min="60" max="60" width="16.42578125" bestFit="1" customWidth="1"/>
    <col min="61" max="61" width="11.5703125" bestFit="1" customWidth="1"/>
    <col min="62" max="62" width="14.7109375" bestFit="1" customWidth="1"/>
    <col min="63" max="63" width="8.42578125" bestFit="1" customWidth="1"/>
    <col min="64" max="64" width="7.7109375" bestFit="1" customWidth="1"/>
    <col min="65" max="65" width="8.85546875" bestFit="1" customWidth="1"/>
    <col min="66" max="66" width="8.28515625" bestFit="1" customWidth="1"/>
    <col min="67" max="67" width="10" bestFit="1" customWidth="1"/>
    <col min="68" max="68" width="6" bestFit="1" customWidth="1"/>
    <col min="69" max="69" width="9.28515625" bestFit="1" customWidth="1"/>
    <col min="70" max="70" width="13.28515625" bestFit="1" customWidth="1"/>
    <col min="71" max="71" width="14" bestFit="1" customWidth="1"/>
    <col min="72" max="72" width="7" bestFit="1" customWidth="1"/>
    <col min="73" max="73" width="9.85546875" bestFit="1" customWidth="1"/>
    <col min="74" max="74" width="8.140625" bestFit="1" customWidth="1"/>
    <col min="75" max="75" width="7.28515625" bestFit="1" customWidth="1"/>
    <col min="76" max="76" width="23.140625" bestFit="1" customWidth="1"/>
    <col min="77" max="77" width="16.5703125" bestFit="1" customWidth="1"/>
    <col min="78" max="78" width="13.7109375" bestFit="1" customWidth="1"/>
    <col min="79" max="79" width="11.5703125" bestFit="1" customWidth="1"/>
    <col min="80" max="80" width="16.85546875" bestFit="1" customWidth="1"/>
    <col min="81" max="81" width="12.85546875" bestFit="1" customWidth="1"/>
    <col min="82" max="82" width="14" bestFit="1" customWidth="1"/>
    <col min="83" max="83" width="10.140625" bestFit="1" customWidth="1"/>
    <col min="84" max="84" width="18.5703125" bestFit="1" customWidth="1"/>
    <col min="85" max="85" width="16.7109375" bestFit="1" customWidth="1"/>
    <col min="86" max="86" width="9.7109375" bestFit="1" customWidth="1"/>
    <col min="87" max="87" width="20.5703125" bestFit="1" customWidth="1"/>
    <col min="88" max="88" width="9.5703125" bestFit="1" customWidth="1"/>
    <col min="89" max="89" width="23.7109375" bestFit="1" customWidth="1"/>
    <col min="91" max="91" width="13" bestFit="1" customWidth="1"/>
    <col min="92" max="92" width="24.5703125" bestFit="1" customWidth="1"/>
    <col min="93" max="93" width="20.5703125" bestFit="1" customWidth="1"/>
    <col min="94" max="94" width="12" bestFit="1" customWidth="1"/>
    <col min="95" max="95" width="17.140625" bestFit="1" customWidth="1"/>
    <col min="96" max="96" width="22.28515625" bestFit="1" customWidth="1"/>
    <col min="97" max="98" width="12.5703125" bestFit="1" customWidth="1"/>
    <col min="99" max="99" width="9" bestFit="1" customWidth="1"/>
    <col min="100" max="100" width="7" bestFit="1" customWidth="1"/>
    <col min="101" max="101" width="10.7109375" bestFit="1" customWidth="1"/>
    <col min="102" max="102" width="9.85546875" bestFit="1" customWidth="1"/>
    <col min="103" max="103" width="9" bestFit="1" customWidth="1"/>
    <col min="104" max="104" width="8.5703125" bestFit="1" customWidth="1"/>
    <col min="105" max="105" width="8" bestFit="1" customWidth="1"/>
    <col min="106" max="106" width="7.5703125" bestFit="1" customWidth="1"/>
    <col min="107" max="107" width="6" bestFit="1" customWidth="1"/>
    <col min="108" max="108" width="17.7109375" bestFit="1" customWidth="1"/>
    <col min="109" max="109" width="7.140625" bestFit="1" customWidth="1"/>
    <col min="110" max="111" width="10.5703125" bestFit="1" customWidth="1"/>
    <col min="112" max="112" width="16.140625" bestFit="1" customWidth="1"/>
    <col min="113" max="113" width="12.140625" bestFit="1" customWidth="1"/>
    <col min="114" max="114" width="13.42578125" bestFit="1" customWidth="1"/>
    <col min="115" max="117" width="12.7109375" bestFit="1" customWidth="1"/>
    <col min="118" max="118" width="12.5703125" bestFit="1" customWidth="1"/>
  </cols>
  <sheetData>
    <row r="2" spans="1:2" ht="21" x14ac:dyDescent="0.35">
      <c r="A2" s="48" t="s">
        <v>1658</v>
      </c>
      <c r="B2" s="48"/>
    </row>
    <row r="5" spans="1:2" x14ac:dyDescent="0.25">
      <c r="A5" s="21" t="s">
        <v>1653</v>
      </c>
      <c r="B5" t="s">
        <v>1655</v>
      </c>
    </row>
    <row r="6" spans="1:2" x14ac:dyDescent="0.25">
      <c r="A6" s="22" t="s">
        <v>1629</v>
      </c>
      <c r="B6" s="6">
        <v>2050587</v>
      </c>
    </row>
    <row r="7" spans="1:2" x14ac:dyDescent="0.25">
      <c r="A7" s="22" t="s">
        <v>1632</v>
      </c>
      <c r="B7" s="6">
        <v>1656006</v>
      </c>
    </row>
    <row r="8" spans="1:2" x14ac:dyDescent="0.25">
      <c r="A8" s="22" t="s">
        <v>1631</v>
      </c>
      <c r="B8" s="6">
        <v>1777550.5</v>
      </c>
    </row>
    <row r="9" spans="1:2" x14ac:dyDescent="0.25">
      <c r="A9" s="22" t="s">
        <v>1630</v>
      </c>
      <c r="B9" s="6">
        <v>120153</v>
      </c>
    </row>
    <row r="10" spans="1:2" x14ac:dyDescent="0.25">
      <c r="A10" s="22" t="s">
        <v>1652</v>
      </c>
      <c r="B10" s="6">
        <v>5604296.5</v>
      </c>
    </row>
    <row r="15" spans="1:2" x14ac:dyDescent="0.25">
      <c r="A15" s="21" t="s">
        <v>1653</v>
      </c>
      <c r="B15" t="s">
        <v>1655</v>
      </c>
    </row>
    <row r="16" spans="1:2" x14ac:dyDescent="0.25">
      <c r="A16" s="22" t="s">
        <v>1120</v>
      </c>
      <c r="B16" s="6">
        <v>2643366</v>
      </c>
    </row>
    <row r="17" spans="1:2" x14ac:dyDescent="0.25">
      <c r="A17" s="22" t="s">
        <v>1121</v>
      </c>
      <c r="B17" s="6">
        <v>2302932.5</v>
      </c>
    </row>
    <row r="18" spans="1:2" x14ac:dyDescent="0.25">
      <c r="A18" s="22" t="s">
        <v>1122</v>
      </c>
      <c r="B18" s="6">
        <v>2960930.5</v>
      </c>
    </row>
    <row r="19" spans="1:2" x14ac:dyDescent="0.25">
      <c r="A19" s="22" t="s">
        <v>1652</v>
      </c>
      <c r="B19" s="6">
        <v>7907229</v>
      </c>
    </row>
    <row r="23" spans="1:2" x14ac:dyDescent="0.25">
      <c r="A23" s="21" t="s">
        <v>1653</v>
      </c>
      <c r="B23" t="s">
        <v>1656</v>
      </c>
    </row>
    <row r="24" spans="1:2" x14ac:dyDescent="0.25">
      <c r="A24" s="22" t="s">
        <v>1120</v>
      </c>
      <c r="B24" s="6">
        <v>16550</v>
      </c>
    </row>
    <row r="25" spans="1:2" x14ac:dyDescent="0.25">
      <c r="A25" s="22" t="s">
        <v>1121</v>
      </c>
      <c r="B25" s="6">
        <v>16550</v>
      </c>
    </row>
    <row r="26" spans="1:2" x14ac:dyDescent="0.25">
      <c r="A26" s="22" t="s">
        <v>1122</v>
      </c>
      <c r="B26" s="6">
        <v>22450</v>
      </c>
    </row>
    <row r="27" spans="1:2" x14ac:dyDescent="0.25">
      <c r="A27" s="22" t="s">
        <v>1652</v>
      </c>
      <c r="B27" s="6">
        <v>18356.460674157304</v>
      </c>
    </row>
    <row r="31" spans="1:2" x14ac:dyDescent="0.25">
      <c r="A31" s="21" t="s">
        <v>1653</v>
      </c>
      <c r="B31" t="s">
        <v>1657</v>
      </c>
    </row>
    <row r="32" spans="1:2" x14ac:dyDescent="0.25">
      <c r="A32" s="45">
        <v>45261</v>
      </c>
      <c r="B32" s="46">
        <v>53</v>
      </c>
    </row>
    <row r="33" spans="1:2" x14ac:dyDescent="0.25">
      <c r="A33" s="45">
        <v>45262</v>
      </c>
      <c r="B33" s="46">
        <v>46</v>
      </c>
    </row>
    <row r="34" spans="1:2" x14ac:dyDescent="0.25">
      <c r="A34" s="45">
        <v>45263</v>
      </c>
      <c r="B34" s="46">
        <v>48</v>
      </c>
    </row>
    <row r="35" spans="1:2" x14ac:dyDescent="0.25">
      <c r="A35" s="45">
        <v>45264</v>
      </c>
      <c r="B35" s="46">
        <v>55</v>
      </c>
    </row>
    <row r="36" spans="1:2" x14ac:dyDescent="0.25">
      <c r="A36" s="45">
        <v>45265</v>
      </c>
      <c r="B36" s="46">
        <v>50</v>
      </c>
    </row>
    <row r="37" spans="1:2" x14ac:dyDescent="0.25">
      <c r="A37" s="45">
        <v>45266</v>
      </c>
      <c r="B37" s="46">
        <v>49</v>
      </c>
    </row>
    <row r="38" spans="1:2" x14ac:dyDescent="0.25">
      <c r="A38" s="45">
        <v>45267</v>
      </c>
      <c r="B38" s="46">
        <v>51</v>
      </c>
    </row>
    <row r="39" spans="1:2" x14ac:dyDescent="0.25">
      <c r="A39" s="45">
        <v>45268</v>
      </c>
      <c r="B39" s="46">
        <v>47</v>
      </c>
    </row>
    <row r="40" spans="1:2" x14ac:dyDescent="0.25">
      <c r="A40" s="45">
        <v>45269</v>
      </c>
      <c r="B40" s="46">
        <v>55</v>
      </c>
    </row>
    <row r="41" spans="1:2" x14ac:dyDescent="0.25">
      <c r="A41" s="45">
        <v>45270</v>
      </c>
      <c r="B41" s="46">
        <v>44</v>
      </c>
    </row>
    <row r="42" spans="1:2" x14ac:dyDescent="0.25">
      <c r="A42" s="45" t="s">
        <v>1652</v>
      </c>
      <c r="B42" s="46">
        <v>498</v>
      </c>
    </row>
  </sheetData>
  <mergeCells count="1">
    <mergeCell ref="A2:B2"/>
  </mergeCells>
  <conditionalFormatting pivot="1" sqref="B6:B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18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pivot="1" sqref="B24:B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{50EFC08C-29C2-4449-AB24-DDD133DFF46C}</x14:id>
        </ext>
      </extLst>
    </cfRule>
  </conditionalFormatting>
  <conditionalFormatting pivot="1" sqref="B32:B4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0EFC08C-29C2-4449-AB24-DDD133DFF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2406-ECFF-4CB2-8B8B-CAFC2DFCDAB5}">
  <dimension ref="A1"/>
  <sheetViews>
    <sheetView tabSelected="1" zoomScale="80" zoomScaleNormal="80" workbookViewId="0">
      <selection activeCell="M7" sqref="M7"/>
    </sheetView>
  </sheetViews>
  <sheetFormatPr baseColWidth="10" defaultRowHeight="15" x14ac:dyDescent="0.25"/>
  <cols>
    <col min="1" max="1" width="21" style="47" bestFit="1" customWidth="1"/>
    <col min="2" max="2" width="22.42578125" style="47" bestFit="1" customWidth="1"/>
    <col min="3" max="3" width="15.28515625" style="47" bestFit="1" customWidth="1"/>
    <col min="4" max="4" width="24.5703125" style="47" bestFit="1" customWidth="1"/>
    <col min="5" max="5" width="13.140625" style="47" bestFit="1" customWidth="1"/>
    <col min="6" max="16384" width="11.42578125" style="4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Readme</vt:lpstr>
      <vt:lpstr>Data Set Trabajado</vt:lpstr>
      <vt:lpstr>Busqueda</vt:lpstr>
      <vt:lpstr>Preguntas</vt:lpstr>
      <vt:lpstr>Tablas y auxiliares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GERMAN GAINZA</dc:creator>
  <cp:lastModifiedBy>PEDRO GERMAN GAINZA</cp:lastModifiedBy>
  <dcterms:created xsi:type="dcterms:W3CDTF">2023-12-12T11:14:34Z</dcterms:created>
  <dcterms:modified xsi:type="dcterms:W3CDTF">2024-01-18T21:55:01Z</dcterms:modified>
</cp:coreProperties>
</file>