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esktop/data/"/>
    </mc:Choice>
  </mc:AlternateContent>
  <xr:revisionPtr revIDLastSave="0" documentId="13_ncr:1_{20E4A70D-E51C-0541-A2C6-FA5CE14217EF}" xr6:coauthVersionLast="37" xr6:coauthVersionMax="37" xr10:uidLastSave="{00000000-0000-0000-0000-000000000000}"/>
  <bookViews>
    <workbookView xWindow="2740" yWindow="3160" windowWidth="26040" windowHeight="14940" xr2:uid="{4A36570A-E57D-594B-B927-6FFBFB7FE74E}"/>
  </bookViews>
  <sheets>
    <sheet name="breast_cancer" sheetId="1" r:id="rId1"/>
    <sheet name="cervical_cancer" sheetId="2" r:id="rId2"/>
    <sheet name="colorectal_cancer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7" i="1"/>
  <c r="I6" i="1"/>
  <c r="I5" i="1"/>
  <c r="G28" i="1"/>
  <c r="F28" i="1"/>
  <c r="K6" i="1" l="1"/>
  <c r="C28" i="1"/>
  <c r="C29" i="1"/>
  <c r="C30" i="1"/>
  <c r="C27" i="1"/>
</calcChain>
</file>

<file path=xl/sharedStrings.xml><?xml version="1.0" encoding="utf-8"?>
<sst xmlns="http://schemas.openxmlformats.org/spreadsheetml/2006/main" count="28" uniqueCount="21">
  <si>
    <t xml:space="preserve">Country </t>
  </si>
  <si>
    <t>stage</t>
  </si>
  <si>
    <t>incidence %</t>
  </si>
  <si>
    <t>Indonesia</t>
  </si>
  <si>
    <t>3A</t>
  </si>
  <si>
    <t>3B</t>
  </si>
  <si>
    <t>Epidemiological Analysis of Risk Factors for Breast Cancer in Indonesian Females</t>
  </si>
  <si>
    <t>reference[2]</t>
  </si>
  <si>
    <t>unknown</t>
  </si>
  <si>
    <t xml:space="preserve">Ng CH, Pathy NB, Taib NA, et al. Comparison of breast cancer in Indonesia and Malaysia--a clinico-pathological study between Dharmais Cancer Centre Jakarta and University Malaya Medical Centre, Kuala Lumpur. Asian Pacific Journal Of Cancer Prevention: APJCP. 2011;12(11):2943-2946. </t>
  </si>
  <si>
    <t xml:space="preserve"> stage incidence. N=637</t>
  </si>
  <si>
    <t>reference[1]</t>
  </si>
  <si>
    <t xml:space="preserve"> stage incidence. 1988-1991	</t>
  </si>
  <si>
    <t>data source</t>
  </si>
  <si>
    <t>http://inasgo.org/</t>
  </si>
  <si>
    <t>reference[3]</t>
  </si>
  <si>
    <t xml:space="preserve"> stage incidence.n=223</t>
  </si>
  <si>
    <t xml:space="preserve">Aryandono T, Harijadi, Soeripto. Survival from operable breast cancer: prognostic factors in Yogyakarta, Indonesia. Asian Pac J Cancer Prev 2006;7:455-459 
</t>
  </si>
  <si>
    <t>n</t>
  </si>
  <si>
    <t xml:space="preserve"> stage incidence </t>
  </si>
  <si>
    <t>notes: due to there is no total case number for the second table of data, it is ignored during the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</si>
</sst>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 (Body)_x0000_"/>
    </font>
    <font>
      <sz val="16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3332</xdr:rowOff>
    </xdr:from>
    <xdr:to>
      <xdr:col>11</xdr:col>
      <xdr:colOff>419099</xdr:colOff>
      <xdr:row>35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DB5CF0-BE86-A345-87DA-BBDCBBB30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2932"/>
          <a:ext cx="9994899" cy="6638768"/>
        </a:xfrm>
        <a:prstGeom prst="rect">
          <a:avLst/>
        </a:prstGeom>
      </xdr:spPr>
    </xdr:pic>
    <xdr:clientData/>
  </xdr:twoCellAnchor>
  <xdr:twoCellAnchor editAs="oneCell">
    <xdr:from>
      <xdr:col>12</xdr:col>
      <xdr:colOff>105324</xdr:colOff>
      <xdr:row>3</xdr:row>
      <xdr:rowOff>12700</xdr:rowOff>
    </xdr:from>
    <xdr:to>
      <xdr:col>19</xdr:col>
      <xdr:colOff>457200</xdr:colOff>
      <xdr:row>23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26E983-1E75-1F4C-A045-F863ED7DC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11324" y="622300"/>
          <a:ext cx="6130376" cy="407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inasg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188D-F3CC-1E48-9C1A-F62E0FB35B1B}">
  <dimension ref="A1:P32"/>
  <sheetViews>
    <sheetView tabSelected="1" workbookViewId="0">
      <selection activeCell="G9" sqref="G9:J11"/>
    </sheetView>
  </sheetViews>
  <sheetFormatPr baseColWidth="10" defaultRowHeight="21"/>
  <cols>
    <col min="1" max="1" width="15.6640625" style="1" customWidth="1"/>
    <col min="2" max="2" width="19.33203125" style="1" customWidth="1"/>
    <col min="3" max="16384" width="10.83203125" style="1"/>
  </cols>
  <sheetData>
    <row r="1" spans="1:16">
      <c r="A1" s="2" t="s">
        <v>0</v>
      </c>
      <c r="B1" s="2" t="s">
        <v>3</v>
      </c>
      <c r="C1" s="2"/>
    </row>
    <row r="2" spans="1:16">
      <c r="A2" s="16" t="s">
        <v>10</v>
      </c>
      <c r="B2" s="16"/>
      <c r="C2" s="16"/>
      <c r="G2" s="10" t="s">
        <v>19</v>
      </c>
      <c r="H2" s="10"/>
      <c r="I2" s="10"/>
      <c r="J2" s="10"/>
    </row>
    <row r="3" spans="1:16">
      <c r="A3" s="2" t="s">
        <v>1</v>
      </c>
      <c r="B3" s="2" t="s">
        <v>2</v>
      </c>
      <c r="C3" s="9" t="s">
        <v>18</v>
      </c>
      <c r="G3" s="10" t="s">
        <v>1</v>
      </c>
      <c r="H3" s="10"/>
      <c r="I3" s="10" t="s">
        <v>2</v>
      </c>
      <c r="J3" s="10"/>
    </row>
    <row r="4" spans="1:16">
      <c r="A4" s="2">
        <v>0</v>
      </c>
      <c r="B4" s="2">
        <v>0</v>
      </c>
      <c r="C4" s="9">
        <v>0</v>
      </c>
      <c r="G4" s="10">
        <v>0</v>
      </c>
      <c r="H4" s="10"/>
      <c r="I4" s="11">
        <v>0</v>
      </c>
      <c r="J4" s="11"/>
      <c r="K4" s="2"/>
      <c r="L4" s="2"/>
      <c r="M4" s="2"/>
      <c r="N4" s="2"/>
      <c r="O4" s="2"/>
      <c r="P4" s="2"/>
    </row>
    <row r="5" spans="1:16">
      <c r="A5" s="2">
        <v>1</v>
      </c>
      <c r="B5" s="2">
        <v>5</v>
      </c>
      <c r="C5" s="9">
        <v>20</v>
      </c>
      <c r="D5" s="8"/>
      <c r="G5" s="10">
        <v>1</v>
      </c>
      <c r="H5" s="10"/>
      <c r="I5" s="11">
        <f>(C5+C27)/(637-217+223-G28)</f>
        <v>9.136439779836586E-2</v>
      </c>
      <c r="J5" s="11"/>
      <c r="K5" s="2"/>
      <c r="L5" s="2"/>
      <c r="M5" s="2"/>
      <c r="N5" s="2"/>
      <c r="O5" s="2"/>
      <c r="P5" s="2"/>
    </row>
    <row r="6" spans="1:16">
      <c r="A6" s="2">
        <v>2</v>
      </c>
      <c r="B6" s="2">
        <v>32</v>
      </c>
      <c r="C6" s="9">
        <v>136</v>
      </c>
      <c r="G6" s="10">
        <v>2</v>
      </c>
      <c r="H6" s="10"/>
      <c r="I6" s="11">
        <f>(C6+C28)/(637-217+223-57.98)</f>
        <v>0.24771802673412874</v>
      </c>
      <c r="J6" s="11"/>
      <c r="K6" s="19">
        <f>SUM(I4:J8)</f>
        <v>1.0017093432703155</v>
      </c>
      <c r="L6" s="2"/>
      <c r="M6" s="2"/>
      <c r="N6" s="2"/>
      <c r="O6" s="2"/>
      <c r="P6" s="2"/>
    </row>
    <row r="7" spans="1:16">
      <c r="A7" s="2">
        <v>3</v>
      </c>
      <c r="B7" s="2">
        <v>41</v>
      </c>
      <c r="C7" s="9">
        <v>173</v>
      </c>
      <c r="G7" s="10">
        <v>3</v>
      </c>
      <c r="H7" s="10"/>
      <c r="I7" s="11">
        <f>(C7+C29)/(637-217+223-57.98)</f>
        <v>0.43675429899832485</v>
      </c>
      <c r="J7" s="11"/>
      <c r="K7" s="2"/>
      <c r="L7" s="2"/>
      <c r="M7" s="2"/>
      <c r="N7" s="2"/>
      <c r="O7" s="2"/>
      <c r="P7" s="2"/>
    </row>
    <row r="8" spans="1:16">
      <c r="A8" s="2">
        <v>4</v>
      </c>
      <c r="B8" s="2">
        <v>22</v>
      </c>
      <c r="C8" s="9">
        <v>92</v>
      </c>
      <c r="G8" s="10">
        <v>4</v>
      </c>
      <c r="H8" s="10"/>
      <c r="I8" s="11">
        <f>(C8+C30)/(637-217+223-57.98)</f>
        <v>0.22587261973949607</v>
      </c>
      <c r="J8" s="11"/>
      <c r="K8" s="2"/>
      <c r="L8" s="2"/>
      <c r="M8" s="2"/>
      <c r="N8" s="2"/>
      <c r="O8" s="2"/>
      <c r="P8" s="2"/>
    </row>
    <row r="9" spans="1:16">
      <c r="A9" s="2" t="s">
        <v>8</v>
      </c>
      <c r="C9" s="5">
        <v>217</v>
      </c>
      <c r="G9" s="12" t="s">
        <v>20</v>
      </c>
      <c r="H9" s="12"/>
      <c r="I9" s="12"/>
      <c r="J9" s="12"/>
      <c r="K9" s="2"/>
      <c r="L9" s="2"/>
      <c r="M9" s="2"/>
      <c r="N9" s="2"/>
      <c r="O9" s="2"/>
      <c r="P9" s="2"/>
    </row>
    <row r="10" spans="1:16" ht="21" customHeight="1">
      <c r="A10" s="4" t="s">
        <v>11</v>
      </c>
      <c r="B10" s="15" t="s">
        <v>9</v>
      </c>
      <c r="C10" s="15"/>
      <c r="D10" s="15"/>
      <c r="E10" s="2"/>
      <c r="F10" s="2"/>
      <c r="G10" s="12"/>
      <c r="H10" s="12"/>
      <c r="I10" s="12"/>
      <c r="J10" s="12"/>
      <c r="K10" s="2"/>
      <c r="L10" s="2"/>
      <c r="M10" s="2"/>
      <c r="N10" s="2"/>
      <c r="O10" s="2"/>
      <c r="P10" s="2"/>
    </row>
    <row r="11" spans="1:16">
      <c r="B11" s="2"/>
      <c r="C11" s="2"/>
      <c r="D11" s="2"/>
      <c r="E11" s="2"/>
      <c r="F11" s="2"/>
      <c r="G11" s="12"/>
      <c r="H11" s="12"/>
      <c r="I11" s="12"/>
      <c r="J11" s="12"/>
      <c r="K11" s="2"/>
      <c r="L11" s="2"/>
      <c r="M11" s="2"/>
      <c r="N11" s="2"/>
      <c r="O11" s="2"/>
      <c r="P11" s="2"/>
    </row>
    <row r="12" spans="1:1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6" t="s">
        <v>12</v>
      </c>
      <c r="B14" s="1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</v>
      </c>
      <c r="B15" s="2" t="s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>
        <v>1</v>
      </c>
      <c r="B16" s="2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>
        <v>2</v>
      </c>
      <c r="B17" s="2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</v>
      </c>
      <c r="B18" s="2">
        <v>23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</v>
      </c>
      <c r="B19" s="2">
        <v>40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>
        <v>4</v>
      </c>
      <c r="B20" s="2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1" customHeight="1">
      <c r="A21" s="3" t="s">
        <v>7</v>
      </c>
      <c r="B21" s="15" t="s">
        <v>6</v>
      </c>
      <c r="C21" s="15"/>
      <c r="D21" s="15"/>
      <c r="E21" s="1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5" spans="1:16">
      <c r="A25" s="17" t="s">
        <v>16</v>
      </c>
      <c r="B25" s="17"/>
      <c r="C25" s="6"/>
      <c r="D25" s="6"/>
      <c r="E25" s="6"/>
    </row>
    <row r="26" spans="1:16">
      <c r="A26" s="6" t="s">
        <v>1</v>
      </c>
      <c r="B26" s="6" t="s">
        <v>2</v>
      </c>
      <c r="C26" s="9" t="s">
        <v>18</v>
      </c>
      <c r="D26" s="6"/>
      <c r="E26" s="6"/>
    </row>
    <row r="27" spans="1:16">
      <c r="A27" s="6">
        <v>1</v>
      </c>
      <c r="B27" s="6">
        <v>15</v>
      </c>
      <c r="C27" s="9">
        <f>B27/100*223</f>
        <v>33.449999999999996</v>
      </c>
      <c r="D27" s="6"/>
      <c r="E27" s="6"/>
    </row>
    <row r="28" spans="1:16">
      <c r="A28" s="6">
        <v>2</v>
      </c>
      <c r="B28" s="6">
        <v>4</v>
      </c>
      <c r="C28" s="9">
        <f t="shared" ref="C28:C30" si="0">B28/100*223</f>
        <v>8.92</v>
      </c>
      <c r="D28" s="6"/>
      <c r="E28" s="6"/>
      <c r="F28" s="1">
        <f>SUM(B27:B30)</f>
        <v>74</v>
      </c>
      <c r="G28" s="1">
        <f>223*(1-0.74)</f>
        <v>57.980000000000004</v>
      </c>
    </row>
    <row r="29" spans="1:16">
      <c r="A29" s="6">
        <v>3</v>
      </c>
      <c r="B29" s="6">
        <v>37</v>
      </c>
      <c r="C29" s="9">
        <f t="shared" si="0"/>
        <v>82.51</v>
      </c>
      <c r="D29" s="6"/>
      <c r="E29" s="6"/>
    </row>
    <row r="30" spans="1:16">
      <c r="A30" s="6">
        <v>4</v>
      </c>
      <c r="B30" s="6">
        <v>18</v>
      </c>
      <c r="C30" s="9">
        <f t="shared" si="0"/>
        <v>40.14</v>
      </c>
      <c r="D30" s="6"/>
      <c r="E30" s="6"/>
    </row>
    <row r="31" spans="1:16">
      <c r="A31" s="7" t="s">
        <v>15</v>
      </c>
      <c r="B31" s="13" t="s">
        <v>17</v>
      </c>
      <c r="C31" s="14"/>
      <c r="D31" s="14"/>
      <c r="E31" s="14"/>
    </row>
    <row r="32" spans="1:16" ht="42" customHeight="1"/>
  </sheetData>
  <mergeCells count="20">
    <mergeCell ref="B31:E31"/>
    <mergeCell ref="B10:D10"/>
    <mergeCell ref="A14:B14"/>
    <mergeCell ref="B21:E21"/>
    <mergeCell ref="A2:C2"/>
    <mergeCell ref="A25:B25"/>
    <mergeCell ref="G2:J2"/>
    <mergeCell ref="G3:H3"/>
    <mergeCell ref="I3:J3"/>
    <mergeCell ref="G4:H4"/>
    <mergeCell ref="I4:J4"/>
    <mergeCell ref="G8:H8"/>
    <mergeCell ref="I8:J8"/>
    <mergeCell ref="G9:J11"/>
    <mergeCell ref="G5:H5"/>
    <mergeCell ref="I5:J5"/>
    <mergeCell ref="G6:H6"/>
    <mergeCell ref="I6:J6"/>
    <mergeCell ref="G7:H7"/>
    <mergeCell ref="I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8DA9-039C-0D4C-8DA4-975C3F00E72B}">
  <dimension ref="A37:D37"/>
  <sheetViews>
    <sheetView topLeftCell="A26" workbookViewId="0">
      <selection activeCell="B37" sqref="B37:D37"/>
    </sheetView>
  </sheetViews>
  <sheetFormatPr baseColWidth="10" defaultRowHeight="16"/>
  <cols>
    <col min="1" max="1" width="17.33203125" customWidth="1"/>
  </cols>
  <sheetData>
    <row r="37" spans="1:4" ht="21">
      <c r="A37" s="1" t="s">
        <v>13</v>
      </c>
      <c r="B37" s="18" t="s">
        <v>14</v>
      </c>
      <c r="C37" s="18"/>
      <c r="D37" s="18"/>
    </row>
  </sheetData>
  <mergeCells count="1">
    <mergeCell ref="B37:D37"/>
  </mergeCells>
  <hyperlinks>
    <hyperlink ref="B37" r:id="rId1" xr:uid="{F9032DF3-CE9B-6548-AEB3-89E4102C0065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489A-6BC4-2543-93BF-1F3B28F44A8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breast_cancer</vt:lpstr>
      <vt:lpstr>cervical_cancer</vt:lpstr>
      <vt:lpstr>colorectal_cancer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2018-09-23T19:12:34Z</dcterms:created>
  <dcterms:modified xsi:type="dcterms:W3CDTF">2018-10-01T16:22:28Z</dcterms:modified>
</cp:coreProperties>
</file>