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jeta Deshpande\Documents\Research_all files\Cancer\Vijeta\Cervical Cancer Codes-12th Dec 2017\"/>
    </mc:Choice>
  </mc:AlternateContent>
  <bookViews>
    <workbookView xWindow="0" yWindow="0" windowWidth="21570" windowHeight="8760"/>
  </bookViews>
  <sheets>
    <sheet name="CervicalCancerTemplate" sheetId="1" r:id="rId1"/>
    <sheet name="Interventions" sheetId="2" r:id="rId2"/>
    <sheet name="DW" sheetId="3" r:id="rId3"/>
    <sheet name="Sheet3" sheetId="4" r:id="rId4"/>
  </sheets>
  <calcPr calcId="171027"/>
</workbook>
</file>

<file path=xl/calcChain.xml><?xml version="1.0" encoding="utf-8"?>
<calcChain xmlns="http://schemas.openxmlformats.org/spreadsheetml/2006/main">
  <c r="R8" i="2" l="1"/>
  <c r="Q8" i="2"/>
  <c r="E8" i="2"/>
  <c r="R7" i="2"/>
  <c r="Q7" i="2"/>
  <c r="Q6" i="2"/>
  <c r="O14" i="2"/>
  <c r="Q14" i="2" s="1"/>
  <c r="P14" i="2"/>
  <c r="O15" i="2"/>
  <c r="Q15" i="2" s="1"/>
  <c r="P15" i="2"/>
  <c r="O16" i="2"/>
  <c r="Q16" i="2" s="1"/>
  <c r="P16" i="2"/>
  <c r="P13" i="2"/>
  <c r="Q13" i="2" s="1"/>
  <c r="O13" i="2"/>
  <c r="R11" i="2"/>
  <c r="R9" i="2"/>
  <c r="R10" i="2"/>
  <c r="R6" i="2"/>
  <c r="Q9" i="2"/>
  <c r="Q10" i="2"/>
  <c r="Q11" i="2"/>
  <c r="C9" i="3"/>
  <c r="E45" i="2"/>
  <c r="E44" i="2"/>
  <c r="E43" i="2"/>
  <c r="C8" i="3"/>
  <c r="E42" i="2"/>
  <c r="L40" i="2"/>
  <c r="M39" i="2"/>
  <c r="L38" i="2"/>
  <c r="L25" i="2"/>
  <c r="M24" i="2"/>
  <c r="L23" i="2"/>
  <c r="L20" i="2"/>
  <c r="L18" i="2"/>
  <c r="E16" i="2"/>
  <c r="C5" i="3" s="1"/>
  <c r="C6" i="3" s="1"/>
  <c r="E15" i="2"/>
  <c r="E14" i="2"/>
  <c r="C4" i="3" s="1"/>
  <c r="E13" i="2"/>
  <c r="E12" i="2"/>
  <c r="C3" i="3"/>
  <c r="E10" i="2"/>
  <c r="C2" i="3"/>
  <c r="D2" i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</calcChain>
</file>

<file path=xl/comments1.xml><?xml version="1.0" encoding="utf-8"?>
<comments xmlns="http://schemas.openxmlformats.org/spreadsheetml/2006/main">
  <authors>
    <author>notebook</author>
    <author>zelles</author>
    <author>niens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zelles: corrected for relapse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zelles: corrected for relapse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zelles: corrected for relapse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1" shapeId="0">
      <text>
        <r>
          <rPr>
            <b/>
            <sz val="8"/>
            <color indexed="81"/>
            <rFont val="Tahoma"/>
            <family val="2"/>
          </rPr>
          <t>zelles:</t>
        </r>
        <r>
          <rPr>
            <sz val="8"/>
            <color indexed="81"/>
            <rFont val="Tahoma"/>
            <family val="2"/>
          </rPr>
          <t xml:space="preserve">
We chose to use the same chemotherapy regimen for both neo-dajuvant, adjuvant and chemo in stage 3 treatment.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 xml:space="preserve">zelles: corrected for relapse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1" shapeId="0">
      <text>
        <r>
          <rPr>
            <b/>
            <sz val="8"/>
            <color indexed="81"/>
            <rFont val="Tahoma"/>
            <family val="2"/>
          </rPr>
          <t>zelles:</t>
        </r>
        <r>
          <rPr>
            <sz val="8"/>
            <color indexed="81"/>
            <rFont val="Tahoma"/>
            <family val="2"/>
          </rPr>
          <t xml:space="preserve">
If patients receive local treatment (mastectomy) use rate 0.22733 (Khan et al, 
if not, use old estimate of 0,275(see stage specific survival estimas spreadsheet)
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zelles: When changing the attendance rate, please check new stage distribution according to stage distribution sheet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8" authorId="1" shapeId="0">
      <text>
        <r>
          <rPr>
            <b/>
            <sz val="8"/>
            <color indexed="81"/>
            <rFont val="Tahoma"/>
            <family val="2"/>
          </rPr>
          <t>zelles:</t>
        </r>
        <r>
          <rPr>
            <sz val="8"/>
            <color indexed="81"/>
            <rFont val="Tahoma"/>
            <family val="2"/>
          </rPr>
          <t xml:space="preserve">
Flobbe</t>
        </r>
      </text>
    </comment>
    <comment ref="M19" authorId="0" shapeId="0">
      <text>
        <r>
          <rPr>
            <sz val="9"/>
            <color indexed="81"/>
            <rFont val="Tahoma"/>
            <family val="2"/>
          </rPr>
          <t>flobbe et al: Not sure whether this number is the same for patients presenting in Africa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1" shapeId="0">
      <text>
        <r>
          <rPr>
            <b/>
            <sz val="8"/>
            <color indexed="81"/>
            <rFont val="Tahoma"/>
            <family val="2"/>
          </rPr>
          <t>zelles:</t>
        </r>
        <r>
          <rPr>
            <sz val="8"/>
            <color indexed="81"/>
            <rFont val="Tahoma"/>
            <family val="2"/>
          </rPr>
          <t xml:space="preserve">
Groot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zelles: </t>
        </r>
        <r>
          <rPr>
            <sz val="9"/>
            <color indexed="81"/>
            <rFont val="Tahoma"/>
            <family val="2"/>
          </rPr>
          <t>See stage distribution sheet. Dependant on false positive rates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 xml:space="preserve">zelles: </t>
        </r>
        <r>
          <rPr>
            <sz val="9"/>
            <color indexed="81"/>
            <rFont val="Tahoma"/>
            <family val="2"/>
          </rPr>
          <t>See stage calculation sheet</t>
        </r>
        <r>
          <rPr>
            <sz val="9"/>
            <color indexed="81"/>
            <rFont val="Tahoma"/>
            <family val="2"/>
          </rPr>
          <t xml:space="preserve">
, dependant on % reached in target group (K85, H85)</t>
        </r>
      </text>
    </comment>
    <comment ref="L25" authorId="1" shapeId="0">
      <text>
        <r>
          <rPr>
            <b/>
            <sz val="8"/>
            <color indexed="81"/>
            <rFont val="Tahoma"/>
            <family val="2"/>
          </rPr>
          <t>zelles:</t>
        </r>
        <r>
          <rPr>
            <sz val="8"/>
            <color indexed="81"/>
            <rFont val="Tahoma"/>
            <family val="2"/>
          </rPr>
          <t xml:space="preserve">
Fletcher</t>
        </r>
      </text>
    </comment>
    <comment ref="F32" authorId="2" shapeId="0">
      <text>
        <r>
          <rPr>
            <b/>
            <sz val="8"/>
            <color indexed="81"/>
            <rFont val="Tahoma"/>
            <family val="2"/>
          </rPr>
          <t>niens:</t>
        </r>
        <r>
          <rPr>
            <sz val="8"/>
            <color indexed="81"/>
            <rFont val="Tahoma"/>
            <family val="2"/>
          </rPr>
          <t xml:space="preserve">
See: stage Experimental stage MEXICO.xls</t>
        </r>
      </text>
    </comment>
    <comment ref="L38" authorId="1" shapeId="0">
      <text>
        <r>
          <rPr>
            <b/>
            <sz val="8"/>
            <color indexed="81"/>
            <rFont val="Tahoma"/>
            <family val="2"/>
          </rPr>
          <t>zelles:</t>
        </r>
        <r>
          <rPr>
            <sz val="8"/>
            <color indexed="81"/>
            <rFont val="Tahoma"/>
            <family val="2"/>
          </rPr>
          <t xml:space="preserve">
Ukrain article Zotov et al.</t>
        </r>
      </text>
    </comment>
    <comment ref="M39" authorId="0" shapeId="0">
      <text>
        <r>
          <rPr>
            <b/>
            <sz val="9"/>
            <color indexed="81"/>
            <rFont val="Tahoma"/>
            <family val="2"/>
          </rPr>
          <t xml:space="preserve">zelles: </t>
        </r>
        <r>
          <rPr>
            <sz val="9"/>
            <color indexed="81"/>
            <rFont val="Tahoma"/>
            <family val="2"/>
          </rPr>
          <t>See stage calculation sheet</t>
        </r>
        <r>
          <rPr>
            <sz val="9"/>
            <color indexed="81"/>
            <rFont val="Tahoma"/>
            <family val="2"/>
          </rPr>
          <t xml:space="preserve">
, dependant on % reached in target group (K85, H85)</t>
        </r>
      </text>
    </comment>
    <comment ref="L40" authorId="1" shapeId="0">
      <text>
        <r>
          <rPr>
            <b/>
            <sz val="8"/>
            <color indexed="81"/>
            <rFont val="Tahoma"/>
            <family val="2"/>
          </rPr>
          <t>zelles:</t>
        </r>
        <r>
          <rPr>
            <sz val="8"/>
            <color indexed="81"/>
            <rFont val="Tahoma"/>
            <family val="2"/>
          </rPr>
          <t xml:space="preserve">
Fletcher</t>
        </r>
      </text>
    </comment>
    <comment ref="M41" authorId="0" shapeId="0">
      <text>
        <r>
          <rPr>
            <b/>
            <sz val="9"/>
            <color indexed="81"/>
            <rFont val="Tahoma"/>
            <family val="2"/>
          </rPr>
          <t>zelles:
Zotov et 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1" shapeId="0">
      <text>
        <r>
          <rPr>
            <b/>
            <sz val="8"/>
            <color indexed="81"/>
            <rFont val="Tahoma"/>
            <family val="2"/>
          </rPr>
          <t>zelles:</t>
        </r>
        <r>
          <rPr>
            <sz val="8"/>
            <color indexed="81"/>
            <rFont val="Tahoma"/>
            <family val="2"/>
          </rPr>
          <t xml:space="preserve">
If patients receive local treatment (mastectomy) use rate 0.22733 (Khan et al, 
if not, use old estimate of 0,275(see stage specific survival estimas spreadsheet)
</t>
        </r>
      </text>
    </comment>
    <comment ref="E44" authorId="1" shapeId="0">
      <text>
        <r>
          <rPr>
            <b/>
            <sz val="8"/>
            <color indexed="81"/>
            <rFont val="Tahoma"/>
            <family val="2"/>
          </rPr>
          <t>zelles:</t>
        </r>
        <r>
          <rPr>
            <sz val="8"/>
            <color indexed="81"/>
            <rFont val="Tahoma"/>
            <family val="2"/>
          </rPr>
          <t xml:space="preserve">
If patients receive local treatment (mastectomy) use rate 0.22733 (Khan et al, 
if not, use old estimate of 0,275(see stage specific survival estimas spreadsheet)
</t>
        </r>
      </text>
    </comment>
  </commentList>
</comments>
</file>

<file path=xl/sharedStrings.xml><?xml version="1.0" encoding="utf-8"?>
<sst xmlns="http://schemas.openxmlformats.org/spreadsheetml/2006/main" count="6208" uniqueCount="179">
  <si>
    <t>&lt;State Association&gt;</t>
  </si>
  <si>
    <t>DiseaseID</t>
  </si>
  <si>
    <t>StateID</t>
  </si>
  <si>
    <t>DsFreeSus</t>
  </si>
  <si>
    <t>DW</t>
  </si>
  <si>
    <t>NumExits</t>
  </si>
  <si>
    <t>&lt;Age ID&gt;</t>
  </si>
  <si>
    <t>&lt;Baseline Prevalence&gt;</t>
  </si>
  <si>
    <t>&lt;TransName&gt;</t>
  </si>
  <si>
    <t>&lt;Rate&gt;</t>
  </si>
  <si>
    <t>&lt;ToState&gt;</t>
  </si>
  <si>
    <t>&lt;Start&gt;</t>
  </si>
  <si>
    <t>0_4</t>
  </si>
  <si>
    <t>NonCancerous1</t>
  </si>
  <si>
    <t>PreClinical0</t>
  </si>
  <si>
    <t>5_9</t>
  </si>
  <si>
    <t>10_14</t>
  </si>
  <si>
    <t>15_19</t>
  </si>
  <si>
    <t>20_24</t>
  </si>
  <si>
    <t>&lt;End&gt;</t>
  </si>
  <si>
    <t>&lt;End State Association&gt;</t>
  </si>
  <si>
    <t>CFR</t>
  </si>
  <si>
    <t>Deceased</t>
  </si>
  <si>
    <t>Progression</t>
  </si>
  <si>
    <t>NonCancerous2</t>
  </si>
  <si>
    <t>Screened</t>
  </si>
  <si>
    <t>Clinical0</t>
  </si>
  <si>
    <t>PreClinical1</t>
  </si>
  <si>
    <t>Clinical1</t>
  </si>
  <si>
    <t>PreClinical2</t>
  </si>
  <si>
    <t>Clinical2</t>
  </si>
  <si>
    <t>PreClinical3</t>
  </si>
  <si>
    <t>Clinical3</t>
  </si>
  <si>
    <t>&lt;Treatment Association&gt;</t>
  </si>
  <si>
    <t>TreatmentID</t>
  </si>
  <si>
    <t>NumRisksFactors</t>
  </si>
  <si>
    <t>&lt;- Repeat highlighted block NumRiskFactors times</t>
  </si>
  <si>
    <t>&lt;State ID&gt;</t>
  </si>
  <si>
    <t>&lt;Trans ID&gt;</t>
  </si>
  <si>
    <t>&lt;toState ID&gt;</t>
  </si>
  <si>
    <t>&lt;Impact Value&gt;</t>
  </si>
  <si>
    <t>&lt;Start Cov&gt;</t>
  </si>
  <si>
    <t>&lt;Final Cov&gt;</t>
  </si>
  <si>
    <t>&lt;Year Final Cov&gt;</t>
  </si>
  <si>
    <t>Function</t>
  </si>
  <si>
    <t>Disability</t>
  </si>
  <si>
    <t>&lt;End Treatment Association&gt;</t>
  </si>
  <si>
    <t>TreatmentStage1</t>
  </si>
  <si>
    <t>Efficacy and adherence of Breast Cancer interventions</t>
  </si>
  <si>
    <t>Proportion of</t>
  </si>
  <si>
    <t>Attendance</t>
  </si>
  <si>
    <t>Screening</t>
  </si>
  <si>
    <t xml:space="preserve">prevalence of BC of </t>
  </si>
  <si>
    <t>Target</t>
  </si>
  <si>
    <t>Target Population</t>
  </si>
  <si>
    <t>Current</t>
  </si>
  <si>
    <t>Provider</t>
  </si>
  <si>
    <t>Rate</t>
  </si>
  <si>
    <t>Efficiency</t>
  </si>
  <si>
    <t xml:space="preserve"> presenting population </t>
  </si>
  <si>
    <t>Intervention</t>
  </si>
  <si>
    <t>Description</t>
  </si>
  <si>
    <t>Outcome affected</t>
  </si>
  <si>
    <t>Rate/weight with treatment</t>
  </si>
  <si>
    <t>Source</t>
  </si>
  <si>
    <t>Population</t>
  </si>
  <si>
    <t>Eligible</t>
  </si>
  <si>
    <t>Coverage</t>
  </si>
  <si>
    <t>Adherence</t>
  </si>
  <si>
    <t>Indicators</t>
  </si>
  <si>
    <t xml:space="preserve">without screening </t>
  </si>
  <si>
    <t>Treatment of breast cancer detected at Stage I</t>
  </si>
  <si>
    <t xml:space="preserve">Treated with lumpectomy (partial mastectomy) with axillary dissection supplemented with radiotherapy (50Gy). Eligible patients also receive hormonal (tamoxifen) and chemo therapy (AC) </t>
  </si>
  <si>
    <t>Case-fatality (Stage I)</t>
  </si>
  <si>
    <t xml:space="preserve">Original:Bland et al, Cancer, 1998 83(6):1262-73 </t>
  </si>
  <si>
    <t>Diagnosed breast cancer cases with Stage I disease</t>
  </si>
  <si>
    <t>Disability weight (Stage I)</t>
  </si>
  <si>
    <t>For Calculations: See Stage specific survival Estimats</t>
  </si>
  <si>
    <t>Treatment of breast cancer detected at Stage II</t>
  </si>
  <si>
    <t>Case-fatality (Stage II)</t>
  </si>
  <si>
    <t>Ghana rates where based on expert opinion</t>
  </si>
  <si>
    <t>Diagnosed breast cancer cases with Stage II disease</t>
  </si>
  <si>
    <t>Disability weight (Stage II)</t>
  </si>
  <si>
    <r>
      <t xml:space="preserve">
</t>
    </r>
    <r>
      <rPr>
        <b/>
        <sz val="8"/>
        <rFont val="Arial"/>
        <family val="2"/>
      </rPr>
      <t/>
    </r>
  </si>
  <si>
    <t>Treatment of breast cancer detected at Stage III</t>
  </si>
  <si>
    <t>Treated with neo-adjuvant chemotherapy, followed by mastectomy with axillary dissection supplemented with adjuvant chemotherapy. Elegible patients also receive endocrine therapy</t>
  </si>
  <si>
    <t>Case-fatality (Stage III)</t>
  </si>
  <si>
    <t>Note: Disability weight impact on Stage IV only, Stage I-III disability weights assumed to be the same as the null scenario, see sheet DW corrections &amp; weighting DW's to BOD estimate</t>
  </si>
  <si>
    <t>Diagnosed breast cancer cases with Stage III disease</t>
  </si>
  <si>
    <t>Disability weight (Stage III)</t>
  </si>
  <si>
    <r>
      <t xml:space="preserve">
For corrections see: DW Corrections
</t>
    </r>
    <r>
      <rPr>
        <b/>
        <sz val="8"/>
        <rFont val="Arial"/>
        <family val="2"/>
      </rPr>
      <t/>
    </r>
  </si>
  <si>
    <t>Treatment of breast cancer detected at Stage IV</t>
  </si>
  <si>
    <t>Patients are treated with adjuvant systemic chemotherapy, supplemented with endocrine therapy. No Palliative Care Program.</t>
  </si>
  <si>
    <t>Case-fatality (Stage IV)</t>
  </si>
  <si>
    <t>If stage 4 patients receive local treatment (mastectomy) use rate 0.22733 (Khan et al) 
if not, use old estimate of 0,275 (see stage specific survival estimas spreadsheet)</t>
  </si>
  <si>
    <t>Diagnosed breast cancer cases with Stage IV disease</t>
  </si>
  <si>
    <t>Disability weight (Stage IV)</t>
  </si>
  <si>
    <t>Screening by mammography for breast cancer</t>
  </si>
  <si>
    <r>
      <t xml:space="preserve">Bi-annual population based screening program in women aged </t>
    </r>
    <r>
      <rPr>
        <b/>
        <sz val="8"/>
        <rFont val="Arial"/>
        <family val="2"/>
      </rPr>
      <t>50-69</t>
    </r>
    <r>
      <rPr>
        <sz val="8"/>
        <rFont val="Arial"/>
        <family val="2"/>
      </rPr>
      <t>.</t>
    </r>
  </si>
  <si>
    <t>Earlier detection rate, expressed as the stage distribution at diagnosis (of incident cases)</t>
  </si>
  <si>
    <t>Distribution of stages at diagnosis in the USA in 1995 as described by Bland et al, Cancer, 1998 83(6):1262-73 See stage distribution sheet</t>
  </si>
  <si>
    <t>Asymptomatic women (50-75)</t>
  </si>
  <si>
    <t>Refferal rate without disease</t>
  </si>
  <si>
    <t>Stage I</t>
  </si>
  <si>
    <t>prevalence of women presenting in non-screened population</t>
  </si>
  <si>
    <t>Stage II</t>
  </si>
  <si>
    <t>Biopsy rate without disease</t>
  </si>
  <si>
    <t>Stage III</t>
  </si>
  <si>
    <t>Stage IV</t>
  </si>
  <si>
    <r>
      <t xml:space="preserve">Bi-annual population based screening program in women aged </t>
    </r>
    <r>
      <rPr>
        <b/>
        <sz val="8"/>
        <rFont val="Arial"/>
        <family val="2"/>
      </rPr>
      <t>40-69</t>
    </r>
    <r>
      <rPr>
        <sz val="8"/>
        <rFont val="Arial"/>
        <family val="2"/>
      </rPr>
      <t>.</t>
    </r>
  </si>
  <si>
    <t>See stage distribution sheet</t>
  </si>
  <si>
    <t>Asymptomatic women (40-70)</t>
  </si>
  <si>
    <t>Awareness programme basic</t>
  </si>
  <si>
    <r>
      <t>Awareness training by specialist team and outreach by community nurses; education and limited media use, including information on self breast examination (</t>
    </r>
    <r>
      <rPr>
        <b/>
        <sz val="8"/>
        <rFont val="Arial"/>
        <family val="2"/>
      </rPr>
      <t>SBE</t>
    </r>
    <r>
      <rPr>
        <sz val="8"/>
        <rFont val="Arial"/>
        <family val="2"/>
      </rPr>
      <t>)</t>
    </r>
  </si>
  <si>
    <t>Assumption Sankarayanaman of 10% downstaging in accordance with study Devi</t>
  </si>
  <si>
    <t>General Population</t>
  </si>
  <si>
    <t>upshift stage 1 and upshift stage 2 are interchanged!</t>
  </si>
  <si>
    <t>See: stage Experimental stage MEXICO.xls</t>
  </si>
  <si>
    <t>Awareness programme extended</t>
  </si>
  <si>
    <r>
      <t>Awareness training by specialist team and outreach by community nurses; education, including information on self breast examination (</t>
    </r>
    <r>
      <rPr>
        <b/>
        <sz val="8"/>
        <rFont val="Arial"/>
        <family val="2"/>
      </rPr>
      <t>SBE</t>
    </r>
    <r>
      <rPr>
        <sz val="8"/>
        <rFont val="Arial"/>
        <family val="2"/>
      </rPr>
      <t xml:space="preserve">) + </t>
    </r>
    <r>
      <rPr>
        <b/>
        <sz val="8"/>
        <rFont val="Arial"/>
        <family val="2"/>
      </rPr>
      <t>mass media campaign</t>
    </r>
  </si>
  <si>
    <r>
      <t xml:space="preserve">Devi et al. Reducing by half the percentage of late-stage presentation for breast and cervix cancer over 4 years. Annals of oncology 18: 1172-1176. 2007 </t>
    </r>
    <r>
      <rPr>
        <b/>
        <sz val="8"/>
        <rFont val="Arial"/>
        <family val="2"/>
      </rPr>
      <t xml:space="preserve">upshift stage 1 and upshift stage 2 are interchanged!                                         </t>
    </r>
  </si>
  <si>
    <t>Screening by clinical breast examination</t>
  </si>
  <si>
    <r>
      <t xml:space="preserve">Bi-annual population based screening by </t>
    </r>
    <r>
      <rPr>
        <b/>
        <sz val="8"/>
        <rFont val="Arial"/>
        <family val="2"/>
      </rPr>
      <t>CBE</t>
    </r>
    <r>
      <rPr>
        <sz val="8"/>
        <rFont val="Arial"/>
        <family val="2"/>
      </rPr>
      <t xml:space="preserve"> in women aged 40-69  Referrals get mammography</t>
    </r>
  </si>
  <si>
    <t>See stage distribution sheet (2/3 of sojourn time)</t>
  </si>
  <si>
    <t>Referral Rate</t>
  </si>
  <si>
    <t>Palliative care stage IV basic</t>
  </si>
  <si>
    <t>Volunteers home based visits, morphine, laxatives and radiotherapy</t>
  </si>
  <si>
    <t>Reducement of DW with 0.005  No evidence on direct DW change</t>
  </si>
  <si>
    <t>Palliative care stage IV extended</t>
  </si>
  <si>
    <t>Trained staff home based visits, morphine, radiotherapy, antidepressiva, anti-emulsives, radiotherapy, biphosphonates and laxatives</t>
  </si>
  <si>
    <t>Reducement of DW with 0.01 and CF with 0. No evidence on direct DW change, 20 % less complications, 30 % less pain</t>
  </si>
  <si>
    <t>TreatmentStage2</t>
  </si>
  <si>
    <t>TreatmentStage3</t>
  </si>
  <si>
    <t>TreatmentStage4</t>
  </si>
  <si>
    <t>PreClinical4</t>
  </si>
  <si>
    <t>&lt;- Repeat highlighted block NumExit times</t>
  </si>
  <si>
    <t>PalCareBAsic</t>
  </si>
  <si>
    <t>PalCareExt</t>
  </si>
  <si>
    <t>Set</t>
  </si>
  <si>
    <t>TreatPalBasic</t>
  </si>
  <si>
    <t>PalliativeCareExtensive</t>
  </si>
  <si>
    <t>PalliativeCareBasic</t>
  </si>
  <si>
    <t>TreatPalExtensive</t>
  </si>
  <si>
    <t>80_100</t>
  </si>
  <si>
    <t>25_29</t>
  </si>
  <si>
    <t>30_39</t>
  </si>
  <si>
    <t>40_49</t>
  </si>
  <si>
    <t>50_59</t>
  </si>
  <si>
    <t>60_69</t>
  </si>
  <si>
    <t>70_79</t>
  </si>
  <si>
    <t>Clinical4</t>
  </si>
  <si>
    <t>TreatmentStage5</t>
  </si>
  <si>
    <t>Treatment of breast cancer detected at Stage 0</t>
  </si>
  <si>
    <t>Assuming same as zero</t>
  </si>
  <si>
    <t>CervicalCncr</t>
  </si>
  <si>
    <t>CervicalCancer_M</t>
  </si>
  <si>
    <t>HPV Regression</t>
  </si>
  <si>
    <t>Immunity</t>
  </si>
  <si>
    <t>Incidence</t>
  </si>
  <si>
    <t>&lt;DW&gt;</t>
  </si>
  <si>
    <t>PAP Smear</t>
  </si>
  <si>
    <t>HPV DNA test w/ PAP Smear follow-up</t>
  </si>
  <si>
    <t>Visual inspection with ascetic acid</t>
  </si>
  <si>
    <t>HPV DNA test and PAP Smear</t>
  </si>
  <si>
    <t>Prevention</t>
  </si>
  <si>
    <t>Vaccines</t>
  </si>
  <si>
    <t>Prevented</t>
  </si>
  <si>
    <t>HPVHighRisk</t>
  </si>
  <si>
    <t>HPV16_18Regression</t>
  </si>
  <si>
    <t>CIN1HighRisk</t>
  </si>
  <si>
    <t>CIN2_3HighRisk</t>
  </si>
  <si>
    <t>HPVHighRiskRegression</t>
  </si>
  <si>
    <t>HPVLowRiskRegression</t>
  </si>
  <si>
    <t>HPV16_18</t>
  </si>
  <si>
    <t>HPVLowRisk</t>
  </si>
  <si>
    <t>CIN1LowRisk</t>
  </si>
  <si>
    <t>CIN1_16_18</t>
  </si>
  <si>
    <t>CIN2_3_16_18</t>
  </si>
  <si>
    <t>CIN2_3Low_Risk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</si>
</sst>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"/>
    <numFmt numFmtId="166" formatCode="0.0%"/>
    <numFmt numFmtId="168" formatCode="0.00000"/>
  </numFmts>
  <fonts count="3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color indexed="10"/>
      <name val="Arial"/>
      <family val="2"/>
    </font>
    <font>
      <sz val="8"/>
      <name val="Times New Roman"/>
      <family val="1"/>
    </font>
    <font>
      <b/>
      <sz val="18"/>
      <color indexed="10"/>
      <name val="Times New Roman"/>
      <family val="1"/>
    </font>
    <font>
      <b/>
      <sz val="12"/>
      <color indexed="10"/>
      <name val="Times New Roman"/>
      <family val="1"/>
    </font>
    <font>
      <b/>
      <sz val="8"/>
      <name val="Arial"/>
      <family val="2"/>
    </font>
    <font>
      <b/>
      <sz val="12"/>
      <color indexed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b/>
      <sz val="8"/>
      <color indexed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20" fillId="31" borderId="0" applyNumberFormat="0" applyBorder="0" applyAlignment="0" applyProtection="0"/>
    <xf numFmtId="0" fontId="21" fillId="32" borderId="51" applyNumberFormat="0" applyAlignment="0" applyProtection="0"/>
    <xf numFmtId="0" fontId="22" fillId="33" borderId="52" applyNumberFormat="0" applyAlignment="0" applyProtection="0"/>
    <xf numFmtId="0" fontId="23" fillId="0" borderId="0" applyNumberFormat="0" applyFill="0" applyBorder="0" applyAlignment="0" applyProtection="0"/>
    <xf numFmtId="0" fontId="24" fillId="34" borderId="0" applyNumberFormat="0" applyBorder="0" applyAlignment="0" applyProtection="0"/>
    <xf numFmtId="0" fontId="25" fillId="0" borderId="53" applyNumberFormat="0" applyFill="0" applyAlignment="0" applyProtection="0"/>
    <xf numFmtId="0" fontId="26" fillId="0" borderId="54" applyNumberFormat="0" applyFill="0" applyAlignment="0" applyProtection="0"/>
    <xf numFmtId="0" fontId="27" fillId="0" borderId="55" applyNumberFormat="0" applyFill="0" applyAlignment="0" applyProtection="0"/>
    <xf numFmtId="0" fontId="27" fillId="0" borderId="0" applyNumberFormat="0" applyFill="0" applyBorder="0" applyAlignment="0" applyProtection="0"/>
    <xf numFmtId="0" fontId="28" fillId="35" borderId="51" applyNumberFormat="0" applyAlignment="0" applyProtection="0"/>
    <xf numFmtId="0" fontId="29" fillId="0" borderId="56" applyNumberFormat="0" applyFill="0" applyAlignment="0" applyProtection="0"/>
    <xf numFmtId="0" fontId="1" fillId="0" borderId="0"/>
    <xf numFmtId="0" fontId="30" fillId="36" borderId="0" applyNumberFormat="0" applyBorder="0" applyAlignment="0" applyProtection="0"/>
    <xf numFmtId="0" fontId="9" fillId="0" borderId="0"/>
    <xf numFmtId="0" fontId="1" fillId="0" borderId="0"/>
    <xf numFmtId="0" fontId="18" fillId="37" borderId="57" applyNumberFormat="0" applyFont="0" applyAlignment="0" applyProtection="0"/>
    <xf numFmtId="0" fontId="31" fillId="32" borderId="58" applyNumberFormat="0" applyAlignment="0" applyProtection="0"/>
    <xf numFmtId="9" fontId="1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59" applyNumberFormat="0" applyFill="0" applyAlignment="0" applyProtection="0"/>
    <xf numFmtId="0" fontId="34" fillId="0" borderId="0" applyNumberFormat="0" applyFill="0" applyBorder="0" applyAlignment="0" applyProtection="0"/>
  </cellStyleXfs>
  <cellXfs count="161">
    <xf numFmtId="0" fontId="0" fillId="0" borderId="0" xfId="0"/>
    <xf numFmtId="49" fontId="2" fillId="0" borderId="0" xfId="39" applyNumberFormat="1" applyFont="1" applyBorder="1" applyAlignment="1">
      <alignment horizontal="right"/>
    </xf>
    <xf numFmtId="0" fontId="3" fillId="0" borderId="0" xfId="39" applyFont="1" applyBorder="1"/>
    <xf numFmtId="0" fontId="2" fillId="0" borderId="0" xfId="39" applyFont="1" applyBorder="1"/>
    <xf numFmtId="0" fontId="4" fillId="0" borderId="0" xfId="39" applyFont="1"/>
    <xf numFmtId="0" fontId="4" fillId="0" borderId="0" xfId="39" applyFont="1" applyAlignment="1">
      <alignment horizontal="center"/>
    </xf>
    <xf numFmtId="0" fontId="5" fillId="0" borderId="0" xfId="39" applyFont="1" applyBorder="1" applyAlignment="1">
      <alignment horizontal="left"/>
    </xf>
    <xf numFmtId="0" fontId="4" fillId="0" borderId="0" xfId="39" applyFont="1" applyBorder="1"/>
    <xf numFmtId="0" fontId="6" fillId="0" borderId="0" xfId="39" applyFont="1" applyBorder="1"/>
    <xf numFmtId="0" fontId="4" fillId="2" borderId="1" xfId="39" applyFont="1" applyFill="1" applyBorder="1" applyAlignment="1">
      <alignment horizontal="center"/>
    </xf>
    <xf numFmtId="0" fontId="4" fillId="2" borderId="2" xfId="39" applyFont="1" applyFill="1" applyBorder="1" applyAlignment="1">
      <alignment horizontal="center"/>
    </xf>
    <xf numFmtId="0" fontId="6" fillId="3" borderId="1" xfId="39" applyFont="1" applyFill="1" applyBorder="1" applyAlignment="1">
      <alignment horizontal="center"/>
    </xf>
    <xf numFmtId="0" fontId="4" fillId="3" borderId="3" xfId="39" applyFont="1" applyFill="1" applyBorder="1" applyAlignment="1">
      <alignment horizontal="center" wrapText="1"/>
    </xf>
    <xf numFmtId="0" fontId="4" fillId="3" borderId="4" xfId="39" applyFont="1" applyFill="1" applyBorder="1" applyAlignment="1">
      <alignment horizontal="center"/>
    </xf>
    <xf numFmtId="0" fontId="4" fillId="4" borderId="1" xfId="39" applyFont="1" applyFill="1" applyBorder="1" applyAlignment="1">
      <alignment horizontal="center"/>
    </xf>
    <xf numFmtId="0" fontId="7" fillId="4" borderId="5" xfId="39" applyFont="1" applyFill="1" applyBorder="1" applyAlignment="1" applyProtection="1">
      <alignment horizontal="center"/>
    </xf>
    <xf numFmtId="0" fontId="7" fillId="4" borderId="3" xfId="39" applyFont="1" applyFill="1" applyBorder="1" applyAlignment="1">
      <alignment horizontal="center"/>
    </xf>
    <xf numFmtId="0" fontId="7" fillId="4" borderId="4" xfId="39" applyFont="1" applyFill="1" applyBorder="1" applyAlignment="1">
      <alignment horizontal="center"/>
    </xf>
    <xf numFmtId="0" fontId="8" fillId="0" borderId="0" xfId="39" applyFont="1" applyBorder="1"/>
    <xf numFmtId="0" fontId="7" fillId="2" borderId="6" xfId="39" applyFont="1" applyFill="1" applyBorder="1" applyAlignment="1" applyProtection="1">
      <alignment horizontal="center"/>
    </xf>
    <xf numFmtId="0" fontId="7" fillId="2" borderId="7" xfId="39" applyFont="1" applyFill="1" applyBorder="1" applyAlignment="1" applyProtection="1">
      <alignment horizontal="center"/>
    </xf>
    <xf numFmtId="0" fontId="7" fillId="3" borderId="6" xfId="39" applyFont="1" applyFill="1" applyBorder="1" applyAlignment="1" applyProtection="1">
      <alignment horizontal="center"/>
    </xf>
    <xf numFmtId="0" fontId="7" fillId="3" borderId="8" xfId="39" applyFont="1" applyFill="1" applyBorder="1" applyAlignment="1">
      <alignment horizontal="center" wrapText="1"/>
    </xf>
    <xf numFmtId="0" fontId="1" fillId="3" borderId="9" xfId="38" applyFont="1" applyFill="1" applyBorder="1" applyAlignment="1">
      <alignment horizontal="center"/>
    </xf>
    <xf numFmtId="0" fontId="7" fillId="4" borderId="6" xfId="39" applyFont="1" applyFill="1" applyBorder="1" applyAlignment="1">
      <alignment horizontal="center"/>
    </xf>
    <xf numFmtId="0" fontId="7" fillId="4" borderId="10" xfId="39" applyFont="1" applyFill="1" applyBorder="1" applyAlignment="1" applyProtection="1">
      <alignment horizontal="center"/>
    </xf>
    <xf numFmtId="0" fontId="7" fillId="4" borderId="6" xfId="39" applyFont="1" applyFill="1" applyBorder="1" applyAlignment="1" applyProtection="1">
      <alignment horizontal="center"/>
    </xf>
    <xf numFmtId="0" fontId="7" fillId="4" borderId="6" xfId="38" applyFont="1" applyFill="1" applyBorder="1" applyAlignment="1">
      <alignment horizontal="center"/>
    </xf>
    <xf numFmtId="0" fontId="7" fillId="4" borderId="8" xfId="38" applyFont="1" applyFill="1" applyBorder="1" applyAlignment="1">
      <alignment horizontal="center"/>
    </xf>
    <xf numFmtId="0" fontId="7" fillId="4" borderId="9" xfId="39" applyFont="1" applyFill="1" applyBorder="1" applyAlignment="1">
      <alignment horizontal="center"/>
    </xf>
    <xf numFmtId="0" fontId="7" fillId="0" borderId="0" xfId="39" applyFont="1"/>
    <xf numFmtId="0" fontId="7" fillId="2" borderId="11" xfId="39" applyFont="1" applyFill="1" applyBorder="1" applyAlignment="1" applyProtection="1">
      <alignment horizontal="center"/>
    </xf>
    <xf numFmtId="0" fontId="7" fillId="2" borderId="12" xfId="39" applyFont="1" applyFill="1" applyBorder="1" applyAlignment="1" applyProtection="1">
      <alignment horizontal="center"/>
    </xf>
    <xf numFmtId="0" fontId="7" fillId="3" borderId="11" xfId="39" applyFont="1" applyFill="1" applyBorder="1" applyAlignment="1" applyProtection="1">
      <alignment horizontal="center"/>
    </xf>
    <xf numFmtId="0" fontId="7" fillId="3" borderId="13" xfId="39" applyFont="1" applyFill="1" applyBorder="1" applyAlignment="1">
      <alignment horizontal="center" wrapText="1"/>
    </xf>
    <xf numFmtId="0" fontId="7" fillId="3" borderId="9" xfId="39" applyFont="1" applyFill="1" applyBorder="1" applyAlignment="1">
      <alignment horizontal="center"/>
    </xf>
    <xf numFmtId="0" fontId="7" fillId="4" borderId="11" xfId="39" applyFont="1" applyFill="1" applyBorder="1" applyAlignment="1">
      <alignment horizontal="center"/>
    </xf>
    <xf numFmtId="0" fontId="7" fillId="4" borderId="14" xfId="39" applyFont="1" applyFill="1" applyBorder="1" applyAlignment="1" applyProtection="1">
      <alignment horizontal="center"/>
    </xf>
    <xf numFmtId="0" fontId="7" fillId="4" borderId="11" xfId="39" applyFont="1" applyFill="1" applyBorder="1" applyAlignment="1" applyProtection="1">
      <alignment horizontal="center"/>
    </xf>
    <xf numFmtId="0" fontId="7" fillId="4" borderId="13" xfId="39" applyFont="1" applyFill="1" applyBorder="1" applyAlignment="1">
      <alignment horizontal="center"/>
    </xf>
    <xf numFmtId="0" fontId="7" fillId="4" borderId="15" xfId="39" applyFont="1" applyFill="1" applyBorder="1" applyAlignment="1">
      <alignment horizontal="center"/>
    </xf>
    <xf numFmtId="0" fontId="10" fillId="0" borderId="0" xfId="39" applyFont="1" applyBorder="1"/>
    <xf numFmtId="0" fontId="10" fillId="3" borderId="16" xfId="39" applyFont="1" applyFill="1" applyBorder="1" applyAlignment="1" applyProtection="1">
      <alignment horizontal="center" vertical="top" wrapText="1"/>
    </xf>
    <xf numFmtId="164" fontId="11" fillId="5" borderId="17" xfId="42" applyNumberFormat="1" applyFont="1" applyFill="1" applyBorder="1" applyAlignment="1" applyProtection="1">
      <alignment horizontal="center" vertical="top"/>
    </xf>
    <xf numFmtId="49" fontId="10" fillId="3" borderId="7" xfId="39" applyNumberFormat="1" applyFont="1" applyFill="1" applyBorder="1" applyAlignment="1" applyProtection="1">
      <alignment horizontal="left" vertical="top" wrapText="1"/>
    </xf>
    <xf numFmtId="49" fontId="10" fillId="4" borderId="18" xfId="39" applyNumberFormat="1" applyFont="1" applyFill="1" applyBorder="1" applyAlignment="1" applyProtection="1">
      <alignment horizontal="center" vertical="top"/>
    </xf>
    <xf numFmtId="9" fontId="10" fillId="4" borderId="19" xfId="42" applyFont="1" applyFill="1" applyBorder="1" applyAlignment="1" applyProtection="1">
      <alignment horizontal="center" vertical="top"/>
    </xf>
    <xf numFmtId="9" fontId="10" fillId="4" borderId="20" xfId="39" applyNumberFormat="1" applyFont="1" applyFill="1" applyBorder="1" applyAlignment="1" applyProtection="1">
      <alignment horizontal="center" vertical="top"/>
    </xf>
    <xf numFmtId="0" fontId="10" fillId="0" borderId="0" xfId="39" applyFont="1"/>
    <xf numFmtId="0" fontId="10" fillId="3" borderId="20" xfId="39" applyFont="1" applyFill="1" applyBorder="1" applyAlignment="1" applyProtection="1">
      <alignment horizontal="center" vertical="top" wrapText="1"/>
    </xf>
    <xf numFmtId="165" fontId="7" fillId="5" borderId="21" xfId="42" applyNumberFormat="1" applyFont="1" applyFill="1" applyBorder="1" applyAlignment="1" applyProtection="1">
      <alignment horizontal="center" vertical="top"/>
    </xf>
    <xf numFmtId="165" fontId="11" fillId="5" borderId="21" xfId="42" applyNumberFormat="1" applyFont="1" applyFill="1" applyBorder="1" applyAlignment="1" applyProtection="1">
      <alignment horizontal="center" vertical="top"/>
    </xf>
    <xf numFmtId="49" fontId="7" fillId="3" borderId="9" xfId="39" applyNumberFormat="1" applyFont="1" applyFill="1" applyBorder="1" applyAlignment="1" applyProtection="1">
      <alignment horizontal="left" vertical="top" wrapText="1"/>
      <protection locked="0"/>
    </xf>
    <xf numFmtId="49" fontId="10" fillId="4" borderId="22" xfId="39" applyNumberFormat="1" applyFont="1" applyFill="1" applyBorder="1" applyAlignment="1" applyProtection="1">
      <alignment horizontal="center" vertical="top"/>
    </xf>
    <xf numFmtId="9" fontId="10" fillId="4" borderId="23" xfId="42" applyFont="1" applyFill="1" applyBorder="1" applyAlignment="1" applyProtection="1">
      <alignment horizontal="center" vertical="top"/>
    </xf>
    <xf numFmtId="9" fontId="10" fillId="4" borderId="24" xfId="39" applyNumberFormat="1" applyFont="1" applyFill="1" applyBorder="1" applyAlignment="1" applyProtection="1">
      <alignment horizontal="center" vertical="top"/>
    </xf>
    <xf numFmtId="49" fontId="10" fillId="3" borderId="9" xfId="39" applyNumberFormat="1" applyFont="1" applyFill="1" applyBorder="1" applyAlignment="1" applyProtection="1">
      <alignment horizontal="left" vertical="top" wrapText="1"/>
      <protection locked="0"/>
    </xf>
    <xf numFmtId="165" fontId="11" fillId="5" borderId="25" xfId="42" applyNumberFormat="1" applyFont="1" applyFill="1" applyBorder="1" applyAlignment="1" applyProtection="1">
      <alignment horizontal="center" vertical="top"/>
    </xf>
    <xf numFmtId="0" fontId="10" fillId="4" borderId="24" xfId="39" applyFont="1" applyFill="1" applyBorder="1" applyAlignment="1" applyProtection="1">
      <alignment horizontal="center" vertical="top"/>
    </xf>
    <xf numFmtId="165" fontId="7" fillId="5" borderId="25" xfId="42" applyNumberFormat="1" applyFont="1" applyFill="1" applyBorder="1" applyAlignment="1" applyProtection="1">
      <alignment horizontal="center" vertical="top"/>
    </xf>
    <xf numFmtId="165" fontId="11" fillId="5" borderId="25" xfId="39" applyNumberFormat="1" applyFont="1" applyFill="1" applyBorder="1" applyAlignment="1">
      <alignment horizontal="center" vertical="top"/>
    </xf>
    <xf numFmtId="0" fontId="10" fillId="3" borderId="26" xfId="39" applyFont="1" applyFill="1" applyBorder="1" applyAlignment="1" applyProtection="1">
      <alignment horizontal="center" vertical="top" wrapText="1"/>
    </xf>
    <xf numFmtId="165" fontId="7" fillId="5" borderId="27" xfId="39" applyNumberFormat="1" applyFont="1" applyFill="1" applyBorder="1" applyAlignment="1">
      <alignment horizontal="center" vertical="top"/>
    </xf>
    <xf numFmtId="49" fontId="10" fillId="4" borderId="28" xfId="39" applyNumberFormat="1" applyFont="1" applyFill="1" applyBorder="1" applyAlignment="1" applyProtection="1">
      <alignment horizontal="center" vertical="top"/>
    </xf>
    <xf numFmtId="9" fontId="10" fillId="4" borderId="29" xfId="42" applyFont="1" applyFill="1" applyBorder="1" applyAlignment="1" applyProtection="1">
      <alignment horizontal="center" vertical="top"/>
    </xf>
    <xf numFmtId="0" fontId="10" fillId="4" borderId="30" xfId="39" applyFont="1" applyFill="1" applyBorder="1" applyAlignment="1" applyProtection="1">
      <alignment horizontal="center" vertical="top"/>
    </xf>
    <xf numFmtId="49" fontId="10" fillId="4" borderId="31" xfId="39" applyNumberFormat="1" applyFont="1" applyFill="1" applyBorder="1" applyAlignment="1" applyProtection="1">
      <alignment horizontal="center" vertical="top"/>
    </xf>
    <xf numFmtId="9" fontId="10" fillId="4" borderId="32" xfId="42" applyFont="1" applyFill="1" applyBorder="1" applyAlignment="1" applyProtection="1">
      <alignment horizontal="center" vertical="top"/>
    </xf>
    <xf numFmtId="0" fontId="10" fillId="4" borderId="16" xfId="39" applyFont="1" applyFill="1" applyBorder="1" applyAlignment="1" applyProtection="1">
      <alignment horizontal="center" vertical="top"/>
    </xf>
    <xf numFmtId="0" fontId="10" fillId="5" borderId="4" xfId="39" applyFont="1" applyFill="1" applyBorder="1"/>
    <xf numFmtId="0" fontId="4" fillId="5" borderId="4" xfId="39" applyFont="1" applyFill="1" applyBorder="1" applyAlignment="1">
      <alignment horizontal="center"/>
    </xf>
    <xf numFmtId="0" fontId="10" fillId="3" borderId="20" xfId="39" applyFont="1" applyFill="1" applyBorder="1" applyAlignment="1" applyProtection="1">
      <alignment horizontal="right" vertical="top" wrapText="1"/>
    </xf>
    <xf numFmtId="166" fontId="8" fillId="6" borderId="33" xfId="42" applyNumberFormat="1" applyFont="1" applyFill="1" applyBorder="1" applyAlignment="1">
      <alignment horizontal="center" vertical="top"/>
    </xf>
    <xf numFmtId="0" fontId="12" fillId="5" borderId="9" xfId="39" applyFont="1" applyFill="1" applyBorder="1"/>
    <xf numFmtId="0" fontId="4" fillId="5" borderId="9" xfId="39" applyFont="1" applyFill="1" applyBorder="1" applyAlignment="1">
      <alignment horizontal="center" wrapText="1"/>
    </xf>
    <xf numFmtId="166" fontId="8" fillId="6" borderId="33" xfId="39" applyNumberFormat="1" applyFont="1" applyFill="1" applyBorder="1" applyAlignment="1">
      <alignment horizontal="center" vertical="top"/>
    </xf>
    <xf numFmtId="0" fontId="10" fillId="5" borderId="9" xfId="39" applyFont="1" applyFill="1" applyBorder="1"/>
    <xf numFmtId="0" fontId="13" fillId="5" borderId="9" xfId="39" applyFont="1" applyFill="1" applyBorder="1" applyAlignment="1">
      <alignment horizontal="center"/>
    </xf>
    <xf numFmtId="0" fontId="4" fillId="5" borderId="9" xfId="39" applyFont="1" applyFill="1" applyBorder="1" applyAlignment="1">
      <alignment horizontal="center"/>
    </xf>
    <xf numFmtId="0" fontId="10" fillId="3" borderId="34" xfId="39" applyFont="1" applyFill="1" applyBorder="1" applyAlignment="1" applyProtection="1">
      <alignment horizontal="right" vertical="top" wrapText="1"/>
    </xf>
    <xf numFmtId="166" fontId="8" fillId="6" borderId="35" xfId="39" applyNumberFormat="1" applyFont="1" applyFill="1" applyBorder="1" applyAlignment="1">
      <alignment horizontal="center" vertical="top"/>
    </xf>
    <xf numFmtId="49" fontId="10" fillId="4" borderId="36" xfId="39" applyNumberFormat="1" applyFont="1" applyFill="1" applyBorder="1" applyAlignment="1" applyProtection="1">
      <alignment horizontal="center" vertical="top"/>
    </xf>
    <xf numFmtId="9" fontId="10" fillId="4" borderId="37" xfId="42" applyFont="1" applyFill="1" applyBorder="1" applyAlignment="1" applyProtection="1">
      <alignment horizontal="center" vertical="top"/>
    </xf>
    <xf numFmtId="0" fontId="10" fillId="4" borderId="38" xfId="39" applyFont="1" applyFill="1" applyBorder="1" applyAlignment="1" applyProtection="1">
      <alignment horizontal="center" vertical="top"/>
    </xf>
    <xf numFmtId="0" fontId="10" fillId="5" borderId="15" xfId="39" applyFont="1" applyFill="1" applyBorder="1"/>
    <xf numFmtId="0" fontId="4" fillId="5" borderId="15" xfId="39" applyFont="1" applyFill="1" applyBorder="1" applyAlignment="1">
      <alignment horizontal="center"/>
    </xf>
    <xf numFmtId="49" fontId="10" fillId="3" borderId="2" xfId="39" applyNumberFormat="1" applyFont="1" applyFill="1" applyBorder="1" applyAlignment="1" applyProtection="1">
      <alignment horizontal="left" vertical="top" wrapText="1"/>
    </xf>
    <xf numFmtId="165" fontId="12" fillId="5" borderId="9" xfId="39" applyNumberFormat="1" applyFont="1" applyFill="1" applyBorder="1"/>
    <xf numFmtId="164" fontId="13" fillId="5" borderId="9" xfId="39" applyNumberFormat="1" applyFont="1" applyFill="1" applyBorder="1" applyAlignment="1">
      <alignment horizontal="center"/>
    </xf>
    <xf numFmtId="49" fontId="10" fillId="3" borderId="12" xfId="39" applyNumberFormat="1" applyFont="1" applyFill="1" applyBorder="1" applyAlignment="1" applyProtection="1">
      <alignment horizontal="left" vertical="top" wrapText="1"/>
    </xf>
    <xf numFmtId="166" fontId="8" fillId="6" borderId="22" xfId="42" applyNumberFormat="1" applyFont="1" applyFill="1" applyBorder="1" applyAlignment="1">
      <alignment horizontal="center" vertical="top"/>
    </xf>
    <xf numFmtId="49" fontId="7" fillId="3" borderId="7" xfId="39" applyNumberFormat="1" applyFont="1" applyFill="1" applyBorder="1" applyAlignment="1" applyProtection="1">
      <alignment horizontal="left" vertical="top" wrapText="1"/>
    </xf>
    <xf numFmtId="0" fontId="4" fillId="5" borderId="4" xfId="39" applyFont="1" applyFill="1" applyBorder="1"/>
    <xf numFmtId="0" fontId="4" fillId="5" borderId="9" xfId="39" applyFont="1" applyFill="1" applyBorder="1"/>
    <xf numFmtId="166" fontId="8" fillId="6" borderId="22" xfId="39" applyNumberFormat="1" applyFont="1" applyFill="1" applyBorder="1" applyAlignment="1">
      <alignment horizontal="center" vertical="top"/>
    </xf>
    <xf numFmtId="166" fontId="8" fillId="6" borderId="36" xfId="39" applyNumberFormat="1" applyFont="1" applyFill="1" applyBorder="1" applyAlignment="1">
      <alignment horizontal="center" vertical="top"/>
    </xf>
    <xf numFmtId="0" fontId="4" fillId="5" borderId="15" xfId="39" applyFont="1" applyFill="1" applyBorder="1"/>
    <xf numFmtId="0" fontId="13" fillId="5" borderId="15" xfId="39" applyFont="1" applyFill="1" applyBorder="1" applyAlignment="1">
      <alignment horizontal="center"/>
    </xf>
    <xf numFmtId="164" fontId="11" fillId="5" borderId="25" xfId="39" applyNumberFormat="1" applyFont="1" applyFill="1" applyBorder="1" applyAlignment="1">
      <alignment horizontal="center" vertical="top"/>
    </xf>
    <xf numFmtId="0" fontId="10" fillId="4" borderId="20" xfId="39" applyFont="1" applyFill="1" applyBorder="1" applyAlignment="1" applyProtection="1">
      <alignment horizontal="center" vertical="top"/>
    </xf>
    <xf numFmtId="164" fontId="11" fillId="5" borderId="28" xfId="39" applyNumberFormat="1" applyFont="1" applyFill="1" applyBorder="1" applyAlignment="1">
      <alignment horizontal="center" vertical="top"/>
    </xf>
    <xf numFmtId="0" fontId="10" fillId="3" borderId="34" xfId="39" applyFont="1" applyFill="1" applyBorder="1" applyAlignment="1" applyProtection="1">
      <alignment horizontal="center" vertical="top" wrapText="1"/>
    </xf>
    <xf numFmtId="164" fontId="11" fillId="5" borderId="36" xfId="39" applyNumberFormat="1" applyFont="1" applyFill="1" applyBorder="1" applyAlignment="1">
      <alignment horizontal="center" vertical="top"/>
    </xf>
    <xf numFmtId="0" fontId="10" fillId="2" borderId="39" xfId="39" applyFont="1" applyFill="1" applyBorder="1" applyAlignment="1">
      <alignment vertical="top" wrapText="1"/>
    </xf>
    <xf numFmtId="0" fontId="10" fillId="2" borderId="2" xfId="39" applyFont="1" applyFill="1" applyBorder="1" applyAlignment="1">
      <alignment vertical="top" wrapText="1"/>
    </xf>
    <xf numFmtId="49" fontId="10" fillId="4" borderId="40" xfId="39" applyNumberFormat="1" applyFont="1" applyFill="1" applyBorder="1" applyAlignment="1" applyProtection="1">
      <alignment horizontal="center" vertical="center" wrapText="1"/>
    </xf>
    <xf numFmtId="9" fontId="10" fillId="4" borderId="3" xfId="39" applyNumberFormat="1" applyFont="1" applyFill="1" applyBorder="1" applyAlignment="1" applyProtection="1">
      <alignment horizontal="center" vertical="top"/>
    </xf>
    <xf numFmtId="9" fontId="10" fillId="4" borderId="4" xfId="39" applyNumberFormat="1" applyFont="1" applyFill="1" applyBorder="1" applyAlignment="1" applyProtection="1">
      <alignment horizontal="center" vertical="top"/>
    </xf>
    <xf numFmtId="0" fontId="10" fillId="2" borderId="20" xfId="39" applyFont="1" applyFill="1" applyBorder="1" applyAlignment="1">
      <alignment vertical="top" wrapText="1"/>
    </xf>
    <xf numFmtId="0" fontId="10" fillId="2" borderId="41" xfId="39" applyFont="1" applyFill="1" applyBorder="1" applyAlignment="1">
      <alignment vertical="top" wrapText="1"/>
    </xf>
    <xf numFmtId="49" fontId="10" fillId="4" borderId="42" xfId="39" applyNumberFormat="1" applyFont="1" applyFill="1" applyBorder="1" applyAlignment="1" applyProtection="1">
      <alignment horizontal="center" vertical="center" wrapText="1"/>
    </xf>
    <xf numFmtId="9" fontId="10" fillId="4" borderId="21" xfId="39" applyNumberFormat="1" applyFont="1" applyFill="1" applyBorder="1" applyAlignment="1" applyProtection="1">
      <alignment horizontal="center" vertical="top"/>
    </xf>
    <xf numFmtId="9" fontId="10" fillId="4" borderId="43" xfId="39" applyNumberFormat="1" applyFont="1" applyFill="1" applyBorder="1" applyAlignment="1" applyProtection="1">
      <alignment horizontal="center" vertical="top"/>
    </xf>
    <xf numFmtId="0" fontId="10" fillId="2" borderId="30" xfId="39" applyFont="1" applyFill="1" applyBorder="1" applyAlignment="1">
      <alignment vertical="top" wrapText="1"/>
    </xf>
    <xf numFmtId="49" fontId="10" fillId="4" borderId="44" xfId="39" applyNumberFormat="1" applyFont="1" applyFill="1" applyBorder="1" applyAlignment="1" applyProtection="1">
      <alignment horizontal="center" vertical="center" wrapText="1"/>
    </xf>
    <xf numFmtId="9" fontId="10" fillId="4" borderId="27" xfId="39" applyNumberFormat="1" applyFont="1" applyFill="1" applyBorder="1" applyAlignment="1" applyProtection="1">
      <alignment horizontal="center" vertical="top"/>
    </xf>
    <xf numFmtId="9" fontId="10" fillId="4" borderId="45" xfId="39" applyNumberFormat="1" applyFont="1" applyFill="1" applyBorder="1" applyAlignment="1" applyProtection="1">
      <alignment horizontal="center" vertical="top"/>
    </xf>
    <xf numFmtId="0" fontId="10" fillId="2" borderId="46" xfId="39" applyFont="1" applyFill="1" applyBorder="1" applyAlignment="1" applyProtection="1">
      <alignment vertical="top" wrapText="1"/>
    </xf>
    <xf numFmtId="9" fontId="10" fillId="4" borderId="27" xfId="42" applyFont="1" applyFill="1" applyBorder="1" applyAlignment="1" applyProtection="1">
      <alignment horizontal="center" vertical="top"/>
    </xf>
    <xf numFmtId="9" fontId="10" fillId="4" borderId="45" xfId="42" applyFont="1" applyFill="1" applyBorder="1" applyAlignment="1" applyProtection="1">
      <alignment horizontal="center" vertical="top"/>
    </xf>
    <xf numFmtId="0" fontId="18" fillId="0" borderId="20" xfId="36" applyFont="1" applyBorder="1" applyAlignment="1">
      <alignment vertical="top" wrapText="1"/>
    </xf>
    <xf numFmtId="0" fontId="18" fillId="0" borderId="41" xfId="36" applyFont="1" applyBorder="1" applyAlignment="1">
      <alignment vertical="top" wrapText="1"/>
    </xf>
    <xf numFmtId="9" fontId="10" fillId="4" borderId="21" xfId="42" applyFont="1" applyFill="1" applyBorder="1" applyAlignment="1" applyProtection="1">
      <alignment horizontal="center" vertical="top"/>
    </xf>
    <xf numFmtId="9" fontId="10" fillId="4" borderId="43" xfId="42" applyFont="1" applyFill="1" applyBorder="1" applyAlignment="1" applyProtection="1">
      <alignment horizontal="center" vertical="top"/>
    </xf>
    <xf numFmtId="0" fontId="10" fillId="2" borderId="30" xfId="39" applyFont="1" applyFill="1" applyBorder="1" applyAlignment="1">
      <alignment horizontal="left" vertical="top" wrapText="1"/>
    </xf>
    <xf numFmtId="0" fontId="10" fillId="2" borderId="46" xfId="39" applyFont="1" applyFill="1" applyBorder="1" applyAlignment="1" applyProtection="1">
      <alignment horizontal="left" vertical="top" wrapText="1"/>
    </xf>
    <xf numFmtId="0" fontId="10" fillId="2" borderId="26" xfId="39" applyFont="1" applyFill="1" applyBorder="1" applyAlignment="1">
      <alignment horizontal="left" vertical="top" wrapText="1"/>
    </xf>
    <xf numFmtId="0" fontId="10" fillId="2" borderId="7" xfId="39" applyFont="1" applyFill="1" applyBorder="1" applyAlignment="1" applyProtection="1">
      <alignment horizontal="left" vertical="top" wrapText="1"/>
    </xf>
    <xf numFmtId="0" fontId="0" fillId="0" borderId="15" xfId="0" applyBorder="1" applyAlignment="1">
      <alignment horizontal="left" vertical="top" wrapText="1"/>
    </xf>
    <xf numFmtId="9" fontId="10" fillId="4" borderId="8" xfId="42" applyFont="1" applyFill="1" applyBorder="1" applyAlignment="1" applyProtection="1">
      <alignment horizontal="center" vertical="top"/>
    </xf>
    <xf numFmtId="9" fontId="10" fillId="4" borderId="9" xfId="42" applyFont="1" applyFill="1" applyBorder="1" applyAlignment="1" applyProtection="1">
      <alignment horizontal="center" vertical="top"/>
    </xf>
    <xf numFmtId="0" fontId="10" fillId="2" borderId="39" xfId="39" applyFont="1" applyFill="1" applyBorder="1" applyAlignment="1">
      <alignment horizontal="left" vertical="top" wrapText="1"/>
    </xf>
    <xf numFmtId="0" fontId="10" fillId="2" borderId="2" xfId="39" applyFont="1" applyFill="1" applyBorder="1" applyAlignment="1" applyProtection="1">
      <alignment horizontal="left" vertical="top" wrapText="1"/>
    </xf>
    <xf numFmtId="9" fontId="10" fillId="3" borderId="32" xfId="42" applyFont="1" applyFill="1" applyBorder="1" applyAlignment="1" applyProtection="1">
      <alignment horizontal="center" vertical="top" wrapText="1"/>
    </xf>
    <xf numFmtId="0" fontId="18" fillId="0" borderId="47" xfId="36" applyFont="1" applyBorder="1" applyAlignment="1">
      <alignment horizontal="center" vertical="top"/>
    </xf>
    <xf numFmtId="166" fontId="11" fillId="5" borderId="3" xfId="42" applyNumberFormat="1" applyFont="1" applyFill="1" applyBorder="1" applyAlignment="1" applyProtection="1">
      <alignment horizontal="center" vertical="center"/>
    </xf>
    <xf numFmtId="166" fontId="11" fillId="5" borderId="8" xfId="42" applyNumberFormat="1" applyFont="1" applyFill="1" applyBorder="1" applyAlignment="1" applyProtection="1">
      <alignment horizontal="center" vertical="center"/>
    </xf>
    <xf numFmtId="0" fontId="10" fillId="2" borderId="34" xfId="39" applyFont="1" applyFill="1" applyBorder="1" applyAlignment="1">
      <alignment horizontal="left" vertical="top" wrapText="1"/>
    </xf>
    <xf numFmtId="0" fontId="10" fillId="2" borderId="12" xfId="39" applyFont="1" applyFill="1" applyBorder="1" applyAlignment="1" applyProtection="1">
      <alignment horizontal="left" vertical="top" wrapText="1"/>
    </xf>
    <xf numFmtId="49" fontId="10" fillId="4" borderId="48" xfId="39" applyNumberFormat="1" applyFont="1" applyFill="1" applyBorder="1" applyAlignment="1" applyProtection="1">
      <alignment horizontal="center" vertical="center" wrapText="1"/>
    </xf>
    <xf numFmtId="166" fontId="11" fillId="5" borderId="13" xfId="42" applyNumberFormat="1" applyFont="1" applyFill="1" applyBorder="1" applyAlignment="1" applyProtection="1">
      <alignment horizontal="center" vertical="center"/>
    </xf>
    <xf numFmtId="49" fontId="10" fillId="3" borderId="2" xfId="39" applyNumberFormat="1" applyFont="1" applyFill="1" applyBorder="1" applyAlignment="1" applyProtection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49" fontId="10" fillId="3" borderId="41" xfId="39" applyNumberFormat="1" applyFont="1" applyFill="1" applyBorder="1" applyAlignment="1" applyProtection="1">
      <alignment horizontal="center" vertical="top" wrapText="1"/>
    </xf>
    <xf numFmtId="9" fontId="12" fillId="4" borderId="9" xfId="42" applyFont="1" applyFill="1" applyBorder="1" applyAlignment="1" applyProtection="1">
      <alignment horizontal="center" vertical="top"/>
    </xf>
    <xf numFmtId="49" fontId="10" fillId="3" borderId="46" xfId="39" applyNumberFormat="1" applyFont="1" applyFill="1" applyBorder="1" applyAlignment="1" applyProtection="1">
      <alignment horizontal="center" vertical="top" wrapText="1"/>
    </xf>
    <xf numFmtId="49" fontId="10" fillId="3" borderId="49" xfId="39" applyNumberFormat="1" applyFont="1" applyFill="1" applyBorder="1" applyAlignment="1" applyProtection="1">
      <alignment horizontal="center" vertical="top" wrapText="1"/>
    </xf>
    <xf numFmtId="9" fontId="10" fillId="4" borderId="3" xfId="42" applyFont="1" applyFill="1" applyBorder="1" applyAlignment="1" applyProtection="1">
      <alignment horizontal="center" vertical="top"/>
    </xf>
    <xf numFmtId="9" fontId="10" fillId="4" borderId="4" xfId="42" applyFont="1" applyFill="1" applyBorder="1" applyAlignment="1" applyProtection="1">
      <alignment horizontal="center" vertical="top"/>
    </xf>
    <xf numFmtId="49" fontId="10" fillId="3" borderId="35" xfId="39" applyNumberFormat="1" applyFont="1" applyFill="1" applyBorder="1" applyAlignment="1" applyProtection="1">
      <alignment horizontal="center" vertical="top" wrapText="1"/>
    </xf>
    <xf numFmtId="9" fontId="10" fillId="4" borderId="13" xfId="42" applyFont="1" applyFill="1" applyBorder="1" applyAlignment="1" applyProtection="1">
      <alignment horizontal="center" vertical="top"/>
    </xf>
    <xf numFmtId="9" fontId="10" fillId="4" borderId="15" xfId="42" applyFont="1" applyFill="1" applyBorder="1" applyAlignment="1" applyProtection="1">
      <alignment horizontal="center" vertical="top"/>
    </xf>
    <xf numFmtId="168" fontId="0" fillId="0" borderId="50" xfId="0" applyNumberFormat="1" applyBorder="1"/>
    <xf numFmtId="168" fontId="0" fillId="0" borderId="44" xfId="0" applyNumberFormat="1" applyBorder="1"/>
    <xf numFmtId="0" fontId="0" fillId="0" borderId="44" xfId="0" applyBorder="1"/>
    <xf numFmtId="0" fontId="0" fillId="0" borderId="42" xfId="0" applyBorder="1"/>
    <xf numFmtId="0" fontId="0" fillId="0" borderId="28" xfId="0" applyBorder="1"/>
    <xf numFmtId="0" fontId="0" fillId="0" borderId="10" xfId="0" applyBorder="1"/>
    <xf numFmtId="0" fontId="0" fillId="0" borderId="18" xfId="0" applyBorder="1"/>
    <xf numFmtId="168" fontId="0" fillId="0" borderId="42" xfId="0" applyNumberFormat="1" applyBorder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36"/>
    <cellStyle name="Neutral" xfId="37" builtinId="28" customBuiltin="1"/>
    <cellStyle name="Normal" xfId="0" builtinId="0"/>
    <cellStyle name="Normal_CHOICE effectiveness tool for countries (Alcohol)" xfId="38"/>
    <cellStyle name="Normal_Contextualisation tool (effectiveness)" xfId="39"/>
    <cellStyle name="Note" xfId="40" builtinId="10" customBuiltin="1"/>
    <cellStyle name="Output" xfId="41" builtinId="21" customBuiltin="1"/>
    <cellStyle name="Percent" xfId="42" builtinId="5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90"/>
  <sheetViews>
    <sheetView tabSelected="1" topLeftCell="A441" zoomScaleNormal="100" workbookViewId="0">
      <selection activeCell="E463" sqref="E463"/>
    </sheetView>
  </sheetViews>
  <sheetFormatPr defaultRowHeight="15" x14ac:dyDescent="0.25"/>
  <cols>
    <col min="3" max="3" width="22.28515625" bestFit="1" customWidth="1"/>
    <col min="4" max="4" width="46.42578125" bestFit="1" customWidth="1"/>
    <col min="5" max="5" width="21.140625" bestFit="1" customWidth="1"/>
    <col min="6" max="6" width="18" bestFit="1" customWidth="1"/>
    <col min="7" max="7" width="22.28515625" bestFit="1" customWidth="1"/>
    <col min="8" max="9" width="13.140625" bestFit="1" customWidth="1"/>
    <col min="10" max="10" width="15.42578125" bestFit="1" customWidth="1"/>
    <col min="11" max="11" width="13.140625" bestFit="1" customWidth="1"/>
    <col min="12" max="12" width="10" bestFit="1" customWidth="1"/>
    <col min="13" max="13" width="23.42578125" customWidth="1"/>
    <col min="14" max="14" width="14.7109375" bestFit="1" customWidth="1"/>
    <col min="16" max="16" width="15.5703125" bestFit="1" customWidth="1"/>
    <col min="17" max="17" width="16.140625" bestFit="1" customWidth="1"/>
    <col min="18" max="18" width="15.28515625" customWidth="1"/>
    <col min="19" max="19" width="12.42578125" bestFit="1" customWidth="1"/>
    <col min="25" max="25" width="11.85546875" customWidth="1"/>
    <col min="32" max="32" width="11.85546875" bestFit="1" customWidth="1"/>
  </cols>
  <sheetData>
    <row r="1" spans="1:32" x14ac:dyDescent="0.25">
      <c r="A1" t="s">
        <v>155</v>
      </c>
    </row>
    <row r="2" spans="1:32" x14ac:dyDescent="0.25">
      <c r="A2" t="s">
        <v>0</v>
      </c>
      <c r="C2">
        <v>3</v>
      </c>
      <c r="D2">
        <f>1+C2</f>
        <v>4</v>
      </c>
      <c r="E2">
        <f>1+D2</f>
        <v>5</v>
      </c>
      <c r="F2">
        <f>1+E2</f>
        <v>6</v>
      </c>
      <c r="G2">
        <f>1+F2</f>
        <v>7</v>
      </c>
      <c r="H2">
        <f t="shared" ref="H2:Q2" si="0">1+G2</f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  <c r="R2">
        <f t="shared" ref="R2:AF2" si="1">1+Q2</f>
        <v>18</v>
      </c>
      <c r="S2">
        <f t="shared" si="1"/>
        <v>19</v>
      </c>
      <c r="T2">
        <f t="shared" si="1"/>
        <v>20</v>
      </c>
      <c r="U2">
        <f t="shared" si="1"/>
        <v>21</v>
      </c>
      <c r="V2">
        <f t="shared" si="1"/>
        <v>22</v>
      </c>
      <c r="W2">
        <f t="shared" si="1"/>
        <v>23</v>
      </c>
      <c r="X2">
        <f t="shared" si="1"/>
        <v>24</v>
      </c>
      <c r="Y2">
        <f t="shared" si="1"/>
        <v>25</v>
      </c>
      <c r="Z2">
        <f t="shared" si="1"/>
        <v>26</v>
      </c>
      <c r="AA2">
        <f t="shared" si="1"/>
        <v>27</v>
      </c>
      <c r="AB2">
        <f t="shared" si="1"/>
        <v>28</v>
      </c>
      <c r="AC2">
        <f t="shared" si="1"/>
        <v>29</v>
      </c>
      <c r="AD2">
        <f t="shared" si="1"/>
        <v>30</v>
      </c>
      <c r="AE2">
        <f t="shared" si="1"/>
        <v>31</v>
      </c>
      <c r="AF2">
        <f t="shared" si="1"/>
        <v>32</v>
      </c>
    </row>
    <row r="3" spans="1:32" x14ac:dyDescent="0.25">
      <c r="B3" t="s">
        <v>1</v>
      </c>
      <c r="C3" t="s">
        <v>154</v>
      </c>
    </row>
    <row r="4" spans="1:32" x14ac:dyDescent="0.25">
      <c r="B4" t="s">
        <v>2</v>
      </c>
      <c r="C4" t="s">
        <v>3</v>
      </c>
    </row>
    <row r="5" spans="1:32" x14ac:dyDescent="0.25">
      <c r="B5" t="s">
        <v>4</v>
      </c>
      <c r="C5">
        <v>0</v>
      </c>
    </row>
    <row r="6" spans="1:32" x14ac:dyDescent="0.25">
      <c r="B6" t="s">
        <v>5</v>
      </c>
      <c r="C6">
        <v>4</v>
      </c>
    </row>
    <row r="7" spans="1:32" x14ac:dyDescent="0.25">
      <c r="C7" t="s">
        <v>6</v>
      </c>
      <c r="D7" t="s">
        <v>159</v>
      </c>
      <c r="E7" t="s">
        <v>7</v>
      </c>
      <c r="F7" t="s">
        <v>8</v>
      </c>
      <c r="G7" t="s">
        <v>9</v>
      </c>
      <c r="H7" t="s">
        <v>10</v>
      </c>
      <c r="I7" t="s">
        <v>8</v>
      </c>
      <c r="J7" t="s">
        <v>9</v>
      </c>
      <c r="K7" t="s">
        <v>10</v>
      </c>
      <c r="L7" t="s">
        <v>8</v>
      </c>
      <c r="M7" t="s">
        <v>9</v>
      </c>
      <c r="N7" t="s">
        <v>10</v>
      </c>
      <c r="O7" t="s">
        <v>8</v>
      </c>
      <c r="P7" t="s">
        <v>9</v>
      </c>
      <c r="Q7" t="s">
        <v>10</v>
      </c>
    </row>
    <row r="8" spans="1:32" x14ac:dyDescent="0.25">
      <c r="B8" t="s">
        <v>11</v>
      </c>
    </row>
    <row r="9" spans="1:32" x14ac:dyDescent="0.25">
      <c r="C9" t="s">
        <v>12</v>
      </c>
      <c r="D9">
        <v>0.05</v>
      </c>
      <c r="E9">
        <v>0</v>
      </c>
      <c r="F9" t="s">
        <v>158</v>
      </c>
      <c r="G9">
        <v>0</v>
      </c>
      <c r="H9" t="s">
        <v>173</v>
      </c>
      <c r="I9" t="s">
        <v>158</v>
      </c>
      <c r="J9">
        <v>0</v>
      </c>
      <c r="K9" t="s">
        <v>167</v>
      </c>
      <c r="L9" t="s">
        <v>158</v>
      </c>
      <c r="M9">
        <v>0</v>
      </c>
      <c r="N9" t="s">
        <v>174</v>
      </c>
      <c r="O9" t="s">
        <v>23</v>
      </c>
      <c r="P9">
        <v>0</v>
      </c>
      <c r="Q9" t="s">
        <v>45</v>
      </c>
    </row>
    <row r="10" spans="1:32" x14ac:dyDescent="0.25">
      <c r="C10" t="s">
        <v>15</v>
      </c>
      <c r="D10">
        <v>7.0000000000000007E-2</v>
      </c>
      <c r="E10">
        <v>0</v>
      </c>
      <c r="F10" t="s">
        <v>158</v>
      </c>
      <c r="G10">
        <v>0</v>
      </c>
      <c r="H10" t="s">
        <v>173</v>
      </c>
      <c r="I10" t="s">
        <v>158</v>
      </c>
      <c r="J10">
        <v>0</v>
      </c>
      <c r="K10" t="s">
        <v>167</v>
      </c>
      <c r="L10" t="s">
        <v>158</v>
      </c>
      <c r="M10">
        <v>0</v>
      </c>
      <c r="N10" t="s">
        <v>174</v>
      </c>
      <c r="O10" t="s">
        <v>23</v>
      </c>
      <c r="P10">
        <v>0</v>
      </c>
      <c r="Q10" t="s">
        <v>45</v>
      </c>
    </row>
    <row r="11" spans="1:32" x14ac:dyDescent="0.25">
      <c r="C11" t="s">
        <v>16</v>
      </c>
      <c r="D11">
        <v>0.08</v>
      </c>
      <c r="E11">
        <v>0</v>
      </c>
      <c r="F11" t="s">
        <v>158</v>
      </c>
      <c r="G11">
        <v>0</v>
      </c>
      <c r="H11" t="s">
        <v>173</v>
      </c>
      <c r="I11" t="s">
        <v>158</v>
      </c>
      <c r="J11">
        <v>0</v>
      </c>
      <c r="K11" t="s">
        <v>167</v>
      </c>
      <c r="L11" t="s">
        <v>158</v>
      </c>
      <c r="M11">
        <v>0</v>
      </c>
      <c r="N11" t="s">
        <v>174</v>
      </c>
      <c r="O11" t="s">
        <v>23</v>
      </c>
      <c r="P11">
        <v>0</v>
      </c>
      <c r="Q11" t="s">
        <v>45</v>
      </c>
    </row>
    <row r="12" spans="1:32" x14ac:dyDescent="0.25">
      <c r="C12" t="s">
        <v>17</v>
      </c>
      <c r="D12">
        <v>0.1</v>
      </c>
      <c r="E12">
        <v>0</v>
      </c>
      <c r="F12" t="s">
        <v>158</v>
      </c>
      <c r="G12">
        <v>0</v>
      </c>
      <c r="H12" t="s">
        <v>173</v>
      </c>
      <c r="I12" t="s">
        <v>158</v>
      </c>
      <c r="J12">
        <v>0</v>
      </c>
      <c r="K12" t="s">
        <v>167</v>
      </c>
      <c r="L12" t="s">
        <v>158</v>
      </c>
      <c r="M12">
        <v>0</v>
      </c>
      <c r="N12" t="s">
        <v>174</v>
      </c>
      <c r="O12" t="s">
        <v>23</v>
      </c>
      <c r="P12">
        <v>0</v>
      </c>
      <c r="Q12" t="s">
        <v>45</v>
      </c>
    </row>
    <row r="13" spans="1:32" x14ac:dyDescent="0.25">
      <c r="C13" t="s">
        <v>18</v>
      </c>
      <c r="D13">
        <v>0.11</v>
      </c>
      <c r="E13">
        <v>0</v>
      </c>
      <c r="F13" t="s">
        <v>158</v>
      </c>
      <c r="G13">
        <v>0</v>
      </c>
      <c r="H13" t="s">
        <v>173</v>
      </c>
      <c r="I13" t="s">
        <v>158</v>
      </c>
      <c r="J13">
        <v>0</v>
      </c>
      <c r="K13" t="s">
        <v>167</v>
      </c>
      <c r="L13" t="s">
        <v>158</v>
      </c>
      <c r="M13">
        <v>0</v>
      </c>
      <c r="N13" t="s">
        <v>174</v>
      </c>
      <c r="O13" t="s">
        <v>23</v>
      </c>
      <c r="P13">
        <v>0</v>
      </c>
      <c r="Q13" t="s">
        <v>45</v>
      </c>
    </row>
    <row r="14" spans="1:32" x14ac:dyDescent="0.25">
      <c r="C14" t="s">
        <v>144</v>
      </c>
      <c r="D14">
        <v>0.13</v>
      </c>
      <c r="E14">
        <v>0</v>
      </c>
      <c r="F14" t="s">
        <v>158</v>
      </c>
      <c r="G14">
        <v>0</v>
      </c>
      <c r="H14" t="s">
        <v>173</v>
      </c>
      <c r="I14" t="s">
        <v>158</v>
      </c>
      <c r="J14">
        <v>0</v>
      </c>
      <c r="K14" t="s">
        <v>167</v>
      </c>
      <c r="L14" t="s">
        <v>158</v>
      </c>
      <c r="M14">
        <v>0</v>
      </c>
      <c r="N14" t="s">
        <v>174</v>
      </c>
      <c r="O14" t="s">
        <v>23</v>
      </c>
      <c r="P14">
        <v>0</v>
      </c>
      <c r="Q14" t="s">
        <v>45</v>
      </c>
    </row>
    <row r="15" spans="1:32" x14ac:dyDescent="0.25">
      <c r="C15" t="s">
        <v>145</v>
      </c>
      <c r="D15">
        <v>0.15</v>
      </c>
      <c r="E15">
        <v>0</v>
      </c>
      <c r="F15" t="s">
        <v>158</v>
      </c>
      <c r="G15">
        <v>0</v>
      </c>
      <c r="H15" t="s">
        <v>173</v>
      </c>
      <c r="I15" t="s">
        <v>158</v>
      </c>
      <c r="J15">
        <v>0</v>
      </c>
      <c r="K15" t="s">
        <v>167</v>
      </c>
      <c r="L15" t="s">
        <v>158</v>
      </c>
      <c r="M15">
        <v>0</v>
      </c>
      <c r="N15" t="s">
        <v>174</v>
      </c>
      <c r="O15" t="s">
        <v>23</v>
      </c>
      <c r="P15">
        <v>0</v>
      </c>
      <c r="Q15" t="s">
        <v>45</v>
      </c>
    </row>
    <row r="16" spans="1:32" x14ac:dyDescent="0.25">
      <c r="C16" t="s">
        <v>146</v>
      </c>
      <c r="D16">
        <v>0.18</v>
      </c>
      <c r="E16">
        <v>0</v>
      </c>
      <c r="F16" t="s">
        <v>158</v>
      </c>
      <c r="G16">
        <v>0</v>
      </c>
      <c r="H16" t="s">
        <v>173</v>
      </c>
      <c r="I16" t="s">
        <v>158</v>
      </c>
      <c r="J16">
        <v>0</v>
      </c>
      <c r="K16" t="s">
        <v>167</v>
      </c>
      <c r="L16" t="s">
        <v>158</v>
      </c>
      <c r="M16">
        <v>0</v>
      </c>
      <c r="N16" t="s">
        <v>174</v>
      </c>
      <c r="O16" t="s">
        <v>23</v>
      </c>
      <c r="P16">
        <v>0</v>
      </c>
      <c r="Q16" t="s">
        <v>45</v>
      </c>
    </row>
    <row r="17" spans="1:17" x14ac:dyDescent="0.25">
      <c r="C17" t="s">
        <v>147</v>
      </c>
      <c r="D17">
        <v>0.2</v>
      </c>
      <c r="E17">
        <v>0</v>
      </c>
      <c r="F17" t="s">
        <v>158</v>
      </c>
      <c r="G17">
        <v>0</v>
      </c>
      <c r="H17" t="s">
        <v>173</v>
      </c>
      <c r="I17" t="s">
        <v>158</v>
      </c>
      <c r="J17">
        <v>0</v>
      </c>
      <c r="K17" t="s">
        <v>167</v>
      </c>
      <c r="L17" t="s">
        <v>158</v>
      </c>
      <c r="M17">
        <v>0</v>
      </c>
      <c r="N17" t="s">
        <v>174</v>
      </c>
      <c r="O17" t="s">
        <v>23</v>
      </c>
      <c r="P17">
        <v>0</v>
      </c>
      <c r="Q17" t="s">
        <v>45</v>
      </c>
    </row>
    <row r="18" spans="1:17" x14ac:dyDescent="0.25">
      <c r="C18" t="s">
        <v>148</v>
      </c>
      <c r="D18">
        <v>0.23</v>
      </c>
      <c r="E18">
        <v>0</v>
      </c>
      <c r="F18" t="s">
        <v>158</v>
      </c>
      <c r="G18">
        <v>0</v>
      </c>
      <c r="H18" t="s">
        <v>173</v>
      </c>
      <c r="I18" t="s">
        <v>158</v>
      </c>
      <c r="J18">
        <v>0</v>
      </c>
      <c r="K18" t="s">
        <v>167</v>
      </c>
      <c r="L18" t="s">
        <v>158</v>
      </c>
      <c r="M18">
        <v>0</v>
      </c>
      <c r="N18" t="s">
        <v>174</v>
      </c>
      <c r="O18" t="s">
        <v>23</v>
      </c>
      <c r="P18">
        <v>0</v>
      </c>
      <c r="Q18" t="s">
        <v>45</v>
      </c>
    </row>
    <row r="19" spans="1:17" x14ac:dyDescent="0.25">
      <c r="C19" t="s">
        <v>149</v>
      </c>
      <c r="D19">
        <v>0.26</v>
      </c>
      <c r="E19">
        <v>0</v>
      </c>
      <c r="F19" t="s">
        <v>158</v>
      </c>
      <c r="G19">
        <v>0</v>
      </c>
      <c r="H19" t="s">
        <v>173</v>
      </c>
      <c r="I19" t="s">
        <v>158</v>
      </c>
      <c r="J19">
        <v>0</v>
      </c>
      <c r="K19" t="s">
        <v>167</v>
      </c>
      <c r="L19" t="s">
        <v>158</v>
      </c>
      <c r="M19">
        <v>0</v>
      </c>
      <c r="N19" t="s">
        <v>174</v>
      </c>
      <c r="O19" t="s">
        <v>23</v>
      </c>
      <c r="P19">
        <v>0</v>
      </c>
      <c r="Q19" t="s">
        <v>45</v>
      </c>
    </row>
    <row r="20" spans="1:17" x14ac:dyDescent="0.25">
      <c r="C20" t="s">
        <v>143</v>
      </c>
      <c r="D20">
        <v>0.3</v>
      </c>
      <c r="E20">
        <v>0</v>
      </c>
      <c r="F20" t="s">
        <v>158</v>
      </c>
      <c r="G20">
        <v>0</v>
      </c>
      <c r="H20" t="s">
        <v>173</v>
      </c>
      <c r="I20" t="s">
        <v>158</v>
      </c>
      <c r="J20">
        <v>0</v>
      </c>
      <c r="K20" t="s">
        <v>167</v>
      </c>
      <c r="L20" t="s">
        <v>158</v>
      </c>
      <c r="M20">
        <v>0</v>
      </c>
      <c r="N20" t="s">
        <v>174</v>
      </c>
      <c r="O20" t="s">
        <v>23</v>
      </c>
      <c r="P20">
        <v>0</v>
      </c>
      <c r="Q20" t="s">
        <v>45</v>
      </c>
    </row>
    <row r="21" spans="1:17" x14ac:dyDescent="0.25">
      <c r="B21" t="s">
        <v>19</v>
      </c>
    </row>
    <row r="22" spans="1:17" x14ac:dyDescent="0.25">
      <c r="A22" t="s">
        <v>20</v>
      </c>
    </row>
    <row r="24" spans="1:17" x14ac:dyDescent="0.25">
      <c r="A24" t="s">
        <v>0</v>
      </c>
    </row>
    <row r="25" spans="1:17" x14ac:dyDescent="0.25">
      <c r="B25" t="s">
        <v>1</v>
      </c>
      <c r="C25" t="s">
        <v>154</v>
      </c>
    </row>
    <row r="26" spans="1:17" x14ac:dyDescent="0.25">
      <c r="B26" t="s">
        <v>2</v>
      </c>
      <c r="C26" t="s">
        <v>13</v>
      </c>
    </row>
    <row r="27" spans="1:17" x14ac:dyDescent="0.25">
      <c r="B27" t="s">
        <v>4</v>
      </c>
      <c r="C27">
        <v>0</v>
      </c>
    </row>
    <row r="28" spans="1:17" x14ac:dyDescent="0.25">
      <c r="B28" t="s">
        <v>5</v>
      </c>
      <c r="C28">
        <v>3</v>
      </c>
    </row>
    <row r="29" spans="1:17" x14ac:dyDescent="0.25">
      <c r="C29" t="s">
        <v>6</v>
      </c>
      <c r="D29" t="s">
        <v>7</v>
      </c>
      <c r="E29" t="s">
        <v>8</v>
      </c>
      <c r="F29" t="s">
        <v>9</v>
      </c>
      <c r="G29" t="s">
        <v>10</v>
      </c>
      <c r="H29" t="s">
        <v>8</v>
      </c>
      <c r="I29" t="s">
        <v>9</v>
      </c>
      <c r="J29" t="s">
        <v>10</v>
      </c>
      <c r="K29" t="s">
        <v>8</v>
      </c>
      <c r="L29" t="s">
        <v>9</v>
      </c>
      <c r="M29" t="s">
        <v>10</v>
      </c>
    </row>
    <row r="30" spans="1:17" x14ac:dyDescent="0.25">
      <c r="B30" t="s">
        <v>11</v>
      </c>
    </row>
    <row r="31" spans="1:17" x14ac:dyDescent="0.25">
      <c r="C31" t="s">
        <v>12</v>
      </c>
      <c r="D31">
        <v>0</v>
      </c>
      <c r="E31" t="s">
        <v>21</v>
      </c>
      <c r="F31">
        <v>0</v>
      </c>
      <c r="G31" t="s">
        <v>22</v>
      </c>
      <c r="H31" t="s">
        <v>23</v>
      </c>
      <c r="I31">
        <v>0</v>
      </c>
      <c r="J31" t="s">
        <v>3</v>
      </c>
      <c r="K31" t="s">
        <v>23</v>
      </c>
      <c r="L31">
        <v>0</v>
      </c>
      <c r="M31" t="s">
        <v>24</v>
      </c>
    </row>
    <row r="32" spans="1:17" x14ac:dyDescent="0.25">
      <c r="C32" t="s">
        <v>15</v>
      </c>
      <c r="D32">
        <v>0</v>
      </c>
      <c r="E32" t="s">
        <v>21</v>
      </c>
      <c r="F32">
        <v>0</v>
      </c>
      <c r="G32" t="s">
        <v>22</v>
      </c>
      <c r="H32" t="s">
        <v>23</v>
      </c>
      <c r="I32">
        <v>0</v>
      </c>
      <c r="J32" t="s">
        <v>3</v>
      </c>
      <c r="K32" t="s">
        <v>23</v>
      </c>
      <c r="L32">
        <v>0</v>
      </c>
      <c r="M32" t="s">
        <v>24</v>
      </c>
    </row>
    <row r="33" spans="1:13" x14ac:dyDescent="0.25">
      <c r="C33" t="s">
        <v>16</v>
      </c>
      <c r="D33">
        <v>0</v>
      </c>
      <c r="E33" t="s">
        <v>21</v>
      </c>
      <c r="F33">
        <v>0</v>
      </c>
      <c r="G33" t="s">
        <v>22</v>
      </c>
      <c r="H33" t="s">
        <v>23</v>
      </c>
      <c r="I33">
        <v>0</v>
      </c>
      <c r="J33" t="s">
        <v>3</v>
      </c>
      <c r="K33" t="s">
        <v>23</v>
      </c>
      <c r="L33">
        <v>0</v>
      </c>
      <c r="M33" t="s">
        <v>24</v>
      </c>
    </row>
    <row r="34" spans="1:13" x14ac:dyDescent="0.25">
      <c r="C34" t="s">
        <v>17</v>
      </c>
      <c r="D34">
        <v>0</v>
      </c>
      <c r="E34" t="s">
        <v>21</v>
      </c>
      <c r="F34">
        <v>0</v>
      </c>
      <c r="G34" t="s">
        <v>22</v>
      </c>
      <c r="H34" t="s">
        <v>23</v>
      </c>
      <c r="I34">
        <v>0</v>
      </c>
      <c r="J34" t="s">
        <v>3</v>
      </c>
      <c r="K34" t="s">
        <v>23</v>
      </c>
      <c r="L34">
        <v>0</v>
      </c>
      <c r="M34" t="s">
        <v>24</v>
      </c>
    </row>
    <row r="35" spans="1:13" x14ac:dyDescent="0.25">
      <c r="C35" t="s">
        <v>18</v>
      </c>
      <c r="D35">
        <v>0</v>
      </c>
      <c r="E35" t="s">
        <v>21</v>
      </c>
      <c r="F35">
        <v>0</v>
      </c>
      <c r="G35" t="s">
        <v>22</v>
      </c>
      <c r="H35" t="s">
        <v>23</v>
      </c>
      <c r="I35">
        <v>0</v>
      </c>
      <c r="J35" t="s">
        <v>3</v>
      </c>
      <c r="K35" t="s">
        <v>23</v>
      </c>
      <c r="L35">
        <v>0</v>
      </c>
      <c r="M35" t="s">
        <v>24</v>
      </c>
    </row>
    <row r="36" spans="1:13" x14ac:dyDescent="0.25">
      <c r="C36" t="s">
        <v>144</v>
      </c>
      <c r="D36">
        <v>0</v>
      </c>
      <c r="E36" t="s">
        <v>21</v>
      </c>
      <c r="F36">
        <v>0</v>
      </c>
      <c r="G36" t="s">
        <v>22</v>
      </c>
      <c r="H36" t="s">
        <v>23</v>
      </c>
      <c r="I36">
        <v>0</v>
      </c>
      <c r="J36" t="s">
        <v>3</v>
      </c>
      <c r="K36" t="s">
        <v>23</v>
      </c>
      <c r="L36">
        <v>0</v>
      </c>
      <c r="M36" t="s">
        <v>24</v>
      </c>
    </row>
    <row r="37" spans="1:13" x14ac:dyDescent="0.25">
      <c r="C37" t="s">
        <v>145</v>
      </c>
      <c r="D37">
        <v>0</v>
      </c>
      <c r="E37" t="s">
        <v>21</v>
      </c>
      <c r="F37">
        <v>0</v>
      </c>
      <c r="G37" t="s">
        <v>22</v>
      </c>
      <c r="H37" t="s">
        <v>23</v>
      </c>
      <c r="I37">
        <v>0</v>
      </c>
      <c r="J37" t="s">
        <v>3</v>
      </c>
      <c r="K37" t="s">
        <v>23</v>
      </c>
      <c r="L37">
        <v>0</v>
      </c>
      <c r="M37" t="s">
        <v>24</v>
      </c>
    </row>
    <row r="38" spans="1:13" x14ac:dyDescent="0.25">
      <c r="C38" t="s">
        <v>146</v>
      </c>
      <c r="D38">
        <v>0</v>
      </c>
      <c r="E38" t="s">
        <v>21</v>
      </c>
      <c r="F38">
        <v>0</v>
      </c>
      <c r="G38" t="s">
        <v>22</v>
      </c>
      <c r="H38" t="s">
        <v>23</v>
      </c>
      <c r="I38">
        <v>0</v>
      </c>
      <c r="J38" t="s">
        <v>3</v>
      </c>
      <c r="K38" t="s">
        <v>23</v>
      </c>
      <c r="L38">
        <v>0</v>
      </c>
      <c r="M38" t="s">
        <v>24</v>
      </c>
    </row>
    <row r="39" spans="1:13" x14ac:dyDescent="0.25">
      <c r="C39" t="s">
        <v>147</v>
      </c>
      <c r="D39">
        <v>0</v>
      </c>
      <c r="E39" t="s">
        <v>21</v>
      </c>
      <c r="F39">
        <v>0</v>
      </c>
      <c r="G39" t="s">
        <v>22</v>
      </c>
      <c r="H39" t="s">
        <v>23</v>
      </c>
      <c r="I39">
        <v>0</v>
      </c>
      <c r="J39" t="s">
        <v>3</v>
      </c>
      <c r="K39" t="s">
        <v>23</v>
      </c>
      <c r="L39">
        <v>0</v>
      </c>
      <c r="M39" t="s">
        <v>24</v>
      </c>
    </row>
    <row r="40" spans="1:13" x14ac:dyDescent="0.25">
      <c r="C40" t="s">
        <v>148</v>
      </c>
      <c r="D40">
        <v>0</v>
      </c>
      <c r="E40" t="s">
        <v>21</v>
      </c>
      <c r="F40">
        <v>0</v>
      </c>
      <c r="G40" t="s">
        <v>22</v>
      </c>
      <c r="H40" t="s">
        <v>23</v>
      </c>
      <c r="I40">
        <v>0</v>
      </c>
      <c r="J40" t="s">
        <v>3</v>
      </c>
      <c r="K40" t="s">
        <v>23</v>
      </c>
      <c r="L40">
        <v>0</v>
      </c>
      <c r="M40" t="s">
        <v>24</v>
      </c>
    </row>
    <row r="41" spans="1:13" x14ac:dyDescent="0.25">
      <c r="C41" t="s">
        <v>149</v>
      </c>
      <c r="D41">
        <v>0</v>
      </c>
      <c r="E41" t="s">
        <v>21</v>
      </c>
      <c r="F41">
        <v>0</v>
      </c>
      <c r="G41" t="s">
        <v>22</v>
      </c>
      <c r="H41" t="s">
        <v>23</v>
      </c>
      <c r="I41">
        <v>0</v>
      </c>
      <c r="J41" t="s">
        <v>3</v>
      </c>
      <c r="K41" t="s">
        <v>23</v>
      </c>
      <c r="L41">
        <v>0</v>
      </c>
      <c r="M41" t="s">
        <v>24</v>
      </c>
    </row>
    <row r="42" spans="1:13" x14ac:dyDescent="0.25">
      <c r="C42" t="s">
        <v>143</v>
      </c>
      <c r="D42">
        <v>0</v>
      </c>
      <c r="E42" t="s">
        <v>21</v>
      </c>
      <c r="F42">
        <v>0</v>
      </c>
      <c r="G42" t="s">
        <v>22</v>
      </c>
      <c r="H42" t="s">
        <v>23</v>
      </c>
      <c r="I42">
        <v>0</v>
      </c>
      <c r="J42" t="s">
        <v>3</v>
      </c>
      <c r="K42" t="s">
        <v>23</v>
      </c>
      <c r="L42">
        <v>0</v>
      </c>
      <c r="M42" t="s">
        <v>24</v>
      </c>
    </row>
    <row r="43" spans="1:13" x14ac:dyDescent="0.25">
      <c r="B43" t="s">
        <v>19</v>
      </c>
    </row>
    <row r="44" spans="1:13" x14ac:dyDescent="0.25">
      <c r="A44" t="s">
        <v>20</v>
      </c>
    </row>
    <row r="46" spans="1:13" x14ac:dyDescent="0.25">
      <c r="A46" t="s">
        <v>0</v>
      </c>
    </row>
    <row r="47" spans="1:13" x14ac:dyDescent="0.25">
      <c r="B47" t="s">
        <v>1</v>
      </c>
      <c r="C47" t="s">
        <v>154</v>
      </c>
    </row>
    <row r="48" spans="1:13" x14ac:dyDescent="0.25">
      <c r="B48" t="s">
        <v>2</v>
      </c>
      <c r="C48" t="s">
        <v>24</v>
      </c>
    </row>
    <row r="49" spans="2:10" x14ac:dyDescent="0.25">
      <c r="B49" t="s">
        <v>4</v>
      </c>
      <c r="C49">
        <v>0</v>
      </c>
    </row>
    <row r="50" spans="2:10" x14ac:dyDescent="0.25">
      <c r="B50" t="s">
        <v>5</v>
      </c>
      <c r="C50">
        <v>2</v>
      </c>
    </row>
    <row r="51" spans="2:10" x14ac:dyDescent="0.25">
      <c r="C51" t="s">
        <v>6</v>
      </c>
      <c r="D51" t="s">
        <v>7</v>
      </c>
      <c r="E51" t="s">
        <v>8</v>
      </c>
      <c r="F51" t="s">
        <v>9</v>
      </c>
      <c r="G51" t="s">
        <v>10</v>
      </c>
      <c r="H51" t="s">
        <v>8</v>
      </c>
      <c r="I51" t="s">
        <v>9</v>
      </c>
      <c r="J51" t="s">
        <v>10</v>
      </c>
    </row>
    <row r="52" spans="2:10" x14ac:dyDescent="0.25">
      <c r="B52" t="s">
        <v>11</v>
      </c>
    </row>
    <row r="53" spans="2:10" x14ac:dyDescent="0.25">
      <c r="C53" t="s">
        <v>12</v>
      </c>
      <c r="D53">
        <v>0</v>
      </c>
      <c r="E53" t="s">
        <v>21</v>
      </c>
      <c r="F53">
        <v>0</v>
      </c>
      <c r="G53" t="s">
        <v>22</v>
      </c>
      <c r="H53" t="s">
        <v>23</v>
      </c>
      <c r="I53">
        <v>0</v>
      </c>
      <c r="J53" t="s">
        <v>13</v>
      </c>
    </row>
    <row r="54" spans="2:10" x14ac:dyDescent="0.25">
      <c r="C54" t="s">
        <v>15</v>
      </c>
      <c r="D54">
        <v>0</v>
      </c>
      <c r="E54" t="s">
        <v>21</v>
      </c>
      <c r="F54">
        <v>0</v>
      </c>
      <c r="G54" t="s">
        <v>22</v>
      </c>
      <c r="H54" t="s">
        <v>23</v>
      </c>
      <c r="I54">
        <v>0</v>
      </c>
      <c r="J54" t="s">
        <v>13</v>
      </c>
    </row>
    <row r="55" spans="2:10" x14ac:dyDescent="0.25">
      <c r="C55" t="s">
        <v>16</v>
      </c>
      <c r="D55">
        <v>0</v>
      </c>
      <c r="E55" t="s">
        <v>21</v>
      </c>
      <c r="F55">
        <v>0</v>
      </c>
      <c r="G55" t="s">
        <v>22</v>
      </c>
      <c r="H55" t="s">
        <v>23</v>
      </c>
      <c r="I55">
        <v>0</v>
      </c>
      <c r="J55" t="s">
        <v>13</v>
      </c>
    </row>
    <row r="56" spans="2:10" x14ac:dyDescent="0.25">
      <c r="C56" t="s">
        <v>17</v>
      </c>
      <c r="D56">
        <v>0</v>
      </c>
      <c r="E56" t="s">
        <v>21</v>
      </c>
      <c r="F56">
        <v>0</v>
      </c>
      <c r="G56" t="s">
        <v>22</v>
      </c>
      <c r="H56" t="s">
        <v>23</v>
      </c>
      <c r="I56">
        <v>0</v>
      </c>
      <c r="J56" t="s">
        <v>13</v>
      </c>
    </row>
    <row r="57" spans="2:10" x14ac:dyDescent="0.25">
      <c r="C57" t="s">
        <v>18</v>
      </c>
      <c r="D57">
        <v>0</v>
      </c>
      <c r="E57" t="s">
        <v>21</v>
      </c>
      <c r="F57">
        <v>0</v>
      </c>
      <c r="G57" t="s">
        <v>22</v>
      </c>
      <c r="H57" t="s">
        <v>23</v>
      </c>
      <c r="I57">
        <v>0</v>
      </c>
      <c r="J57" t="s">
        <v>13</v>
      </c>
    </row>
    <row r="58" spans="2:10" x14ac:dyDescent="0.25">
      <c r="C58" t="s">
        <v>144</v>
      </c>
      <c r="D58">
        <v>0</v>
      </c>
      <c r="E58" t="s">
        <v>21</v>
      </c>
      <c r="F58">
        <v>0</v>
      </c>
      <c r="G58" t="s">
        <v>22</v>
      </c>
      <c r="H58" t="s">
        <v>23</v>
      </c>
      <c r="I58">
        <v>0</v>
      </c>
      <c r="J58" t="s">
        <v>13</v>
      </c>
    </row>
    <row r="59" spans="2:10" x14ac:dyDescent="0.25">
      <c r="C59" t="s">
        <v>145</v>
      </c>
      <c r="D59">
        <v>0</v>
      </c>
      <c r="E59" t="s">
        <v>21</v>
      </c>
      <c r="F59">
        <v>0</v>
      </c>
      <c r="G59" t="s">
        <v>22</v>
      </c>
      <c r="H59" t="s">
        <v>23</v>
      </c>
      <c r="I59">
        <v>0</v>
      </c>
      <c r="J59" t="s">
        <v>13</v>
      </c>
    </row>
    <row r="60" spans="2:10" x14ac:dyDescent="0.25">
      <c r="C60" t="s">
        <v>146</v>
      </c>
      <c r="D60">
        <v>0</v>
      </c>
      <c r="E60" t="s">
        <v>21</v>
      </c>
      <c r="F60">
        <v>0</v>
      </c>
      <c r="G60" t="s">
        <v>22</v>
      </c>
      <c r="H60" t="s">
        <v>23</v>
      </c>
      <c r="I60">
        <v>0</v>
      </c>
      <c r="J60" t="s">
        <v>13</v>
      </c>
    </row>
    <row r="61" spans="2:10" x14ac:dyDescent="0.25">
      <c r="C61" t="s">
        <v>147</v>
      </c>
      <c r="D61">
        <v>0</v>
      </c>
      <c r="E61" t="s">
        <v>21</v>
      </c>
      <c r="F61">
        <v>0</v>
      </c>
      <c r="G61" t="s">
        <v>22</v>
      </c>
      <c r="H61" t="s">
        <v>23</v>
      </c>
      <c r="I61">
        <v>0</v>
      </c>
      <c r="J61" t="s">
        <v>13</v>
      </c>
    </row>
    <row r="62" spans="2:10" x14ac:dyDescent="0.25">
      <c r="C62" t="s">
        <v>148</v>
      </c>
      <c r="D62">
        <v>0</v>
      </c>
      <c r="E62" t="s">
        <v>21</v>
      </c>
      <c r="F62">
        <v>0</v>
      </c>
      <c r="G62" t="s">
        <v>22</v>
      </c>
      <c r="H62" t="s">
        <v>23</v>
      </c>
      <c r="I62">
        <v>0</v>
      </c>
      <c r="J62" t="s">
        <v>13</v>
      </c>
    </row>
    <row r="63" spans="2:10" x14ac:dyDescent="0.25">
      <c r="C63" t="s">
        <v>149</v>
      </c>
      <c r="D63">
        <v>0</v>
      </c>
      <c r="E63" t="s">
        <v>21</v>
      </c>
      <c r="F63">
        <v>0</v>
      </c>
      <c r="G63" t="s">
        <v>22</v>
      </c>
      <c r="H63" t="s">
        <v>23</v>
      </c>
      <c r="I63">
        <v>0</v>
      </c>
      <c r="J63" t="s">
        <v>13</v>
      </c>
    </row>
    <row r="64" spans="2:10" x14ac:dyDescent="0.25">
      <c r="C64" t="s">
        <v>143</v>
      </c>
      <c r="D64">
        <v>0</v>
      </c>
      <c r="E64" t="s">
        <v>21</v>
      </c>
      <c r="F64">
        <v>0</v>
      </c>
      <c r="G64" t="s">
        <v>22</v>
      </c>
      <c r="H64" t="s">
        <v>23</v>
      </c>
      <c r="I64">
        <v>0</v>
      </c>
      <c r="J64" t="s">
        <v>13</v>
      </c>
    </row>
    <row r="65" spans="1:13" x14ac:dyDescent="0.25">
      <c r="B65" t="s">
        <v>19</v>
      </c>
    </row>
    <row r="66" spans="1:13" x14ac:dyDescent="0.25">
      <c r="A66" t="s">
        <v>20</v>
      </c>
    </row>
    <row r="68" spans="1:13" x14ac:dyDescent="0.25">
      <c r="A68" t="s">
        <v>0</v>
      </c>
    </row>
    <row r="69" spans="1:13" x14ac:dyDescent="0.25">
      <c r="B69" t="s">
        <v>1</v>
      </c>
      <c r="C69" t="s">
        <v>154</v>
      </c>
    </row>
    <row r="70" spans="1:13" x14ac:dyDescent="0.25">
      <c r="B70" t="s">
        <v>2</v>
      </c>
      <c r="C70" t="s">
        <v>173</v>
      </c>
    </row>
    <row r="71" spans="1:13" x14ac:dyDescent="0.25">
      <c r="B71" t="s">
        <v>4</v>
      </c>
      <c r="C71">
        <v>0</v>
      </c>
    </row>
    <row r="72" spans="1:13" x14ac:dyDescent="0.25">
      <c r="B72" t="s">
        <v>5</v>
      </c>
      <c r="C72">
        <v>3</v>
      </c>
    </row>
    <row r="73" spans="1:13" x14ac:dyDescent="0.25">
      <c r="C73" t="s">
        <v>6</v>
      </c>
      <c r="D73" t="s">
        <v>7</v>
      </c>
      <c r="E73" t="s">
        <v>8</v>
      </c>
      <c r="F73" t="s">
        <v>9</v>
      </c>
      <c r="G73" t="s">
        <v>10</v>
      </c>
      <c r="H73" t="s">
        <v>8</v>
      </c>
      <c r="I73" t="s">
        <v>9</v>
      </c>
      <c r="J73" t="s">
        <v>10</v>
      </c>
      <c r="K73" t="s">
        <v>8</v>
      </c>
      <c r="L73" t="s">
        <v>9</v>
      </c>
      <c r="M73" t="s">
        <v>10</v>
      </c>
    </row>
    <row r="74" spans="1:13" x14ac:dyDescent="0.25">
      <c r="B74" t="s">
        <v>11</v>
      </c>
    </row>
    <row r="75" spans="1:13" x14ac:dyDescent="0.25">
      <c r="C75" t="s">
        <v>12</v>
      </c>
      <c r="D75">
        <v>0</v>
      </c>
      <c r="E75" t="s">
        <v>21</v>
      </c>
      <c r="F75">
        <v>0</v>
      </c>
      <c r="G75" t="s">
        <v>22</v>
      </c>
      <c r="H75" t="s">
        <v>23</v>
      </c>
      <c r="I75">
        <v>0</v>
      </c>
      <c r="J75" t="s">
        <v>157</v>
      </c>
      <c r="K75" t="s">
        <v>23</v>
      </c>
      <c r="L75">
        <v>0</v>
      </c>
      <c r="M75" t="s">
        <v>176</v>
      </c>
    </row>
    <row r="76" spans="1:13" x14ac:dyDescent="0.25">
      <c r="C76" t="s">
        <v>15</v>
      </c>
      <c r="D76">
        <v>0</v>
      </c>
      <c r="E76" t="s">
        <v>21</v>
      </c>
      <c r="F76">
        <v>0</v>
      </c>
      <c r="G76" t="s">
        <v>22</v>
      </c>
      <c r="H76" t="s">
        <v>23</v>
      </c>
      <c r="I76">
        <v>0</v>
      </c>
      <c r="J76" t="s">
        <v>157</v>
      </c>
      <c r="K76" t="s">
        <v>23</v>
      </c>
      <c r="L76">
        <v>0</v>
      </c>
      <c r="M76" t="s">
        <v>176</v>
      </c>
    </row>
    <row r="77" spans="1:13" x14ac:dyDescent="0.25">
      <c r="C77" t="s">
        <v>16</v>
      </c>
      <c r="D77">
        <v>0</v>
      </c>
      <c r="E77" t="s">
        <v>21</v>
      </c>
      <c r="F77">
        <v>0</v>
      </c>
      <c r="G77" t="s">
        <v>22</v>
      </c>
      <c r="H77" t="s">
        <v>23</v>
      </c>
      <c r="I77">
        <v>0</v>
      </c>
      <c r="J77" t="s">
        <v>157</v>
      </c>
      <c r="K77" t="s">
        <v>23</v>
      </c>
      <c r="L77">
        <v>0</v>
      </c>
      <c r="M77" t="s">
        <v>176</v>
      </c>
    </row>
    <row r="78" spans="1:13" x14ac:dyDescent="0.25">
      <c r="C78" t="s">
        <v>17</v>
      </c>
      <c r="D78">
        <v>0</v>
      </c>
      <c r="E78" t="s">
        <v>21</v>
      </c>
      <c r="F78">
        <v>0</v>
      </c>
      <c r="G78" t="s">
        <v>22</v>
      </c>
      <c r="H78" t="s">
        <v>23</v>
      </c>
      <c r="I78">
        <v>0</v>
      </c>
      <c r="J78" t="s">
        <v>157</v>
      </c>
      <c r="K78" t="s">
        <v>23</v>
      </c>
      <c r="L78">
        <v>0</v>
      </c>
      <c r="M78" t="s">
        <v>176</v>
      </c>
    </row>
    <row r="79" spans="1:13" x14ac:dyDescent="0.25">
      <c r="C79" t="s">
        <v>18</v>
      </c>
      <c r="D79">
        <v>0</v>
      </c>
      <c r="E79" t="s">
        <v>21</v>
      </c>
      <c r="F79">
        <v>0</v>
      </c>
      <c r="G79" t="s">
        <v>22</v>
      </c>
      <c r="H79" t="s">
        <v>23</v>
      </c>
      <c r="I79">
        <v>0</v>
      </c>
      <c r="J79" t="s">
        <v>157</v>
      </c>
      <c r="K79" t="s">
        <v>23</v>
      </c>
      <c r="L79">
        <v>0</v>
      </c>
      <c r="M79" t="s">
        <v>176</v>
      </c>
    </row>
    <row r="80" spans="1:13" x14ac:dyDescent="0.25">
      <c r="C80" t="s">
        <v>144</v>
      </c>
      <c r="D80">
        <v>0</v>
      </c>
      <c r="E80" t="s">
        <v>21</v>
      </c>
      <c r="F80">
        <v>0</v>
      </c>
      <c r="G80" t="s">
        <v>22</v>
      </c>
      <c r="H80" t="s">
        <v>23</v>
      </c>
      <c r="I80">
        <v>0</v>
      </c>
      <c r="J80" t="s">
        <v>157</v>
      </c>
      <c r="K80" t="s">
        <v>23</v>
      </c>
      <c r="L80">
        <v>0</v>
      </c>
      <c r="M80" t="s">
        <v>176</v>
      </c>
    </row>
    <row r="81" spans="1:16" x14ac:dyDescent="0.25">
      <c r="C81" t="s">
        <v>145</v>
      </c>
      <c r="D81">
        <v>0</v>
      </c>
      <c r="E81" t="s">
        <v>21</v>
      </c>
      <c r="F81">
        <v>0</v>
      </c>
      <c r="G81" t="s">
        <v>22</v>
      </c>
      <c r="H81" t="s">
        <v>23</v>
      </c>
      <c r="I81">
        <v>0</v>
      </c>
      <c r="J81" t="s">
        <v>157</v>
      </c>
      <c r="K81" t="s">
        <v>23</v>
      </c>
      <c r="L81">
        <v>0</v>
      </c>
      <c r="M81" t="s">
        <v>176</v>
      </c>
    </row>
    <row r="82" spans="1:16" x14ac:dyDescent="0.25">
      <c r="C82" t="s">
        <v>146</v>
      </c>
      <c r="D82">
        <v>0</v>
      </c>
      <c r="E82" t="s">
        <v>21</v>
      </c>
      <c r="F82">
        <v>0</v>
      </c>
      <c r="G82" t="s">
        <v>22</v>
      </c>
      <c r="H82" t="s">
        <v>23</v>
      </c>
      <c r="I82">
        <v>0</v>
      </c>
      <c r="J82" t="s">
        <v>157</v>
      </c>
      <c r="K82" t="s">
        <v>23</v>
      </c>
      <c r="L82">
        <v>0</v>
      </c>
      <c r="M82" t="s">
        <v>176</v>
      </c>
    </row>
    <row r="83" spans="1:16" x14ac:dyDescent="0.25">
      <c r="C83" t="s">
        <v>147</v>
      </c>
      <c r="D83">
        <v>0</v>
      </c>
      <c r="E83" t="s">
        <v>21</v>
      </c>
      <c r="F83">
        <v>0</v>
      </c>
      <c r="G83" t="s">
        <v>22</v>
      </c>
      <c r="H83" t="s">
        <v>23</v>
      </c>
      <c r="I83">
        <v>0</v>
      </c>
      <c r="J83" t="s">
        <v>157</v>
      </c>
      <c r="K83" t="s">
        <v>23</v>
      </c>
      <c r="L83">
        <v>0</v>
      </c>
      <c r="M83" t="s">
        <v>176</v>
      </c>
    </row>
    <row r="84" spans="1:16" x14ac:dyDescent="0.25">
      <c r="C84" t="s">
        <v>148</v>
      </c>
      <c r="D84">
        <v>0</v>
      </c>
      <c r="E84" t="s">
        <v>21</v>
      </c>
      <c r="F84">
        <v>0</v>
      </c>
      <c r="G84" t="s">
        <v>22</v>
      </c>
      <c r="H84" t="s">
        <v>23</v>
      </c>
      <c r="I84">
        <v>0</v>
      </c>
      <c r="J84" t="s">
        <v>157</v>
      </c>
      <c r="K84" t="s">
        <v>23</v>
      </c>
      <c r="L84">
        <v>0</v>
      </c>
      <c r="M84" t="s">
        <v>176</v>
      </c>
    </row>
    <row r="85" spans="1:16" x14ac:dyDescent="0.25">
      <c r="C85" t="s">
        <v>149</v>
      </c>
      <c r="D85">
        <v>0</v>
      </c>
      <c r="E85" t="s">
        <v>21</v>
      </c>
      <c r="F85">
        <v>0</v>
      </c>
      <c r="G85" t="s">
        <v>22</v>
      </c>
      <c r="H85" t="s">
        <v>23</v>
      </c>
      <c r="I85">
        <v>0</v>
      </c>
      <c r="J85" t="s">
        <v>157</v>
      </c>
      <c r="K85" t="s">
        <v>23</v>
      </c>
      <c r="L85">
        <v>0</v>
      </c>
      <c r="M85" t="s">
        <v>176</v>
      </c>
    </row>
    <row r="86" spans="1:16" x14ac:dyDescent="0.25">
      <c r="C86" t="s">
        <v>143</v>
      </c>
      <c r="D86">
        <v>0</v>
      </c>
      <c r="E86" t="s">
        <v>21</v>
      </c>
      <c r="F86">
        <v>0</v>
      </c>
      <c r="G86" t="s">
        <v>22</v>
      </c>
      <c r="H86" t="s">
        <v>23</v>
      </c>
      <c r="I86">
        <v>0</v>
      </c>
      <c r="J86" t="s">
        <v>157</v>
      </c>
      <c r="K86" t="s">
        <v>23</v>
      </c>
      <c r="L86">
        <v>0</v>
      </c>
      <c r="M86" t="s">
        <v>176</v>
      </c>
    </row>
    <row r="87" spans="1:16" x14ac:dyDescent="0.25">
      <c r="B87" t="s">
        <v>19</v>
      </c>
    </row>
    <row r="88" spans="1:16" x14ac:dyDescent="0.25">
      <c r="A88" t="s">
        <v>20</v>
      </c>
    </row>
    <row r="90" spans="1:16" x14ac:dyDescent="0.25">
      <c r="A90" t="s">
        <v>0</v>
      </c>
    </row>
    <row r="91" spans="1:16" x14ac:dyDescent="0.25">
      <c r="B91" t="s">
        <v>1</v>
      </c>
      <c r="C91" t="s">
        <v>154</v>
      </c>
    </row>
    <row r="92" spans="1:16" x14ac:dyDescent="0.25">
      <c r="B92" t="s">
        <v>2</v>
      </c>
      <c r="C92" t="s">
        <v>176</v>
      </c>
    </row>
    <row r="93" spans="1:16" x14ac:dyDescent="0.25">
      <c r="B93" t="s">
        <v>4</v>
      </c>
      <c r="C93">
        <v>0</v>
      </c>
    </row>
    <row r="94" spans="1:16" x14ac:dyDescent="0.25">
      <c r="B94" t="s">
        <v>5</v>
      </c>
      <c r="C94">
        <v>4</v>
      </c>
    </row>
    <row r="95" spans="1:16" x14ac:dyDescent="0.25">
      <c r="C95" t="s">
        <v>6</v>
      </c>
      <c r="D95" t="s">
        <v>7</v>
      </c>
      <c r="E95" t="s">
        <v>8</v>
      </c>
      <c r="F95" t="s">
        <v>9</v>
      </c>
      <c r="G95" t="s">
        <v>10</v>
      </c>
      <c r="H95" t="s">
        <v>8</v>
      </c>
      <c r="I95" t="s">
        <v>9</v>
      </c>
      <c r="J95" t="s">
        <v>10</v>
      </c>
      <c r="K95" t="s">
        <v>8</v>
      </c>
      <c r="L95" t="s">
        <v>9</v>
      </c>
      <c r="M95" t="s">
        <v>10</v>
      </c>
      <c r="N95" t="s">
        <v>8</v>
      </c>
      <c r="O95" t="s">
        <v>9</v>
      </c>
      <c r="P95" t="s">
        <v>10</v>
      </c>
    </row>
    <row r="96" spans="1:16" x14ac:dyDescent="0.25">
      <c r="B96" t="s">
        <v>11</v>
      </c>
    </row>
    <row r="97" spans="1:16" x14ac:dyDescent="0.25">
      <c r="C97" t="s">
        <v>12</v>
      </c>
      <c r="D97">
        <v>0</v>
      </c>
      <c r="E97" t="s">
        <v>21</v>
      </c>
      <c r="F97">
        <v>0</v>
      </c>
      <c r="G97" t="s">
        <v>22</v>
      </c>
      <c r="H97" t="s">
        <v>23</v>
      </c>
      <c r="I97">
        <v>0</v>
      </c>
      <c r="J97" t="s">
        <v>157</v>
      </c>
      <c r="K97" t="s">
        <v>23</v>
      </c>
      <c r="L97">
        <v>0</v>
      </c>
      <c r="M97" t="s">
        <v>168</v>
      </c>
      <c r="N97" t="s">
        <v>23</v>
      </c>
      <c r="O97">
        <v>0</v>
      </c>
      <c r="P97" t="s">
        <v>177</v>
      </c>
    </row>
    <row r="98" spans="1:16" x14ac:dyDescent="0.25">
      <c r="C98" t="s">
        <v>15</v>
      </c>
      <c r="D98">
        <v>0</v>
      </c>
      <c r="E98" t="s">
        <v>21</v>
      </c>
      <c r="F98">
        <v>0</v>
      </c>
      <c r="G98" t="s">
        <v>22</v>
      </c>
      <c r="H98" t="s">
        <v>23</v>
      </c>
      <c r="I98">
        <v>0</v>
      </c>
      <c r="J98" t="s">
        <v>157</v>
      </c>
      <c r="K98" t="s">
        <v>23</v>
      </c>
      <c r="L98">
        <v>0</v>
      </c>
      <c r="M98" t="s">
        <v>168</v>
      </c>
      <c r="N98" t="s">
        <v>23</v>
      </c>
      <c r="O98">
        <v>0</v>
      </c>
      <c r="P98" t="s">
        <v>177</v>
      </c>
    </row>
    <row r="99" spans="1:16" x14ac:dyDescent="0.25">
      <c r="C99" t="s">
        <v>16</v>
      </c>
      <c r="D99">
        <v>0</v>
      </c>
      <c r="E99" t="s">
        <v>21</v>
      </c>
      <c r="F99">
        <v>0</v>
      </c>
      <c r="G99" t="s">
        <v>22</v>
      </c>
      <c r="H99" t="s">
        <v>23</v>
      </c>
      <c r="I99">
        <v>0</v>
      </c>
      <c r="J99" t="s">
        <v>157</v>
      </c>
      <c r="K99" t="s">
        <v>23</v>
      </c>
      <c r="L99">
        <v>0</v>
      </c>
      <c r="M99" t="s">
        <v>168</v>
      </c>
      <c r="N99" t="s">
        <v>23</v>
      </c>
      <c r="O99">
        <v>0</v>
      </c>
      <c r="P99" t="s">
        <v>177</v>
      </c>
    </row>
    <row r="100" spans="1:16" x14ac:dyDescent="0.25">
      <c r="C100" t="s">
        <v>17</v>
      </c>
      <c r="D100">
        <v>0</v>
      </c>
      <c r="E100" t="s">
        <v>21</v>
      </c>
      <c r="F100">
        <v>0</v>
      </c>
      <c r="G100" t="s">
        <v>22</v>
      </c>
      <c r="H100" t="s">
        <v>23</v>
      </c>
      <c r="I100">
        <v>0</v>
      </c>
      <c r="J100" t="s">
        <v>157</v>
      </c>
      <c r="K100" t="s">
        <v>23</v>
      </c>
      <c r="L100">
        <v>0</v>
      </c>
      <c r="M100" t="s">
        <v>168</v>
      </c>
      <c r="N100" t="s">
        <v>23</v>
      </c>
      <c r="O100">
        <v>0</v>
      </c>
      <c r="P100" t="s">
        <v>177</v>
      </c>
    </row>
    <row r="101" spans="1:16" x14ac:dyDescent="0.25">
      <c r="C101" t="s">
        <v>18</v>
      </c>
      <c r="D101">
        <v>0</v>
      </c>
      <c r="E101" t="s">
        <v>21</v>
      </c>
      <c r="F101">
        <v>0</v>
      </c>
      <c r="G101" t="s">
        <v>22</v>
      </c>
      <c r="H101" t="s">
        <v>23</v>
      </c>
      <c r="I101">
        <v>0</v>
      </c>
      <c r="J101" t="s">
        <v>157</v>
      </c>
      <c r="K101" t="s">
        <v>23</v>
      </c>
      <c r="L101">
        <v>0</v>
      </c>
      <c r="M101" t="s">
        <v>168</v>
      </c>
      <c r="N101" t="s">
        <v>23</v>
      </c>
      <c r="O101">
        <v>0</v>
      </c>
      <c r="P101" t="s">
        <v>177</v>
      </c>
    </row>
    <row r="102" spans="1:16" x14ac:dyDescent="0.25">
      <c r="C102" t="s">
        <v>144</v>
      </c>
      <c r="D102">
        <v>0</v>
      </c>
      <c r="E102" t="s">
        <v>21</v>
      </c>
      <c r="F102">
        <v>0</v>
      </c>
      <c r="G102" t="s">
        <v>22</v>
      </c>
      <c r="H102" t="s">
        <v>23</v>
      </c>
      <c r="I102">
        <v>0</v>
      </c>
      <c r="J102" t="s">
        <v>157</v>
      </c>
      <c r="K102" t="s">
        <v>23</v>
      </c>
      <c r="L102">
        <v>0</v>
      </c>
      <c r="M102" t="s">
        <v>168</v>
      </c>
      <c r="N102" t="s">
        <v>23</v>
      </c>
      <c r="O102">
        <v>0</v>
      </c>
      <c r="P102" t="s">
        <v>177</v>
      </c>
    </row>
    <row r="103" spans="1:16" x14ac:dyDescent="0.25">
      <c r="C103" t="s">
        <v>145</v>
      </c>
      <c r="D103">
        <v>0</v>
      </c>
      <c r="E103" t="s">
        <v>21</v>
      </c>
      <c r="F103">
        <v>0</v>
      </c>
      <c r="G103" t="s">
        <v>22</v>
      </c>
      <c r="H103" t="s">
        <v>23</v>
      </c>
      <c r="I103">
        <v>0</v>
      </c>
      <c r="J103" t="s">
        <v>157</v>
      </c>
      <c r="K103" t="s">
        <v>23</v>
      </c>
      <c r="L103">
        <v>0</v>
      </c>
      <c r="M103" t="s">
        <v>168</v>
      </c>
      <c r="N103" t="s">
        <v>23</v>
      </c>
      <c r="O103">
        <v>0</v>
      </c>
      <c r="P103" t="s">
        <v>177</v>
      </c>
    </row>
    <row r="104" spans="1:16" x14ac:dyDescent="0.25">
      <c r="C104" t="s">
        <v>146</v>
      </c>
      <c r="D104">
        <v>0</v>
      </c>
      <c r="E104" t="s">
        <v>21</v>
      </c>
      <c r="F104">
        <v>0</v>
      </c>
      <c r="G104" t="s">
        <v>22</v>
      </c>
      <c r="H104" t="s">
        <v>23</v>
      </c>
      <c r="I104">
        <v>0</v>
      </c>
      <c r="J104" t="s">
        <v>157</v>
      </c>
      <c r="K104" t="s">
        <v>23</v>
      </c>
      <c r="L104">
        <v>0</v>
      </c>
      <c r="M104" t="s">
        <v>168</v>
      </c>
      <c r="N104" t="s">
        <v>23</v>
      </c>
      <c r="O104">
        <v>0</v>
      </c>
      <c r="P104" t="s">
        <v>177</v>
      </c>
    </row>
    <row r="105" spans="1:16" x14ac:dyDescent="0.25">
      <c r="C105" t="s">
        <v>147</v>
      </c>
      <c r="D105">
        <v>0</v>
      </c>
      <c r="E105" t="s">
        <v>21</v>
      </c>
      <c r="F105">
        <v>0</v>
      </c>
      <c r="G105" t="s">
        <v>22</v>
      </c>
      <c r="H105" t="s">
        <v>23</v>
      </c>
      <c r="I105">
        <v>0</v>
      </c>
      <c r="J105" t="s">
        <v>157</v>
      </c>
      <c r="K105" t="s">
        <v>23</v>
      </c>
      <c r="L105">
        <v>0</v>
      </c>
      <c r="M105" t="s">
        <v>168</v>
      </c>
      <c r="N105" t="s">
        <v>23</v>
      </c>
      <c r="O105">
        <v>0</v>
      </c>
      <c r="P105" t="s">
        <v>177</v>
      </c>
    </row>
    <row r="106" spans="1:16" x14ac:dyDescent="0.25">
      <c r="C106" t="s">
        <v>148</v>
      </c>
      <c r="D106">
        <v>0</v>
      </c>
      <c r="E106" t="s">
        <v>21</v>
      </c>
      <c r="F106">
        <v>0</v>
      </c>
      <c r="G106" t="s">
        <v>22</v>
      </c>
      <c r="H106" t="s">
        <v>23</v>
      </c>
      <c r="I106">
        <v>0</v>
      </c>
      <c r="J106" t="s">
        <v>157</v>
      </c>
      <c r="K106" t="s">
        <v>23</v>
      </c>
      <c r="L106">
        <v>0</v>
      </c>
      <c r="M106" t="s">
        <v>168</v>
      </c>
      <c r="N106" t="s">
        <v>23</v>
      </c>
      <c r="O106">
        <v>0</v>
      </c>
      <c r="P106" t="s">
        <v>177</v>
      </c>
    </row>
    <row r="107" spans="1:16" x14ac:dyDescent="0.25">
      <c r="C107" t="s">
        <v>149</v>
      </c>
      <c r="D107">
        <v>0</v>
      </c>
      <c r="E107" t="s">
        <v>21</v>
      </c>
      <c r="F107">
        <v>0</v>
      </c>
      <c r="G107" t="s">
        <v>22</v>
      </c>
      <c r="H107" t="s">
        <v>23</v>
      </c>
      <c r="I107">
        <v>0</v>
      </c>
      <c r="J107" t="s">
        <v>157</v>
      </c>
      <c r="K107" t="s">
        <v>23</v>
      </c>
      <c r="L107">
        <v>0</v>
      </c>
      <c r="M107" t="s">
        <v>168</v>
      </c>
      <c r="N107" t="s">
        <v>23</v>
      </c>
      <c r="O107">
        <v>0</v>
      </c>
      <c r="P107" t="s">
        <v>177</v>
      </c>
    </row>
    <row r="108" spans="1:16" x14ac:dyDescent="0.25">
      <c r="C108" t="s">
        <v>143</v>
      </c>
      <c r="D108">
        <v>0</v>
      </c>
      <c r="E108" t="s">
        <v>21</v>
      </c>
      <c r="F108">
        <v>0</v>
      </c>
      <c r="G108" t="s">
        <v>22</v>
      </c>
      <c r="H108" t="s">
        <v>23</v>
      </c>
      <c r="I108">
        <v>0</v>
      </c>
      <c r="J108" t="s">
        <v>157</v>
      </c>
      <c r="K108" t="s">
        <v>23</v>
      </c>
      <c r="L108">
        <v>0</v>
      </c>
      <c r="M108" t="s">
        <v>168</v>
      </c>
      <c r="N108" t="s">
        <v>23</v>
      </c>
      <c r="O108">
        <v>0</v>
      </c>
      <c r="P108" t="s">
        <v>177</v>
      </c>
    </row>
    <row r="109" spans="1:16" x14ac:dyDescent="0.25">
      <c r="B109" t="s">
        <v>19</v>
      </c>
    </row>
    <row r="110" spans="1:16" x14ac:dyDescent="0.25">
      <c r="A110" t="s">
        <v>20</v>
      </c>
    </row>
    <row r="112" spans="1:16" x14ac:dyDescent="0.25">
      <c r="A112" t="s">
        <v>0</v>
      </c>
    </row>
    <row r="113" spans="2:16" x14ac:dyDescent="0.25">
      <c r="B113" t="s">
        <v>1</v>
      </c>
      <c r="C113" t="s">
        <v>154</v>
      </c>
    </row>
    <row r="114" spans="2:16" x14ac:dyDescent="0.25">
      <c r="B114" t="s">
        <v>2</v>
      </c>
      <c r="C114" t="s">
        <v>177</v>
      </c>
    </row>
    <row r="115" spans="2:16" x14ac:dyDescent="0.25">
      <c r="B115" t="s">
        <v>4</v>
      </c>
      <c r="C115">
        <v>0</v>
      </c>
    </row>
    <row r="116" spans="2:16" x14ac:dyDescent="0.25">
      <c r="B116" t="s">
        <v>5</v>
      </c>
      <c r="C116">
        <v>4</v>
      </c>
    </row>
    <row r="117" spans="2:16" x14ac:dyDescent="0.25">
      <c r="C117" t="s">
        <v>6</v>
      </c>
      <c r="D117" t="s">
        <v>7</v>
      </c>
      <c r="E117" t="s">
        <v>8</v>
      </c>
      <c r="F117" t="s">
        <v>9</v>
      </c>
      <c r="G117" t="s">
        <v>10</v>
      </c>
      <c r="H117" t="s">
        <v>8</v>
      </c>
      <c r="I117" t="s">
        <v>9</v>
      </c>
      <c r="J117" t="s">
        <v>10</v>
      </c>
      <c r="K117" t="s">
        <v>8</v>
      </c>
      <c r="L117" t="s">
        <v>9</v>
      </c>
      <c r="M117" t="s">
        <v>10</v>
      </c>
      <c r="N117" t="s">
        <v>8</v>
      </c>
      <c r="O117" t="s">
        <v>9</v>
      </c>
      <c r="P117" t="s">
        <v>10</v>
      </c>
    </row>
    <row r="118" spans="2:16" x14ac:dyDescent="0.25">
      <c r="B118" t="s">
        <v>11</v>
      </c>
    </row>
    <row r="119" spans="2:16" x14ac:dyDescent="0.25">
      <c r="C119" t="s">
        <v>12</v>
      </c>
      <c r="D119">
        <v>0</v>
      </c>
      <c r="E119" t="s">
        <v>21</v>
      </c>
      <c r="F119">
        <v>0</v>
      </c>
      <c r="G119" t="s">
        <v>22</v>
      </c>
      <c r="H119" t="s">
        <v>23</v>
      </c>
      <c r="I119">
        <v>0</v>
      </c>
      <c r="J119" t="s">
        <v>157</v>
      </c>
      <c r="K119" t="s">
        <v>23</v>
      </c>
      <c r="L119">
        <v>0</v>
      </c>
      <c r="M119" t="s">
        <v>168</v>
      </c>
      <c r="N119" t="s">
        <v>23</v>
      </c>
      <c r="O119">
        <v>0</v>
      </c>
      <c r="P119" t="s">
        <v>14</v>
      </c>
    </row>
    <row r="120" spans="2:16" x14ac:dyDescent="0.25">
      <c r="C120" t="s">
        <v>15</v>
      </c>
      <c r="D120">
        <v>0</v>
      </c>
      <c r="E120" t="s">
        <v>21</v>
      </c>
      <c r="F120">
        <v>0</v>
      </c>
      <c r="G120" t="s">
        <v>22</v>
      </c>
      <c r="H120" t="s">
        <v>23</v>
      </c>
      <c r="I120">
        <v>0</v>
      </c>
      <c r="J120" t="s">
        <v>157</v>
      </c>
      <c r="K120" t="s">
        <v>23</v>
      </c>
      <c r="L120">
        <v>0</v>
      </c>
      <c r="M120" t="s">
        <v>168</v>
      </c>
      <c r="N120" t="s">
        <v>23</v>
      </c>
      <c r="O120">
        <v>0</v>
      </c>
      <c r="P120" t="s">
        <v>14</v>
      </c>
    </row>
    <row r="121" spans="2:16" x14ac:dyDescent="0.25">
      <c r="C121" t="s">
        <v>16</v>
      </c>
      <c r="D121">
        <v>0</v>
      </c>
      <c r="E121" t="s">
        <v>21</v>
      </c>
      <c r="F121">
        <v>0</v>
      </c>
      <c r="G121" t="s">
        <v>22</v>
      </c>
      <c r="H121" t="s">
        <v>23</v>
      </c>
      <c r="I121">
        <v>0</v>
      </c>
      <c r="J121" t="s">
        <v>157</v>
      </c>
      <c r="K121" t="s">
        <v>23</v>
      </c>
      <c r="L121">
        <v>0</v>
      </c>
      <c r="M121" t="s">
        <v>168</v>
      </c>
      <c r="N121" t="s">
        <v>23</v>
      </c>
      <c r="O121">
        <v>0</v>
      </c>
      <c r="P121" t="s">
        <v>14</v>
      </c>
    </row>
    <row r="122" spans="2:16" x14ac:dyDescent="0.25">
      <c r="C122" t="s">
        <v>17</v>
      </c>
      <c r="D122">
        <v>0</v>
      </c>
      <c r="E122" t="s">
        <v>21</v>
      </c>
      <c r="F122">
        <v>0</v>
      </c>
      <c r="G122" t="s">
        <v>22</v>
      </c>
      <c r="H122" t="s">
        <v>23</v>
      </c>
      <c r="I122">
        <v>0</v>
      </c>
      <c r="J122" t="s">
        <v>157</v>
      </c>
      <c r="K122" t="s">
        <v>23</v>
      </c>
      <c r="L122">
        <v>0</v>
      </c>
      <c r="M122" t="s">
        <v>168</v>
      </c>
      <c r="N122" t="s">
        <v>23</v>
      </c>
      <c r="O122">
        <v>0</v>
      </c>
      <c r="P122" t="s">
        <v>14</v>
      </c>
    </row>
    <row r="123" spans="2:16" x14ac:dyDescent="0.25">
      <c r="C123" t="s">
        <v>18</v>
      </c>
      <c r="D123">
        <v>0</v>
      </c>
      <c r="E123" t="s">
        <v>21</v>
      </c>
      <c r="F123">
        <v>0</v>
      </c>
      <c r="G123" t="s">
        <v>22</v>
      </c>
      <c r="H123" t="s">
        <v>23</v>
      </c>
      <c r="I123">
        <v>0</v>
      </c>
      <c r="J123" t="s">
        <v>157</v>
      </c>
      <c r="K123" t="s">
        <v>23</v>
      </c>
      <c r="L123">
        <v>0</v>
      </c>
      <c r="M123" t="s">
        <v>168</v>
      </c>
      <c r="N123" t="s">
        <v>23</v>
      </c>
      <c r="O123">
        <v>0</v>
      </c>
      <c r="P123" t="s">
        <v>14</v>
      </c>
    </row>
    <row r="124" spans="2:16" x14ac:dyDescent="0.25">
      <c r="C124" t="s">
        <v>144</v>
      </c>
      <c r="D124">
        <v>0</v>
      </c>
      <c r="E124" t="s">
        <v>21</v>
      </c>
      <c r="F124">
        <v>0</v>
      </c>
      <c r="G124" t="s">
        <v>22</v>
      </c>
      <c r="H124" t="s">
        <v>23</v>
      </c>
      <c r="I124">
        <v>0</v>
      </c>
      <c r="J124" t="s">
        <v>157</v>
      </c>
      <c r="K124" t="s">
        <v>23</v>
      </c>
      <c r="L124">
        <v>0</v>
      </c>
      <c r="M124" t="s">
        <v>168</v>
      </c>
      <c r="N124" t="s">
        <v>23</v>
      </c>
      <c r="O124">
        <v>0</v>
      </c>
      <c r="P124" t="s">
        <v>14</v>
      </c>
    </row>
    <row r="125" spans="2:16" x14ac:dyDescent="0.25">
      <c r="C125" t="s">
        <v>145</v>
      </c>
      <c r="D125">
        <v>0</v>
      </c>
      <c r="E125" t="s">
        <v>21</v>
      </c>
      <c r="F125">
        <v>0</v>
      </c>
      <c r="G125" t="s">
        <v>22</v>
      </c>
      <c r="H125" t="s">
        <v>23</v>
      </c>
      <c r="I125">
        <v>0</v>
      </c>
      <c r="J125" t="s">
        <v>157</v>
      </c>
      <c r="K125" t="s">
        <v>23</v>
      </c>
      <c r="L125">
        <v>0</v>
      </c>
      <c r="M125" t="s">
        <v>168</v>
      </c>
      <c r="N125" t="s">
        <v>23</v>
      </c>
      <c r="O125">
        <v>0</v>
      </c>
      <c r="P125" t="s">
        <v>14</v>
      </c>
    </row>
    <row r="126" spans="2:16" x14ac:dyDescent="0.25">
      <c r="C126" t="s">
        <v>146</v>
      </c>
      <c r="D126">
        <v>0</v>
      </c>
      <c r="E126" t="s">
        <v>21</v>
      </c>
      <c r="F126">
        <v>0</v>
      </c>
      <c r="G126" t="s">
        <v>22</v>
      </c>
      <c r="H126" t="s">
        <v>23</v>
      </c>
      <c r="I126">
        <v>0</v>
      </c>
      <c r="J126" t="s">
        <v>157</v>
      </c>
      <c r="K126" t="s">
        <v>23</v>
      </c>
      <c r="L126">
        <v>0</v>
      </c>
      <c r="M126" t="s">
        <v>168</v>
      </c>
      <c r="N126" t="s">
        <v>23</v>
      </c>
      <c r="O126">
        <v>0</v>
      </c>
      <c r="P126" t="s">
        <v>14</v>
      </c>
    </row>
    <row r="127" spans="2:16" x14ac:dyDescent="0.25">
      <c r="C127" t="s">
        <v>147</v>
      </c>
      <c r="D127">
        <v>0</v>
      </c>
      <c r="E127" t="s">
        <v>21</v>
      </c>
      <c r="F127">
        <v>0</v>
      </c>
      <c r="G127" t="s">
        <v>22</v>
      </c>
      <c r="H127" t="s">
        <v>23</v>
      </c>
      <c r="I127">
        <v>0</v>
      </c>
      <c r="J127" t="s">
        <v>157</v>
      </c>
      <c r="K127" t="s">
        <v>23</v>
      </c>
      <c r="L127">
        <v>0</v>
      </c>
      <c r="M127" t="s">
        <v>168</v>
      </c>
      <c r="N127" t="s">
        <v>23</v>
      </c>
      <c r="O127">
        <v>0</v>
      </c>
      <c r="P127" t="s">
        <v>14</v>
      </c>
    </row>
    <row r="128" spans="2:16" x14ac:dyDescent="0.25">
      <c r="C128" t="s">
        <v>148</v>
      </c>
      <c r="D128">
        <v>0</v>
      </c>
      <c r="E128" t="s">
        <v>21</v>
      </c>
      <c r="F128">
        <v>0</v>
      </c>
      <c r="G128" t="s">
        <v>22</v>
      </c>
      <c r="H128" t="s">
        <v>23</v>
      </c>
      <c r="I128">
        <v>0</v>
      </c>
      <c r="J128" t="s">
        <v>157</v>
      </c>
      <c r="K128" t="s">
        <v>23</v>
      </c>
      <c r="L128">
        <v>0</v>
      </c>
      <c r="M128" t="s">
        <v>168</v>
      </c>
      <c r="N128" t="s">
        <v>23</v>
      </c>
      <c r="O128">
        <v>0</v>
      </c>
      <c r="P128" t="s">
        <v>14</v>
      </c>
    </row>
    <row r="129" spans="1:16" x14ac:dyDescent="0.25">
      <c r="C129" t="s">
        <v>149</v>
      </c>
      <c r="D129">
        <v>0</v>
      </c>
      <c r="E129" t="s">
        <v>21</v>
      </c>
      <c r="F129">
        <v>0</v>
      </c>
      <c r="G129" t="s">
        <v>22</v>
      </c>
      <c r="H129" t="s">
        <v>23</v>
      </c>
      <c r="I129">
        <v>0</v>
      </c>
      <c r="J129" t="s">
        <v>157</v>
      </c>
      <c r="K129" t="s">
        <v>23</v>
      </c>
      <c r="L129">
        <v>0</v>
      </c>
      <c r="M129" t="s">
        <v>168</v>
      </c>
      <c r="N129" t="s">
        <v>23</v>
      </c>
      <c r="O129">
        <v>0</v>
      </c>
      <c r="P129" t="s">
        <v>14</v>
      </c>
    </row>
    <row r="130" spans="1:16" x14ac:dyDescent="0.25">
      <c r="C130" t="s">
        <v>143</v>
      </c>
      <c r="D130">
        <v>0</v>
      </c>
      <c r="E130" t="s">
        <v>21</v>
      </c>
      <c r="F130">
        <v>0</v>
      </c>
      <c r="G130" t="s">
        <v>22</v>
      </c>
      <c r="H130" t="s">
        <v>23</v>
      </c>
      <c r="I130">
        <v>0</v>
      </c>
      <c r="J130" t="s">
        <v>157</v>
      </c>
      <c r="K130" t="s">
        <v>23</v>
      </c>
      <c r="L130">
        <v>0</v>
      </c>
      <c r="M130" t="s">
        <v>168</v>
      </c>
      <c r="N130" t="s">
        <v>23</v>
      </c>
      <c r="O130">
        <v>0</v>
      </c>
      <c r="P130" t="s">
        <v>14</v>
      </c>
    </row>
    <row r="131" spans="1:16" x14ac:dyDescent="0.25">
      <c r="B131" t="s">
        <v>19</v>
      </c>
    </row>
    <row r="132" spans="1:16" x14ac:dyDescent="0.25">
      <c r="A132" t="s">
        <v>20</v>
      </c>
    </row>
    <row r="134" spans="1:16" x14ac:dyDescent="0.25">
      <c r="A134" t="s">
        <v>0</v>
      </c>
    </row>
    <row r="135" spans="1:16" x14ac:dyDescent="0.25">
      <c r="B135" t="s">
        <v>1</v>
      </c>
      <c r="C135" t="s">
        <v>154</v>
      </c>
    </row>
    <row r="136" spans="1:16" x14ac:dyDescent="0.25">
      <c r="B136" t="s">
        <v>2</v>
      </c>
      <c r="C136" t="s">
        <v>14</v>
      </c>
    </row>
    <row r="137" spans="1:16" x14ac:dyDescent="0.25">
      <c r="B137" t="s">
        <v>4</v>
      </c>
      <c r="C137">
        <v>0</v>
      </c>
    </row>
    <row r="138" spans="1:16" x14ac:dyDescent="0.25">
      <c r="B138" t="s">
        <v>5</v>
      </c>
      <c r="C138">
        <v>3</v>
      </c>
    </row>
    <row r="139" spans="1:16" x14ac:dyDescent="0.25">
      <c r="C139" t="s">
        <v>6</v>
      </c>
      <c r="D139" t="s">
        <v>7</v>
      </c>
      <c r="E139" t="s">
        <v>8</v>
      </c>
      <c r="F139" t="s">
        <v>9</v>
      </c>
      <c r="G139" t="s">
        <v>10</v>
      </c>
      <c r="H139" t="s">
        <v>8</v>
      </c>
      <c r="I139" t="s">
        <v>9</v>
      </c>
      <c r="J139" t="s">
        <v>10</v>
      </c>
      <c r="K139" t="s">
        <v>8</v>
      </c>
      <c r="L139" t="s">
        <v>9</v>
      </c>
      <c r="M139" t="s">
        <v>10</v>
      </c>
    </row>
    <row r="140" spans="1:16" x14ac:dyDescent="0.25">
      <c r="B140" t="s">
        <v>11</v>
      </c>
    </row>
    <row r="141" spans="1:16" x14ac:dyDescent="0.25">
      <c r="C141" t="s">
        <v>12</v>
      </c>
      <c r="D141">
        <v>0</v>
      </c>
      <c r="E141" t="s">
        <v>21</v>
      </c>
      <c r="F141">
        <v>0</v>
      </c>
      <c r="G141" t="s">
        <v>22</v>
      </c>
      <c r="H141" t="s">
        <v>25</v>
      </c>
      <c r="I141">
        <v>0</v>
      </c>
      <c r="J141" t="s">
        <v>26</v>
      </c>
      <c r="K141" t="s">
        <v>23</v>
      </c>
      <c r="L141">
        <v>0</v>
      </c>
      <c r="M141" t="s">
        <v>27</v>
      </c>
    </row>
    <row r="142" spans="1:16" x14ac:dyDescent="0.25">
      <c r="C142" t="s">
        <v>15</v>
      </c>
      <c r="D142">
        <v>0</v>
      </c>
      <c r="E142" t="s">
        <v>21</v>
      </c>
      <c r="F142">
        <v>0</v>
      </c>
      <c r="G142" t="s">
        <v>22</v>
      </c>
      <c r="H142" t="s">
        <v>25</v>
      </c>
      <c r="I142">
        <v>0</v>
      </c>
      <c r="J142" t="s">
        <v>26</v>
      </c>
      <c r="K142" t="s">
        <v>23</v>
      </c>
      <c r="L142">
        <v>0</v>
      </c>
      <c r="M142" t="s">
        <v>27</v>
      </c>
    </row>
    <row r="143" spans="1:16" x14ac:dyDescent="0.25">
      <c r="C143" t="s">
        <v>16</v>
      </c>
      <c r="D143">
        <v>0</v>
      </c>
      <c r="E143" t="s">
        <v>21</v>
      </c>
      <c r="F143">
        <v>0</v>
      </c>
      <c r="G143" t="s">
        <v>22</v>
      </c>
      <c r="H143" t="s">
        <v>25</v>
      </c>
      <c r="I143">
        <v>0</v>
      </c>
      <c r="J143" t="s">
        <v>26</v>
      </c>
      <c r="K143" t="s">
        <v>23</v>
      </c>
      <c r="L143">
        <v>0</v>
      </c>
      <c r="M143" t="s">
        <v>27</v>
      </c>
    </row>
    <row r="144" spans="1:16" x14ac:dyDescent="0.25">
      <c r="C144" t="s">
        <v>17</v>
      </c>
      <c r="D144">
        <v>0</v>
      </c>
      <c r="E144" t="s">
        <v>21</v>
      </c>
      <c r="F144">
        <v>0</v>
      </c>
      <c r="G144" t="s">
        <v>22</v>
      </c>
      <c r="H144" t="s">
        <v>25</v>
      </c>
      <c r="I144">
        <v>0</v>
      </c>
      <c r="J144" t="s">
        <v>26</v>
      </c>
      <c r="K144" t="s">
        <v>23</v>
      </c>
      <c r="L144">
        <v>0</v>
      </c>
      <c r="M144" t="s">
        <v>27</v>
      </c>
    </row>
    <row r="145" spans="1:13" x14ac:dyDescent="0.25">
      <c r="C145" t="s">
        <v>18</v>
      </c>
      <c r="D145">
        <v>0</v>
      </c>
      <c r="E145" t="s">
        <v>21</v>
      </c>
      <c r="F145">
        <v>0</v>
      </c>
      <c r="G145" t="s">
        <v>22</v>
      </c>
      <c r="H145" t="s">
        <v>25</v>
      </c>
      <c r="I145">
        <v>0</v>
      </c>
      <c r="J145" t="s">
        <v>26</v>
      </c>
      <c r="K145" t="s">
        <v>23</v>
      </c>
      <c r="L145">
        <v>0</v>
      </c>
      <c r="M145" t="s">
        <v>27</v>
      </c>
    </row>
    <row r="146" spans="1:13" x14ac:dyDescent="0.25">
      <c r="C146" t="s">
        <v>144</v>
      </c>
      <c r="D146">
        <v>0</v>
      </c>
      <c r="E146" t="s">
        <v>21</v>
      </c>
      <c r="F146">
        <v>0</v>
      </c>
      <c r="G146" t="s">
        <v>22</v>
      </c>
      <c r="H146" t="s">
        <v>25</v>
      </c>
      <c r="I146">
        <v>0</v>
      </c>
      <c r="J146" t="s">
        <v>26</v>
      </c>
      <c r="K146" t="s">
        <v>23</v>
      </c>
      <c r="L146">
        <v>0</v>
      </c>
      <c r="M146" t="s">
        <v>27</v>
      </c>
    </row>
    <row r="147" spans="1:13" x14ac:dyDescent="0.25">
      <c r="C147" t="s">
        <v>145</v>
      </c>
      <c r="D147">
        <v>0</v>
      </c>
      <c r="E147" t="s">
        <v>21</v>
      </c>
      <c r="F147">
        <v>0</v>
      </c>
      <c r="G147" t="s">
        <v>22</v>
      </c>
      <c r="H147" t="s">
        <v>25</v>
      </c>
      <c r="I147">
        <v>0</v>
      </c>
      <c r="J147" t="s">
        <v>26</v>
      </c>
      <c r="K147" t="s">
        <v>23</v>
      </c>
      <c r="L147">
        <v>0</v>
      </c>
      <c r="M147" t="s">
        <v>27</v>
      </c>
    </row>
    <row r="148" spans="1:13" x14ac:dyDescent="0.25">
      <c r="C148" t="s">
        <v>146</v>
      </c>
      <c r="D148">
        <v>0</v>
      </c>
      <c r="E148" t="s">
        <v>21</v>
      </c>
      <c r="F148">
        <v>0</v>
      </c>
      <c r="G148" t="s">
        <v>22</v>
      </c>
      <c r="H148" t="s">
        <v>25</v>
      </c>
      <c r="I148">
        <v>0</v>
      </c>
      <c r="J148" t="s">
        <v>26</v>
      </c>
      <c r="K148" t="s">
        <v>23</v>
      </c>
      <c r="L148">
        <v>0</v>
      </c>
      <c r="M148" t="s">
        <v>27</v>
      </c>
    </row>
    <row r="149" spans="1:13" x14ac:dyDescent="0.25">
      <c r="C149" t="s">
        <v>147</v>
      </c>
      <c r="D149">
        <v>0</v>
      </c>
      <c r="E149" t="s">
        <v>21</v>
      </c>
      <c r="F149">
        <v>0</v>
      </c>
      <c r="G149" t="s">
        <v>22</v>
      </c>
      <c r="H149" t="s">
        <v>25</v>
      </c>
      <c r="I149">
        <v>0</v>
      </c>
      <c r="J149" t="s">
        <v>26</v>
      </c>
      <c r="K149" t="s">
        <v>23</v>
      </c>
      <c r="L149">
        <v>0</v>
      </c>
      <c r="M149" t="s">
        <v>27</v>
      </c>
    </row>
    <row r="150" spans="1:13" x14ac:dyDescent="0.25">
      <c r="C150" t="s">
        <v>148</v>
      </c>
      <c r="D150">
        <v>0</v>
      </c>
      <c r="E150" t="s">
        <v>21</v>
      </c>
      <c r="F150">
        <v>0</v>
      </c>
      <c r="G150" t="s">
        <v>22</v>
      </c>
      <c r="H150" t="s">
        <v>25</v>
      </c>
      <c r="I150">
        <v>0</v>
      </c>
      <c r="J150" t="s">
        <v>26</v>
      </c>
      <c r="K150" t="s">
        <v>23</v>
      </c>
      <c r="L150">
        <v>0</v>
      </c>
      <c r="M150" t="s">
        <v>27</v>
      </c>
    </row>
    <row r="151" spans="1:13" x14ac:dyDescent="0.25">
      <c r="C151" t="s">
        <v>149</v>
      </c>
      <c r="D151">
        <v>0</v>
      </c>
      <c r="E151" t="s">
        <v>21</v>
      </c>
      <c r="F151">
        <v>0</v>
      </c>
      <c r="G151" t="s">
        <v>22</v>
      </c>
      <c r="H151" t="s">
        <v>25</v>
      </c>
      <c r="I151">
        <v>0</v>
      </c>
      <c r="J151" t="s">
        <v>26</v>
      </c>
      <c r="K151" t="s">
        <v>23</v>
      </c>
      <c r="L151">
        <v>0</v>
      </c>
      <c r="M151" t="s">
        <v>27</v>
      </c>
    </row>
    <row r="152" spans="1:13" x14ac:dyDescent="0.25">
      <c r="C152" t="s">
        <v>143</v>
      </c>
      <c r="D152">
        <v>0</v>
      </c>
      <c r="E152" t="s">
        <v>21</v>
      </c>
      <c r="F152">
        <v>0</v>
      </c>
      <c r="G152" t="s">
        <v>22</v>
      </c>
      <c r="H152" t="s">
        <v>25</v>
      </c>
      <c r="I152">
        <v>0</v>
      </c>
      <c r="J152" t="s">
        <v>26</v>
      </c>
      <c r="K152" t="s">
        <v>23</v>
      </c>
      <c r="L152">
        <v>0</v>
      </c>
      <c r="M152" t="s">
        <v>27</v>
      </c>
    </row>
    <row r="153" spans="1:13" x14ac:dyDescent="0.25">
      <c r="B153" t="s">
        <v>19</v>
      </c>
    </row>
    <row r="154" spans="1:13" x14ac:dyDescent="0.25">
      <c r="A154" t="s">
        <v>20</v>
      </c>
    </row>
    <row r="156" spans="1:13" x14ac:dyDescent="0.25">
      <c r="A156" t="s">
        <v>0</v>
      </c>
    </row>
    <row r="157" spans="1:13" x14ac:dyDescent="0.25">
      <c r="B157" t="s">
        <v>1</v>
      </c>
      <c r="C157" t="s">
        <v>154</v>
      </c>
    </row>
    <row r="158" spans="1:13" x14ac:dyDescent="0.25">
      <c r="B158" t="s">
        <v>2</v>
      </c>
      <c r="C158" t="s">
        <v>27</v>
      </c>
    </row>
    <row r="159" spans="1:13" x14ac:dyDescent="0.25">
      <c r="B159" t="s">
        <v>4</v>
      </c>
      <c r="C159">
        <v>0</v>
      </c>
    </row>
    <row r="160" spans="1:13" x14ac:dyDescent="0.25">
      <c r="B160" t="s">
        <v>5</v>
      </c>
      <c r="C160">
        <v>3</v>
      </c>
    </row>
    <row r="161" spans="1:13" x14ac:dyDescent="0.25">
      <c r="C161" t="s">
        <v>6</v>
      </c>
      <c r="D161" t="s">
        <v>7</v>
      </c>
      <c r="E161" t="s">
        <v>8</v>
      </c>
      <c r="F161" t="s">
        <v>9</v>
      </c>
      <c r="G161" t="s">
        <v>10</v>
      </c>
      <c r="H161" t="s">
        <v>8</v>
      </c>
      <c r="I161" t="s">
        <v>9</v>
      </c>
      <c r="J161" t="s">
        <v>10</v>
      </c>
      <c r="K161" t="s">
        <v>8</v>
      </c>
      <c r="L161" t="s">
        <v>9</v>
      </c>
      <c r="M161" t="s">
        <v>10</v>
      </c>
    </row>
    <row r="162" spans="1:13" x14ac:dyDescent="0.25">
      <c r="B162" t="s">
        <v>11</v>
      </c>
    </row>
    <row r="163" spans="1:13" x14ac:dyDescent="0.25">
      <c r="C163" t="s">
        <v>12</v>
      </c>
      <c r="D163">
        <v>0</v>
      </c>
      <c r="E163" t="s">
        <v>21</v>
      </c>
      <c r="F163">
        <v>0</v>
      </c>
      <c r="G163" t="s">
        <v>22</v>
      </c>
      <c r="H163" t="s">
        <v>25</v>
      </c>
      <c r="I163">
        <v>0</v>
      </c>
      <c r="J163" t="s">
        <v>28</v>
      </c>
      <c r="K163" t="s">
        <v>23</v>
      </c>
      <c r="L163">
        <v>0</v>
      </c>
      <c r="M163" t="s">
        <v>29</v>
      </c>
    </row>
    <row r="164" spans="1:13" x14ac:dyDescent="0.25">
      <c r="C164" t="s">
        <v>15</v>
      </c>
      <c r="D164">
        <v>0</v>
      </c>
      <c r="E164" t="s">
        <v>21</v>
      </c>
      <c r="F164">
        <v>0</v>
      </c>
      <c r="G164" t="s">
        <v>22</v>
      </c>
      <c r="H164" t="s">
        <v>25</v>
      </c>
      <c r="I164">
        <v>0</v>
      </c>
      <c r="J164" t="s">
        <v>28</v>
      </c>
      <c r="K164" t="s">
        <v>23</v>
      </c>
      <c r="L164">
        <v>0</v>
      </c>
      <c r="M164" t="s">
        <v>29</v>
      </c>
    </row>
    <row r="165" spans="1:13" x14ac:dyDescent="0.25">
      <c r="C165" t="s">
        <v>16</v>
      </c>
      <c r="D165">
        <v>0</v>
      </c>
      <c r="E165" t="s">
        <v>21</v>
      </c>
      <c r="F165">
        <v>0</v>
      </c>
      <c r="G165" t="s">
        <v>22</v>
      </c>
      <c r="H165" t="s">
        <v>25</v>
      </c>
      <c r="I165">
        <v>0</v>
      </c>
      <c r="J165" t="s">
        <v>28</v>
      </c>
      <c r="K165" t="s">
        <v>23</v>
      </c>
      <c r="L165">
        <v>0</v>
      </c>
      <c r="M165" t="s">
        <v>29</v>
      </c>
    </row>
    <row r="166" spans="1:13" x14ac:dyDescent="0.25">
      <c r="C166" t="s">
        <v>17</v>
      </c>
      <c r="D166">
        <v>0</v>
      </c>
      <c r="E166" t="s">
        <v>21</v>
      </c>
      <c r="F166">
        <v>0</v>
      </c>
      <c r="G166" t="s">
        <v>22</v>
      </c>
      <c r="H166" t="s">
        <v>25</v>
      </c>
      <c r="I166">
        <v>0</v>
      </c>
      <c r="J166" t="s">
        <v>28</v>
      </c>
      <c r="K166" t="s">
        <v>23</v>
      </c>
      <c r="L166">
        <v>0</v>
      </c>
      <c r="M166" t="s">
        <v>29</v>
      </c>
    </row>
    <row r="167" spans="1:13" x14ac:dyDescent="0.25">
      <c r="C167" t="s">
        <v>18</v>
      </c>
      <c r="D167">
        <v>0</v>
      </c>
      <c r="E167" t="s">
        <v>21</v>
      </c>
      <c r="F167">
        <v>0</v>
      </c>
      <c r="G167" t="s">
        <v>22</v>
      </c>
      <c r="H167" t="s">
        <v>25</v>
      </c>
      <c r="I167">
        <v>0</v>
      </c>
      <c r="J167" t="s">
        <v>28</v>
      </c>
      <c r="K167" t="s">
        <v>23</v>
      </c>
      <c r="L167">
        <v>0</v>
      </c>
      <c r="M167" t="s">
        <v>29</v>
      </c>
    </row>
    <row r="168" spans="1:13" x14ac:dyDescent="0.25">
      <c r="C168" t="s">
        <v>144</v>
      </c>
      <c r="D168">
        <v>0</v>
      </c>
      <c r="E168" t="s">
        <v>21</v>
      </c>
      <c r="F168">
        <v>0</v>
      </c>
      <c r="G168" t="s">
        <v>22</v>
      </c>
      <c r="H168" t="s">
        <v>25</v>
      </c>
      <c r="I168">
        <v>0</v>
      </c>
      <c r="J168" t="s">
        <v>28</v>
      </c>
      <c r="K168" t="s">
        <v>23</v>
      </c>
      <c r="L168">
        <v>0</v>
      </c>
      <c r="M168" t="s">
        <v>29</v>
      </c>
    </row>
    <row r="169" spans="1:13" x14ac:dyDescent="0.25">
      <c r="C169" t="s">
        <v>145</v>
      </c>
      <c r="D169">
        <v>0</v>
      </c>
      <c r="E169" t="s">
        <v>21</v>
      </c>
      <c r="F169">
        <v>0</v>
      </c>
      <c r="G169" t="s">
        <v>22</v>
      </c>
      <c r="H169" t="s">
        <v>25</v>
      </c>
      <c r="I169">
        <v>0</v>
      </c>
      <c r="J169" t="s">
        <v>28</v>
      </c>
      <c r="K169" t="s">
        <v>23</v>
      </c>
      <c r="L169">
        <v>0</v>
      </c>
      <c r="M169" t="s">
        <v>29</v>
      </c>
    </row>
    <row r="170" spans="1:13" x14ac:dyDescent="0.25">
      <c r="C170" t="s">
        <v>146</v>
      </c>
      <c r="D170">
        <v>0</v>
      </c>
      <c r="E170" t="s">
        <v>21</v>
      </c>
      <c r="F170">
        <v>0</v>
      </c>
      <c r="G170" t="s">
        <v>22</v>
      </c>
      <c r="H170" t="s">
        <v>25</v>
      </c>
      <c r="I170">
        <v>0</v>
      </c>
      <c r="J170" t="s">
        <v>28</v>
      </c>
      <c r="K170" t="s">
        <v>23</v>
      </c>
      <c r="L170">
        <v>0</v>
      </c>
      <c r="M170" t="s">
        <v>29</v>
      </c>
    </row>
    <row r="171" spans="1:13" x14ac:dyDescent="0.25">
      <c r="C171" t="s">
        <v>147</v>
      </c>
      <c r="D171">
        <v>0</v>
      </c>
      <c r="E171" t="s">
        <v>21</v>
      </c>
      <c r="F171">
        <v>0</v>
      </c>
      <c r="G171" t="s">
        <v>22</v>
      </c>
      <c r="H171" t="s">
        <v>25</v>
      </c>
      <c r="I171">
        <v>0</v>
      </c>
      <c r="J171" t="s">
        <v>28</v>
      </c>
      <c r="K171" t="s">
        <v>23</v>
      </c>
      <c r="L171">
        <v>0</v>
      </c>
      <c r="M171" t="s">
        <v>29</v>
      </c>
    </row>
    <row r="172" spans="1:13" x14ac:dyDescent="0.25">
      <c r="C172" t="s">
        <v>148</v>
      </c>
      <c r="D172">
        <v>0</v>
      </c>
      <c r="E172" t="s">
        <v>21</v>
      </c>
      <c r="F172">
        <v>0</v>
      </c>
      <c r="G172" t="s">
        <v>22</v>
      </c>
      <c r="H172" t="s">
        <v>25</v>
      </c>
      <c r="I172">
        <v>0</v>
      </c>
      <c r="J172" t="s">
        <v>28</v>
      </c>
      <c r="K172" t="s">
        <v>23</v>
      </c>
      <c r="L172">
        <v>0</v>
      </c>
      <c r="M172" t="s">
        <v>29</v>
      </c>
    </row>
    <row r="173" spans="1:13" x14ac:dyDescent="0.25">
      <c r="C173" t="s">
        <v>149</v>
      </c>
      <c r="D173">
        <v>0</v>
      </c>
      <c r="E173" t="s">
        <v>21</v>
      </c>
      <c r="F173">
        <v>0</v>
      </c>
      <c r="G173" t="s">
        <v>22</v>
      </c>
      <c r="H173" t="s">
        <v>25</v>
      </c>
      <c r="I173">
        <v>0</v>
      </c>
      <c r="J173" t="s">
        <v>28</v>
      </c>
      <c r="K173" t="s">
        <v>23</v>
      </c>
      <c r="L173">
        <v>0</v>
      </c>
      <c r="M173" t="s">
        <v>29</v>
      </c>
    </row>
    <row r="174" spans="1:13" x14ac:dyDescent="0.25">
      <c r="C174" t="s">
        <v>143</v>
      </c>
      <c r="D174">
        <v>0</v>
      </c>
      <c r="E174" t="s">
        <v>21</v>
      </c>
      <c r="F174">
        <v>0</v>
      </c>
      <c r="G174" t="s">
        <v>22</v>
      </c>
      <c r="H174" t="s">
        <v>25</v>
      </c>
      <c r="I174">
        <v>0</v>
      </c>
      <c r="J174" t="s">
        <v>28</v>
      </c>
      <c r="K174" t="s">
        <v>23</v>
      </c>
      <c r="L174">
        <v>0</v>
      </c>
      <c r="M174" t="s">
        <v>29</v>
      </c>
    </row>
    <row r="175" spans="1:13" x14ac:dyDescent="0.25">
      <c r="B175" t="s">
        <v>19</v>
      </c>
    </row>
    <row r="176" spans="1:13" x14ac:dyDescent="0.25">
      <c r="A176" t="s">
        <v>20</v>
      </c>
    </row>
    <row r="178" spans="1:13" x14ac:dyDescent="0.25">
      <c r="A178" t="s">
        <v>0</v>
      </c>
    </row>
    <row r="179" spans="1:13" x14ac:dyDescent="0.25">
      <c r="B179" t="s">
        <v>1</v>
      </c>
      <c r="C179" t="s">
        <v>154</v>
      </c>
    </row>
    <row r="180" spans="1:13" x14ac:dyDescent="0.25">
      <c r="B180" t="s">
        <v>2</v>
      </c>
      <c r="C180" t="s">
        <v>29</v>
      </c>
    </row>
    <row r="181" spans="1:13" x14ac:dyDescent="0.25">
      <c r="B181" t="s">
        <v>4</v>
      </c>
      <c r="C181">
        <v>0</v>
      </c>
    </row>
    <row r="182" spans="1:13" x14ac:dyDescent="0.25">
      <c r="B182" t="s">
        <v>5</v>
      </c>
      <c r="C182">
        <v>3</v>
      </c>
    </row>
    <row r="183" spans="1:13" x14ac:dyDescent="0.25">
      <c r="C183" t="s">
        <v>6</v>
      </c>
      <c r="D183" t="s">
        <v>7</v>
      </c>
      <c r="E183" t="s">
        <v>8</v>
      </c>
      <c r="F183" t="s">
        <v>9</v>
      </c>
      <c r="G183" t="s">
        <v>10</v>
      </c>
      <c r="H183" t="s">
        <v>8</v>
      </c>
      <c r="I183" t="s">
        <v>9</v>
      </c>
      <c r="J183" t="s">
        <v>10</v>
      </c>
      <c r="K183" t="s">
        <v>8</v>
      </c>
      <c r="L183" t="s">
        <v>9</v>
      </c>
      <c r="M183" t="s">
        <v>10</v>
      </c>
    </row>
    <row r="184" spans="1:13" x14ac:dyDescent="0.25">
      <c r="B184" t="s">
        <v>11</v>
      </c>
    </row>
    <row r="185" spans="1:13" x14ac:dyDescent="0.25">
      <c r="C185" t="s">
        <v>12</v>
      </c>
      <c r="D185">
        <v>0</v>
      </c>
      <c r="E185" t="s">
        <v>21</v>
      </c>
      <c r="F185">
        <v>0</v>
      </c>
      <c r="G185" t="s">
        <v>22</v>
      </c>
      <c r="H185" t="s">
        <v>25</v>
      </c>
      <c r="I185">
        <v>0</v>
      </c>
      <c r="J185" t="s">
        <v>30</v>
      </c>
      <c r="K185" t="s">
        <v>23</v>
      </c>
      <c r="L185">
        <v>0</v>
      </c>
      <c r="M185" t="s">
        <v>31</v>
      </c>
    </row>
    <row r="186" spans="1:13" x14ac:dyDescent="0.25">
      <c r="C186" t="s">
        <v>15</v>
      </c>
      <c r="D186">
        <v>0</v>
      </c>
      <c r="E186" t="s">
        <v>21</v>
      </c>
      <c r="F186">
        <v>0</v>
      </c>
      <c r="G186" t="s">
        <v>22</v>
      </c>
      <c r="H186" t="s">
        <v>25</v>
      </c>
      <c r="I186">
        <v>0</v>
      </c>
      <c r="J186" t="s">
        <v>30</v>
      </c>
      <c r="K186" t="s">
        <v>23</v>
      </c>
      <c r="L186">
        <v>0</v>
      </c>
      <c r="M186" t="s">
        <v>31</v>
      </c>
    </row>
    <row r="187" spans="1:13" x14ac:dyDescent="0.25">
      <c r="C187" t="s">
        <v>16</v>
      </c>
      <c r="D187">
        <v>0</v>
      </c>
      <c r="E187" t="s">
        <v>21</v>
      </c>
      <c r="F187">
        <v>0</v>
      </c>
      <c r="G187" t="s">
        <v>22</v>
      </c>
      <c r="H187" t="s">
        <v>25</v>
      </c>
      <c r="I187">
        <v>0</v>
      </c>
      <c r="J187" t="s">
        <v>30</v>
      </c>
      <c r="K187" t="s">
        <v>23</v>
      </c>
      <c r="L187">
        <v>0</v>
      </c>
      <c r="M187" t="s">
        <v>31</v>
      </c>
    </row>
    <row r="188" spans="1:13" x14ac:dyDescent="0.25">
      <c r="C188" t="s">
        <v>17</v>
      </c>
      <c r="D188">
        <v>0</v>
      </c>
      <c r="E188" t="s">
        <v>21</v>
      </c>
      <c r="F188">
        <v>0</v>
      </c>
      <c r="G188" t="s">
        <v>22</v>
      </c>
      <c r="H188" t="s">
        <v>25</v>
      </c>
      <c r="I188">
        <v>0</v>
      </c>
      <c r="J188" t="s">
        <v>30</v>
      </c>
      <c r="K188" t="s">
        <v>23</v>
      </c>
      <c r="L188">
        <v>0</v>
      </c>
      <c r="M188" t="s">
        <v>31</v>
      </c>
    </row>
    <row r="189" spans="1:13" x14ac:dyDescent="0.25">
      <c r="C189" t="s">
        <v>18</v>
      </c>
      <c r="D189">
        <v>0</v>
      </c>
      <c r="E189" t="s">
        <v>21</v>
      </c>
      <c r="F189">
        <v>0</v>
      </c>
      <c r="G189" t="s">
        <v>22</v>
      </c>
      <c r="H189" t="s">
        <v>25</v>
      </c>
      <c r="I189">
        <v>0</v>
      </c>
      <c r="J189" t="s">
        <v>30</v>
      </c>
      <c r="K189" t="s">
        <v>23</v>
      </c>
      <c r="L189">
        <v>0</v>
      </c>
      <c r="M189" t="s">
        <v>31</v>
      </c>
    </row>
    <row r="190" spans="1:13" x14ac:dyDescent="0.25">
      <c r="C190" t="s">
        <v>144</v>
      </c>
      <c r="D190">
        <v>0</v>
      </c>
      <c r="E190" t="s">
        <v>21</v>
      </c>
      <c r="F190">
        <v>0</v>
      </c>
      <c r="G190" t="s">
        <v>22</v>
      </c>
      <c r="H190" t="s">
        <v>25</v>
      </c>
      <c r="I190">
        <v>0</v>
      </c>
      <c r="J190" t="s">
        <v>30</v>
      </c>
      <c r="K190" t="s">
        <v>23</v>
      </c>
      <c r="L190">
        <v>0</v>
      </c>
      <c r="M190" t="s">
        <v>31</v>
      </c>
    </row>
    <row r="191" spans="1:13" x14ac:dyDescent="0.25">
      <c r="C191" t="s">
        <v>145</v>
      </c>
      <c r="D191">
        <v>0</v>
      </c>
      <c r="E191" t="s">
        <v>21</v>
      </c>
      <c r="F191">
        <v>0</v>
      </c>
      <c r="G191" t="s">
        <v>22</v>
      </c>
      <c r="H191" t="s">
        <v>25</v>
      </c>
      <c r="I191">
        <v>0</v>
      </c>
      <c r="J191" t="s">
        <v>30</v>
      </c>
      <c r="K191" t="s">
        <v>23</v>
      </c>
      <c r="L191">
        <v>0</v>
      </c>
      <c r="M191" t="s">
        <v>31</v>
      </c>
    </row>
    <row r="192" spans="1:13" x14ac:dyDescent="0.25">
      <c r="C192" t="s">
        <v>146</v>
      </c>
      <c r="D192">
        <v>0</v>
      </c>
      <c r="E192" t="s">
        <v>21</v>
      </c>
      <c r="F192">
        <v>0</v>
      </c>
      <c r="G192" t="s">
        <v>22</v>
      </c>
      <c r="H192" t="s">
        <v>25</v>
      </c>
      <c r="I192">
        <v>0</v>
      </c>
      <c r="J192" t="s">
        <v>30</v>
      </c>
      <c r="K192" t="s">
        <v>23</v>
      </c>
      <c r="L192">
        <v>0</v>
      </c>
      <c r="M192" t="s">
        <v>31</v>
      </c>
    </row>
    <row r="193" spans="1:13" x14ac:dyDescent="0.25">
      <c r="C193" t="s">
        <v>147</v>
      </c>
      <c r="D193">
        <v>0</v>
      </c>
      <c r="E193" t="s">
        <v>21</v>
      </c>
      <c r="F193">
        <v>0</v>
      </c>
      <c r="G193" t="s">
        <v>22</v>
      </c>
      <c r="H193" t="s">
        <v>25</v>
      </c>
      <c r="I193">
        <v>0</v>
      </c>
      <c r="J193" t="s">
        <v>30</v>
      </c>
      <c r="K193" t="s">
        <v>23</v>
      </c>
      <c r="L193">
        <v>0</v>
      </c>
      <c r="M193" t="s">
        <v>31</v>
      </c>
    </row>
    <row r="194" spans="1:13" x14ac:dyDescent="0.25">
      <c r="C194" t="s">
        <v>148</v>
      </c>
      <c r="D194">
        <v>0</v>
      </c>
      <c r="E194" t="s">
        <v>21</v>
      </c>
      <c r="F194">
        <v>0</v>
      </c>
      <c r="G194" t="s">
        <v>22</v>
      </c>
      <c r="H194" t="s">
        <v>25</v>
      </c>
      <c r="I194">
        <v>0</v>
      </c>
      <c r="J194" t="s">
        <v>30</v>
      </c>
      <c r="K194" t="s">
        <v>23</v>
      </c>
      <c r="L194">
        <v>0</v>
      </c>
      <c r="M194" t="s">
        <v>31</v>
      </c>
    </row>
    <row r="195" spans="1:13" x14ac:dyDescent="0.25">
      <c r="C195" t="s">
        <v>149</v>
      </c>
      <c r="D195">
        <v>0</v>
      </c>
      <c r="E195" t="s">
        <v>21</v>
      </c>
      <c r="F195">
        <v>0</v>
      </c>
      <c r="G195" t="s">
        <v>22</v>
      </c>
      <c r="H195" t="s">
        <v>25</v>
      </c>
      <c r="I195">
        <v>0</v>
      </c>
      <c r="J195" t="s">
        <v>30</v>
      </c>
      <c r="K195" t="s">
        <v>23</v>
      </c>
      <c r="L195">
        <v>0</v>
      </c>
      <c r="M195" t="s">
        <v>31</v>
      </c>
    </row>
    <row r="196" spans="1:13" x14ac:dyDescent="0.25">
      <c r="C196" t="s">
        <v>143</v>
      </c>
      <c r="D196">
        <v>0</v>
      </c>
      <c r="E196" t="s">
        <v>21</v>
      </c>
      <c r="F196">
        <v>0</v>
      </c>
      <c r="G196" t="s">
        <v>22</v>
      </c>
      <c r="H196" t="s">
        <v>25</v>
      </c>
      <c r="I196">
        <v>0</v>
      </c>
      <c r="J196" t="s">
        <v>30</v>
      </c>
      <c r="K196" t="s">
        <v>23</v>
      </c>
      <c r="L196">
        <v>0</v>
      </c>
      <c r="M196" t="s">
        <v>31</v>
      </c>
    </row>
    <row r="197" spans="1:13" x14ac:dyDescent="0.25">
      <c r="B197" t="s">
        <v>19</v>
      </c>
    </row>
    <row r="198" spans="1:13" x14ac:dyDescent="0.25">
      <c r="A198" t="s">
        <v>20</v>
      </c>
    </row>
    <row r="200" spans="1:13" x14ac:dyDescent="0.25">
      <c r="A200" t="s">
        <v>0</v>
      </c>
    </row>
    <row r="201" spans="1:13" x14ac:dyDescent="0.25">
      <c r="B201" t="s">
        <v>1</v>
      </c>
      <c r="C201" t="s">
        <v>154</v>
      </c>
    </row>
    <row r="202" spans="1:13" x14ac:dyDescent="0.25">
      <c r="B202" t="s">
        <v>2</v>
      </c>
      <c r="C202" t="s">
        <v>31</v>
      </c>
    </row>
    <row r="203" spans="1:13" x14ac:dyDescent="0.25">
      <c r="B203" t="s">
        <v>4</v>
      </c>
      <c r="C203">
        <v>0</v>
      </c>
    </row>
    <row r="204" spans="1:13" x14ac:dyDescent="0.25">
      <c r="B204" t="s">
        <v>5</v>
      </c>
      <c r="C204">
        <v>3</v>
      </c>
    </row>
    <row r="205" spans="1:13" x14ac:dyDescent="0.25">
      <c r="C205" t="s">
        <v>6</v>
      </c>
      <c r="D205" t="s">
        <v>7</v>
      </c>
      <c r="E205" t="s">
        <v>8</v>
      </c>
      <c r="F205" t="s">
        <v>9</v>
      </c>
      <c r="G205" t="s">
        <v>10</v>
      </c>
      <c r="H205" t="s">
        <v>8</v>
      </c>
      <c r="I205" t="s">
        <v>9</v>
      </c>
      <c r="J205" t="s">
        <v>10</v>
      </c>
      <c r="K205" t="s">
        <v>8</v>
      </c>
      <c r="L205" t="s">
        <v>9</v>
      </c>
      <c r="M205" t="s">
        <v>10</v>
      </c>
    </row>
    <row r="206" spans="1:13" x14ac:dyDescent="0.25">
      <c r="B206" t="s">
        <v>11</v>
      </c>
    </row>
    <row r="207" spans="1:13" x14ac:dyDescent="0.25">
      <c r="C207" t="s">
        <v>12</v>
      </c>
      <c r="D207">
        <v>0</v>
      </c>
      <c r="E207" t="s">
        <v>21</v>
      </c>
      <c r="F207">
        <v>0</v>
      </c>
      <c r="G207" t="s">
        <v>22</v>
      </c>
      <c r="H207" t="s">
        <v>25</v>
      </c>
      <c r="I207">
        <v>0</v>
      </c>
      <c r="J207" t="s">
        <v>32</v>
      </c>
      <c r="K207" t="s">
        <v>23</v>
      </c>
      <c r="L207">
        <v>0</v>
      </c>
      <c r="M207" t="s">
        <v>134</v>
      </c>
    </row>
    <row r="208" spans="1:13" x14ac:dyDescent="0.25">
      <c r="C208" t="s">
        <v>15</v>
      </c>
      <c r="D208">
        <v>0</v>
      </c>
      <c r="E208" t="s">
        <v>21</v>
      </c>
      <c r="F208">
        <v>0</v>
      </c>
      <c r="G208" t="s">
        <v>22</v>
      </c>
      <c r="H208" t="s">
        <v>25</v>
      </c>
      <c r="I208">
        <v>0</v>
      </c>
      <c r="J208" t="s">
        <v>32</v>
      </c>
      <c r="K208" t="s">
        <v>23</v>
      </c>
      <c r="L208">
        <v>0</v>
      </c>
      <c r="M208" t="s">
        <v>134</v>
      </c>
    </row>
    <row r="209" spans="1:13" x14ac:dyDescent="0.25">
      <c r="C209" t="s">
        <v>16</v>
      </c>
      <c r="D209">
        <v>0</v>
      </c>
      <c r="E209" t="s">
        <v>21</v>
      </c>
      <c r="F209">
        <v>0</v>
      </c>
      <c r="G209" t="s">
        <v>22</v>
      </c>
      <c r="H209" t="s">
        <v>25</v>
      </c>
      <c r="I209">
        <v>0</v>
      </c>
      <c r="J209" t="s">
        <v>32</v>
      </c>
      <c r="K209" t="s">
        <v>23</v>
      </c>
      <c r="L209">
        <v>0</v>
      </c>
      <c r="M209" t="s">
        <v>134</v>
      </c>
    </row>
    <row r="210" spans="1:13" x14ac:dyDescent="0.25">
      <c r="C210" t="s">
        <v>17</v>
      </c>
      <c r="D210">
        <v>0</v>
      </c>
      <c r="E210" t="s">
        <v>21</v>
      </c>
      <c r="F210">
        <v>0</v>
      </c>
      <c r="G210" t="s">
        <v>22</v>
      </c>
      <c r="H210" t="s">
        <v>25</v>
      </c>
      <c r="I210">
        <v>0</v>
      </c>
      <c r="J210" t="s">
        <v>32</v>
      </c>
      <c r="K210" t="s">
        <v>23</v>
      </c>
      <c r="L210">
        <v>0</v>
      </c>
      <c r="M210" t="s">
        <v>134</v>
      </c>
    </row>
    <row r="211" spans="1:13" x14ac:dyDescent="0.25">
      <c r="C211" t="s">
        <v>18</v>
      </c>
      <c r="D211">
        <v>0</v>
      </c>
      <c r="E211" t="s">
        <v>21</v>
      </c>
      <c r="F211">
        <v>0</v>
      </c>
      <c r="G211" t="s">
        <v>22</v>
      </c>
      <c r="H211" t="s">
        <v>25</v>
      </c>
      <c r="I211">
        <v>0</v>
      </c>
      <c r="J211" t="s">
        <v>32</v>
      </c>
      <c r="K211" t="s">
        <v>23</v>
      </c>
      <c r="L211">
        <v>0</v>
      </c>
      <c r="M211" t="s">
        <v>134</v>
      </c>
    </row>
    <row r="212" spans="1:13" x14ac:dyDescent="0.25">
      <c r="C212" t="s">
        <v>144</v>
      </c>
      <c r="D212">
        <v>0</v>
      </c>
      <c r="E212" t="s">
        <v>21</v>
      </c>
      <c r="F212">
        <v>0</v>
      </c>
      <c r="G212" t="s">
        <v>22</v>
      </c>
      <c r="H212" t="s">
        <v>25</v>
      </c>
      <c r="I212">
        <v>0</v>
      </c>
      <c r="J212" t="s">
        <v>32</v>
      </c>
      <c r="K212" t="s">
        <v>23</v>
      </c>
      <c r="L212">
        <v>0</v>
      </c>
      <c r="M212" t="s">
        <v>134</v>
      </c>
    </row>
    <row r="213" spans="1:13" x14ac:dyDescent="0.25">
      <c r="C213" t="s">
        <v>145</v>
      </c>
      <c r="D213">
        <v>0</v>
      </c>
      <c r="E213" t="s">
        <v>21</v>
      </c>
      <c r="F213">
        <v>0</v>
      </c>
      <c r="G213" t="s">
        <v>22</v>
      </c>
      <c r="H213" t="s">
        <v>25</v>
      </c>
      <c r="I213">
        <v>0</v>
      </c>
      <c r="J213" t="s">
        <v>32</v>
      </c>
      <c r="K213" t="s">
        <v>23</v>
      </c>
      <c r="L213">
        <v>0</v>
      </c>
      <c r="M213" t="s">
        <v>134</v>
      </c>
    </row>
    <row r="214" spans="1:13" x14ac:dyDescent="0.25">
      <c r="C214" t="s">
        <v>146</v>
      </c>
      <c r="D214">
        <v>0</v>
      </c>
      <c r="E214" t="s">
        <v>21</v>
      </c>
      <c r="F214">
        <v>0</v>
      </c>
      <c r="G214" t="s">
        <v>22</v>
      </c>
      <c r="H214" t="s">
        <v>25</v>
      </c>
      <c r="I214">
        <v>0</v>
      </c>
      <c r="J214" t="s">
        <v>32</v>
      </c>
      <c r="K214" t="s">
        <v>23</v>
      </c>
      <c r="L214">
        <v>0</v>
      </c>
      <c r="M214" t="s">
        <v>134</v>
      </c>
    </row>
    <row r="215" spans="1:13" x14ac:dyDescent="0.25">
      <c r="C215" t="s">
        <v>147</v>
      </c>
      <c r="D215">
        <v>0</v>
      </c>
      <c r="E215" t="s">
        <v>21</v>
      </c>
      <c r="F215">
        <v>0</v>
      </c>
      <c r="G215" t="s">
        <v>22</v>
      </c>
      <c r="H215" t="s">
        <v>25</v>
      </c>
      <c r="I215">
        <v>0</v>
      </c>
      <c r="J215" t="s">
        <v>32</v>
      </c>
      <c r="K215" t="s">
        <v>23</v>
      </c>
      <c r="L215">
        <v>0</v>
      </c>
      <c r="M215" t="s">
        <v>134</v>
      </c>
    </row>
    <row r="216" spans="1:13" x14ac:dyDescent="0.25">
      <c r="C216" t="s">
        <v>148</v>
      </c>
      <c r="D216">
        <v>0</v>
      </c>
      <c r="E216" t="s">
        <v>21</v>
      </c>
      <c r="F216">
        <v>0</v>
      </c>
      <c r="G216" t="s">
        <v>22</v>
      </c>
      <c r="H216" t="s">
        <v>25</v>
      </c>
      <c r="I216">
        <v>0</v>
      </c>
      <c r="J216" t="s">
        <v>32</v>
      </c>
      <c r="K216" t="s">
        <v>23</v>
      </c>
      <c r="L216">
        <v>0</v>
      </c>
      <c r="M216" t="s">
        <v>134</v>
      </c>
    </row>
    <row r="217" spans="1:13" x14ac:dyDescent="0.25">
      <c r="C217" t="s">
        <v>149</v>
      </c>
      <c r="D217">
        <v>0</v>
      </c>
      <c r="E217" t="s">
        <v>21</v>
      </c>
      <c r="F217">
        <v>0</v>
      </c>
      <c r="G217" t="s">
        <v>22</v>
      </c>
      <c r="H217" t="s">
        <v>25</v>
      </c>
      <c r="I217">
        <v>0</v>
      </c>
      <c r="J217" t="s">
        <v>32</v>
      </c>
      <c r="K217" t="s">
        <v>23</v>
      </c>
      <c r="L217">
        <v>0</v>
      </c>
      <c r="M217" t="s">
        <v>134</v>
      </c>
    </row>
    <row r="218" spans="1:13" x14ac:dyDescent="0.25">
      <c r="C218" t="s">
        <v>143</v>
      </c>
      <c r="D218">
        <v>0</v>
      </c>
      <c r="E218" t="s">
        <v>21</v>
      </c>
      <c r="F218">
        <v>0</v>
      </c>
      <c r="G218" t="s">
        <v>22</v>
      </c>
      <c r="H218" t="s">
        <v>25</v>
      </c>
      <c r="I218">
        <v>0</v>
      </c>
      <c r="J218" t="s">
        <v>32</v>
      </c>
      <c r="K218" t="s">
        <v>23</v>
      </c>
      <c r="L218">
        <v>0</v>
      </c>
      <c r="M218" t="s">
        <v>134</v>
      </c>
    </row>
    <row r="219" spans="1:13" x14ac:dyDescent="0.25">
      <c r="B219" t="s">
        <v>19</v>
      </c>
    </row>
    <row r="220" spans="1:13" x14ac:dyDescent="0.25">
      <c r="A220" t="s">
        <v>20</v>
      </c>
    </row>
    <row r="222" spans="1:13" x14ac:dyDescent="0.25">
      <c r="A222" t="s">
        <v>0</v>
      </c>
    </row>
    <row r="223" spans="1:13" x14ac:dyDescent="0.25">
      <c r="B223" t="s">
        <v>1</v>
      </c>
      <c r="C223" t="s">
        <v>154</v>
      </c>
    </row>
    <row r="224" spans="1:13" x14ac:dyDescent="0.25">
      <c r="B224" t="s">
        <v>2</v>
      </c>
      <c r="C224" t="s">
        <v>134</v>
      </c>
    </row>
    <row r="225" spans="2:10" x14ac:dyDescent="0.25">
      <c r="B225" t="s">
        <v>4</v>
      </c>
      <c r="C225">
        <v>0</v>
      </c>
    </row>
    <row r="226" spans="2:10" x14ac:dyDescent="0.25">
      <c r="B226" t="s">
        <v>5</v>
      </c>
      <c r="C226">
        <v>2</v>
      </c>
    </row>
    <row r="227" spans="2:10" x14ac:dyDescent="0.25">
      <c r="C227" t="s">
        <v>6</v>
      </c>
      <c r="D227" t="s">
        <v>7</v>
      </c>
      <c r="E227" t="s">
        <v>8</v>
      </c>
      <c r="F227" t="s">
        <v>9</v>
      </c>
      <c r="G227" t="s">
        <v>10</v>
      </c>
      <c r="H227" t="s">
        <v>8</v>
      </c>
      <c r="I227" t="s">
        <v>9</v>
      </c>
      <c r="J227" t="s">
        <v>10</v>
      </c>
    </row>
    <row r="228" spans="2:10" x14ac:dyDescent="0.25">
      <c r="B228" t="s">
        <v>11</v>
      </c>
    </row>
    <row r="229" spans="2:10" x14ac:dyDescent="0.25">
      <c r="C229" t="s">
        <v>12</v>
      </c>
      <c r="D229">
        <v>0</v>
      </c>
      <c r="E229" t="s">
        <v>21</v>
      </c>
      <c r="F229">
        <v>0</v>
      </c>
      <c r="G229" t="s">
        <v>22</v>
      </c>
      <c r="H229" t="s">
        <v>25</v>
      </c>
      <c r="I229">
        <v>0</v>
      </c>
      <c r="J229" t="s">
        <v>150</v>
      </c>
    </row>
    <row r="230" spans="2:10" x14ac:dyDescent="0.25">
      <c r="C230" t="s">
        <v>15</v>
      </c>
      <c r="D230">
        <v>0</v>
      </c>
      <c r="E230" t="s">
        <v>21</v>
      </c>
      <c r="F230">
        <v>0</v>
      </c>
      <c r="G230" t="s">
        <v>22</v>
      </c>
      <c r="H230" t="s">
        <v>25</v>
      </c>
      <c r="I230">
        <v>0</v>
      </c>
      <c r="J230" t="s">
        <v>150</v>
      </c>
    </row>
    <row r="231" spans="2:10" x14ac:dyDescent="0.25">
      <c r="C231" t="s">
        <v>16</v>
      </c>
      <c r="D231">
        <v>0</v>
      </c>
      <c r="E231" t="s">
        <v>21</v>
      </c>
      <c r="F231">
        <v>0</v>
      </c>
      <c r="G231" t="s">
        <v>22</v>
      </c>
      <c r="H231" t="s">
        <v>25</v>
      </c>
      <c r="I231">
        <v>0</v>
      </c>
      <c r="J231" t="s">
        <v>150</v>
      </c>
    </row>
    <row r="232" spans="2:10" x14ac:dyDescent="0.25">
      <c r="C232" t="s">
        <v>17</v>
      </c>
      <c r="D232">
        <v>0</v>
      </c>
      <c r="E232" t="s">
        <v>21</v>
      </c>
      <c r="F232">
        <v>0</v>
      </c>
      <c r="G232" t="s">
        <v>22</v>
      </c>
      <c r="H232" t="s">
        <v>25</v>
      </c>
      <c r="I232">
        <v>0</v>
      </c>
      <c r="J232" t="s">
        <v>150</v>
      </c>
    </row>
    <row r="233" spans="2:10" x14ac:dyDescent="0.25">
      <c r="C233" t="s">
        <v>18</v>
      </c>
      <c r="D233">
        <v>0</v>
      </c>
      <c r="E233" t="s">
        <v>21</v>
      </c>
      <c r="F233">
        <v>0</v>
      </c>
      <c r="G233" t="s">
        <v>22</v>
      </c>
      <c r="H233" t="s">
        <v>25</v>
      </c>
      <c r="I233">
        <v>0</v>
      </c>
      <c r="J233" t="s">
        <v>150</v>
      </c>
    </row>
    <row r="234" spans="2:10" x14ac:dyDescent="0.25">
      <c r="C234" t="s">
        <v>144</v>
      </c>
      <c r="D234">
        <v>0</v>
      </c>
      <c r="E234" t="s">
        <v>21</v>
      </c>
      <c r="F234">
        <v>0</v>
      </c>
      <c r="G234" t="s">
        <v>22</v>
      </c>
      <c r="H234" t="s">
        <v>25</v>
      </c>
      <c r="I234">
        <v>0</v>
      </c>
      <c r="J234" t="s">
        <v>150</v>
      </c>
    </row>
    <row r="235" spans="2:10" x14ac:dyDescent="0.25">
      <c r="C235" t="s">
        <v>145</v>
      </c>
      <c r="D235">
        <v>0</v>
      </c>
      <c r="E235" t="s">
        <v>21</v>
      </c>
      <c r="F235">
        <v>0</v>
      </c>
      <c r="G235" t="s">
        <v>22</v>
      </c>
      <c r="H235" t="s">
        <v>25</v>
      </c>
      <c r="I235">
        <v>0</v>
      </c>
      <c r="J235" t="s">
        <v>150</v>
      </c>
    </row>
    <row r="236" spans="2:10" x14ac:dyDescent="0.25">
      <c r="C236" t="s">
        <v>146</v>
      </c>
      <c r="D236">
        <v>0</v>
      </c>
      <c r="E236" t="s">
        <v>21</v>
      </c>
      <c r="F236">
        <v>0</v>
      </c>
      <c r="G236" t="s">
        <v>22</v>
      </c>
      <c r="H236" t="s">
        <v>25</v>
      </c>
      <c r="I236">
        <v>0</v>
      </c>
      <c r="J236" t="s">
        <v>150</v>
      </c>
    </row>
    <row r="237" spans="2:10" x14ac:dyDescent="0.25">
      <c r="C237" t="s">
        <v>147</v>
      </c>
      <c r="D237">
        <v>0</v>
      </c>
      <c r="E237" t="s">
        <v>21</v>
      </c>
      <c r="F237">
        <v>0</v>
      </c>
      <c r="G237" t="s">
        <v>22</v>
      </c>
      <c r="H237" t="s">
        <v>25</v>
      </c>
      <c r="I237">
        <v>0</v>
      </c>
      <c r="J237" t="s">
        <v>150</v>
      </c>
    </row>
    <row r="238" spans="2:10" x14ac:dyDescent="0.25">
      <c r="C238" t="s">
        <v>148</v>
      </c>
      <c r="D238">
        <v>0</v>
      </c>
      <c r="E238" t="s">
        <v>21</v>
      </c>
      <c r="F238">
        <v>0</v>
      </c>
      <c r="G238" t="s">
        <v>22</v>
      </c>
      <c r="H238" t="s">
        <v>25</v>
      </c>
      <c r="I238">
        <v>0</v>
      </c>
      <c r="J238" t="s">
        <v>150</v>
      </c>
    </row>
    <row r="239" spans="2:10" x14ac:dyDescent="0.25">
      <c r="C239" t="s">
        <v>149</v>
      </c>
      <c r="D239">
        <v>0</v>
      </c>
      <c r="E239" t="s">
        <v>21</v>
      </c>
      <c r="F239">
        <v>0</v>
      </c>
      <c r="G239" t="s">
        <v>22</v>
      </c>
      <c r="H239" t="s">
        <v>25</v>
      </c>
      <c r="I239">
        <v>0</v>
      </c>
      <c r="J239" t="s">
        <v>150</v>
      </c>
    </row>
    <row r="240" spans="2:10" x14ac:dyDescent="0.25">
      <c r="C240" t="s">
        <v>143</v>
      </c>
      <c r="D240">
        <v>0</v>
      </c>
      <c r="E240" t="s">
        <v>21</v>
      </c>
      <c r="F240">
        <v>0</v>
      </c>
      <c r="G240" t="s">
        <v>22</v>
      </c>
      <c r="H240" t="s">
        <v>25</v>
      </c>
      <c r="I240">
        <v>0</v>
      </c>
      <c r="J240" t="s">
        <v>150</v>
      </c>
    </row>
    <row r="241" spans="1:10" x14ac:dyDescent="0.25">
      <c r="B241" t="s">
        <v>19</v>
      </c>
    </row>
    <row r="242" spans="1:10" x14ac:dyDescent="0.25">
      <c r="A242" t="s">
        <v>20</v>
      </c>
    </row>
    <row r="244" spans="1:10" x14ac:dyDescent="0.25">
      <c r="A244" t="s">
        <v>0</v>
      </c>
    </row>
    <row r="245" spans="1:10" x14ac:dyDescent="0.25">
      <c r="B245" t="s">
        <v>1</v>
      </c>
      <c r="C245" t="s">
        <v>154</v>
      </c>
    </row>
    <row r="246" spans="1:10" x14ac:dyDescent="0.25">
      <c r="B246" t="s">
        <v>2</v>
      </c>
      <c r="C246" t="s">
        <v>26</v>
      </c>
    </row>
    <row r="247" spans="1:10" x14ac:dyDescent="0.25">
      <c r="B247" t="s">
        <v>4</v>
      </c>
      <c r="C247">
        <v>0</v>
      </c>
    </row>
    <row r="248" spans="1:10" x14ac:dyDescent="0.25">
      <c r="B248" t="s">
        <v>5</v>
      </c>
      <c r="C248">
        <v>2</v>
      </c>
    </row>
    <row r="249" spans="1:10" x14ac:dyDescent="0.25">
      <c r="C249" t="s">
        <v>6</v>
      </c>
      <c r="D249" t="s">
        <v>7</v>
      </c>
      <c r="E249" t="s">
        <v>8</v>
      </c>
      <c r="F249" t="s">
        <v>9</v>
      </c>
      <c r="G249" t="s">
        <v>10</v>
      </c>
      <c r="H249" t="s">
        <v>8</v>
      </c>
      <c r="I249" t="s">
        <v>9</v>
      </c>
      <c r="J249" t="s">
        <v>10</v>
      </c>
    </row>
    <row r="250" spans="1:10" x14ac:dyDescent="0.25">
      <c r="B250" t="s">
        <v>11</v>
      </c>
    </row>
    <row r="251" spans="1:10" x14ac:dyDescent="0.25">
      <c r="C251" t="s">
        <v>12</v>
      </c>
      <c r="D251">
        <v>0</v>
      </c>
      <c r="E251" t="s">
        <v>21</v>
      </c>
      <c r="F251">
        <v>0</v>
      </c>
      <c r="G251" t="s">
        <v>22</v>
      </c>
      <c r="H251" t="s">
        <v>23</v>
      </c>
      <c r="I251">
        <v>0</v>
      </c>
      <c r="J251" t="s">
        <v>28</v>
      </c>
    </row>
    <row r="252" spans="1:10" x14ac:dyDescent="0.25">
      <c r="C252" t="s">
        <v>15</v>
      </c>
      <c r="D252">
        <v>0</v>
      </c>
      <c r="E252" t="s">
        <v>21</v>
      </c>
      <c r="F252">
        <v>0</v>
      </c>
      <c r="G252" t="s">
        <v>22</v>
      </c>
      <c r="H252" t="s">
        <v>23</v>
      </c>
      <c r="I252">
        <v>0</v>
      </c>
      <c r="J252" t="s">
        <v>28</v>
      </c>
    </row>
    <row r="253" spans="1:10" x14ac:dyDescent="0.25">
      <c r="C253" t="s">
        <v>16</v>
      </c>
      <c r="D253">
        <v>0</v>
      </c>
      <c r="E253" t="s">
        <v>21</v>
      </c>
      <c r="F253">
        <v>0</v>
      </c>
      <c r="G253" t="s">
        <v>22</v>
      </c>
      <c r="H253" t="s">
        <v>23</v>
      </c>
      <c r="I253">
        <v>0</v>
      </c>
      <c r="J253" t="s">
        <v>28</v>
      </c>
    </row>
    <row r="254" spans="1:10" x14ac:dyDescent="0.25">
      <c r="C254" t="s">
        <v>17</v>
      </c>
      <c r="D254">
        <v>0</v>
      </c>
      <c r="E254" t="s">
        <v>21</v>
      </c>
      <c r="F254">
        <v>0</v>
      </c>
      <c r="G254" t="s">
        <v>22</v>
      </c>
      <c r="H254" t="s">
        <v>23</v>
      </c>
      <c r="I254">
        <v>0</v>
      </c>
      <c r="J254" t="s">
        <v>28</v>
      </c>
    </row>
    <row r="255" spans="1:10" x14ac:dyDescent="0.25">
      <c r="C255" t="s">
        <v>18</v>
      </c>
      <c r="D255">
        <v>0</v>
      </c>
      <c r="E255" t="s">
        <v>21</v>
      </c>
      <c r="F255">
        <v>0</v>
      </c>
      <c r="G255" t="s">
        <v>22</v>
      </c>
      <c r="H255" t="s">
        <v>23</v>
      </c>
      <c r="I255">
        <v>0</v>
      </c>
      <c r="J255" t="s">
        <v>28</v>
      </c>
    </row>
    <row r="256" spans="1:10" x14ac:dyDescent="0.25">
      <c r="C256" t="s">
        <v>144</v>
      </c>
      <c r="D256">
        <v>0</v>
      </c>
      <c r="E256" t="s">
        <v>21</v>
      </c>
      <c r="F256">
        <v>0</v>
      </c>
      <c r="G256" t="s">
        <v>22</v>
      </c>
      <c r="H256" t="s">
        <v>23</v>
      </c>
      <c r="I256">
        <v>0</v>
      </c>
      <c r="J256" t="s">
        <v>28</v>
      </c>
    </row>
    <row r="257" spans="1:10" x14ac:dyDescent="0.25">
      <c r="C257" t="s">
        <v>145</v>
      </c>
      <c r="D257">
        <v>0</v>
      </c>
      <c r="E257" t="s">
        <v>21</v>
      </c>
      <c r="F257">
        <v>0</v>
      </c>
      <c r="G257" t="s">
        <v>22</v>
      </c>
      <c r="H257" t="s">
        <v>23</v>
      </c>
      <c r="I257">
        <v>0</v>
      </c>
      <c r="J257" t="s">
        <v>28</v>
      </c>
    </row>
    <row r="258" spans="1:10" x14ac:dyDescent="0.25">
      <c r="C258" t="s">
        <v>146</v>
      </c>
      <c r="D258">
        <v>0</v>
      </c>
      <c r="E258" t="s">
        <v>21</v>
      </c>
      <c r="F258">
        <v>0</v>
      </c>
      <c r="G258" t="s">
        <v>22</v>
      </c>
      <c r="H258" t="s">
        <v>23</v>
      </c>
      <c r="I258">
        <v>0</v>
      </c>
      <c r="J258" t="s">
        <v>28</v>
      </c>
    </row>
    <row r="259" spans="1:10" x14ac:dyDescent="0.25">
      <c r="C259" t="s">
        <v>147</v>
      </c>
      <c r="D259">
        <v>0</v>
      </c>
      <c r="E259" t="s">
        <v>21</v>
      </c>
      <c r="F259">
        <v>0</v>
      </c>
      <c r="G259" t="s">
        <v>22</v>
      </c>
      <c r="H259" t="s">
        <v>23</v>
      </c>
      <c r="I259">
        <v>0</v>
      </c>
      <c r="J259" t="s">
        <v>28</v>
      </c>
    </row>
    <row r="260" spans="1:10" x14ac:dyDescent="0.25">
      <c r="C260" t="s">
        <v>148</v>
      </c>
      <c r="D260">
        <v>0</v>
      </c>
      <c r="E260" t="s">
        <v>21</v>
      </c>
      <c r="F260">
        <v>0</v>
      </c>
      <c r="G260" t="s">
        <v>22</v>
      </c>
      <c r="H260" t="s">
        <v>23</v>
      </c>
      <c r="I260">
        <v>0</v>
      </c>
      <c r="J260" t="s">
        <v>28</v>
      </c>
    </row>
    <row r="261" spans="1:10" x14ac:dyDescent="0.25">
      <c r="C261" t="s">
        <v>149</v>
      </c>
      <c r="D261">
        <v>0</v>
      </c>
      <c r="E261" t="s">
        <v>21</v>
      </c>
      <c r="F261">
        <v>0</v>
      </c>
      <c r="G261" t="s">
        <v>22</v>
      </c>
      <c r="H261" t="s">
        <v>23</v>
      </c>
      <c r="I261">
        <v>0</v>
      </c>
      <c r="J261" t="s">
        <v>28</v>
      </c>
    </row>
    <row r="262" spans="1:10" x14ac:dyDescent="0.25">
      <c r="C262" t="s">
        <v>143</v>
      </c>
      <c r="D262">
        <v>0</v>
      </c>
      <c r="E262" t="s">
        <v>21</v>
      </c>
      <c r="F262">
        <v>0</v>
      </c>
      <c r="G262" t="s">
        <v>22</v>
      </c>
      <c r="H262" t="s">
        <v>23</v>
      </c>
      <c r="I262">
        <v>0</v>
      </c>
      <c r="J262" t="s">
        <v>28</v>
      </c>
    </row>
    <row r="263" spans="1:10" x14ac:dyDescent="0.25">
      <c r="B263" t="s">
        <v>19</v>
      </c>
    </row>
    <row r="264" spans="1:10" x14ac:dyDescent="0.25">
      <c r="A264" t="s">
        <v>20</v>
      </c>
    </row>
    <row r="266" spans="1:10" x14ac:dyDescent="0.25">
      <c r="A266" t="s">
        <v>0</v>
      </c>
    </row>
    <row r="267" spans="1:10" x14ac:dyDescent="0.25">
      <c r="B267" t="s">
        <v>1</v>
      </c>
      <c r="C267" t="s">
        <v>154</v>
      </c>
    </row>
    <row r="268" spans="1:10" x14ac:dyDescent="0.25">
      <c r="B268" t="s">
        <v>2</v>
      </c>
      <c r="C268" t="s">
        <v>28</v>
      </c>
    </row>
    <row r="269" spans="1:10" x14ac:dyDescent="0.25">
      <c r="B269" t="s">
        <v>4</v>
      </c>
      <c r="C269">
        <v>0</v>
      </c>
    </row>
    <row r="270" spans="1:10" x14ac:dyDescent="0.25">
      <c r="B270" t="s">
        <v>5</v>
      </c>
      <c r="C270">
        <v>2</v>
      </c>
    </row>
    <row r="271" spans="1:10" x14ac:dyDescent="0.25">
      <c r="C271" t="s">
        <v>6</v>
      </c>
      <c r="D271" t="s">
        <v>7</v>
      </c>
      <c r="E271" t="s">
        <v>8</v>
      </c>
      <c r="F271" t="s">
        <v>9</v>
      </c>
      <c r="G271" t="s">
        <v>10</v>
      </c>
      <c r="H271" t="s">
        <v>8</v>
      </c>
      <c r="I271" t="s">
        <v>9</v>
      </c>
      <c r="J271" t="s">
        <v>10</v>
      </c>
    </row>
    <row r="272" spans="1:10" x14ac:dyDescent="0.25">
      <c r="B272" t="s">
        <v>11</v>
      </c>
    </row>
    <row r="273" spans="1:10" x14ac:dyDescent="0.25">
      <c r="C273" t="s">
        <v>12</v>
      </c>
      <c r="D273">
        <v>0</v>
      </c>
      <c r="E273" t="s">
        <v>21</v>
      </c>
      <c r="F273">
        <v>0</v>
      </c>
      <c r="G273" t="s">
        <v>22</v>
      </c>
      <c r="H273" t="s">
        <v>23</v>
      </c>
      <c r="I273">
        <v>0</v>
      </c>
      <c r="J273" t="s">
        <v>30</v>
      </c>
    </row>
    <row r="274" spans="1:10" x14ac:dyDescent="0.25">
      <c r="C274" t="s">
        <v>15</v>
      </c>
      <c r="D274">
        <v>0</v>
      </c>
      <c r="E274" t="s">
        <v>21</v>
      </c>
      <c r="F274">
        <v>0</v>
      </c>
      <c r="G274" t="s">
        <v>22</v>
      </c>
      <c r="H274" t="s">
        <v>23</v>
      </c>
      <c r="I274">
        <v>0</v>
      </c>
      <c r="J274" t="s">
        <v>30</v>
      </c>
    </row>
    <row r="275" spans="1:10" x14ac:dyDescent="0.25">
      <c r="C275" t="s">
        <v>16</v>
      </c>
      <c r="D275">
        <v>0</v>
      </c>
      <c r="E275" t="s">
        <v>21</v>
      </c>
      <c r="F275">
        <v>0</v>
      </c>
      <c r="G275" t="s">
        <v>22</v>
      </c>
      <c r="H275" t="s">
        <v>23</v>
      </c>
      <c r="I275">
        <v>0</v>
      </c>
      <c r="J275" t="s">
        <v>30</v>
      </c>
    </row>
    <row r="276" spans="1:10" x14ac:dyDescent="0.25">
      <c r="C276" t="s">
        <v>17</v>
      </c>
      <c r="D276">
        <v>0</v>
      </c>
      <c r="E276" t="s">
        <v>21</v>
      </c>
      <c r="F276">
        <v>0</v>
      </c>
      <c r="G276" t="s">
        <v>22</v>
      </c>
      <c r="H276" t="s">
        <v>23</v>
      </c>
      <c r="I276">
        <v>0</v>
      </c>
      <c r="J276" t="s">
        <v>30</v>
      </c>
    </row>
    <row r="277" spans="1:10" x14ac:dyDescent="0.25">
      <c r="C277" t="s">
        <v>18</v>
      </c>
      <c r="D277">
        <v>0</v>
      </c>
      <c r="E277" t="s">
        <v>21</v>
      </c>
      <c r="F277">
        <v>0</v>
      </c>
      <c r="G277" t="s">
        <v>22</v>
      </c>
      <c r="H277" t="s">
        <v>23</v>
      </c>
      <c r="I277">
        <v>0</v>
      </c>
      <c r="J277" t="s">
        <v>30</v>
      </c>
    </row>
    <row r="278" spans="1:10" x14ac:dyDescent="0.25">
      <c r="C278" t="s">
        <v>144</v>
      </c>
      <c r="D278">
        <v>0</v>
      </c>
      <c r="E278" t="s">
        <v>21</v>
      </c>
      <c r="F278">
        <v>0</v>
      </c>
      <c r="G278" t="s">
        <v>22</v>
      </c>
      <c r="H278" t="s">
        <v>23</v>
      </c>
      <c r="I278">
        <v>0</v>
      </c>
      <c r="J278" t="s">
        <v>30</v>
      </c>
    </row>
    <row r="279" spans="1:10" x14ac:dyDescent="0.25">
      <c r="C279" t="s">
        <v>145</v>
      </c>
      <c r="D279">
        <v>0</v>
      </c>
      <c r="E279" t="s">
        <v>21</v>
      </c>
      <c r="F279">
        <v>0</v>
      </c>
      <c r="G279" t="s">
        <v>22</v>
      </c>
      <c r="H279" t="s">
        <v>23</v>
      </c>
      <c r="I279">
        <v>0</v>
      </c>
      <c r="J279" t="s">
        <v>30</v>
      </c>
    </row>
    <row r="280" spans="1:10" x14ac:dyDescent="0.25">
      <c r="C280" t="s">
        <v>146</v>
      </c>
      <c r="D280">
        <v>0</v>
      </c>
      <c r="E280" t="s">
        <v>21</v>
      </c>
      <c r="F280">
        <v>0</v>
      </c>
      <c r="G280" t="s">
        <v>22</v>
      </c>
      <c r="H280" t="s">
        <v>23</v>
      </c>
      <c r="I280">
        <v>0</v>
      </c>
      <c r="J280" t="s">
        <v>30</v>
      </c>
    </row>
    <row r="281" spans="1:10" x14ac:dyDescent="0.25">
      <c r="C281" t="s">
        <v>147</v>
      </c>
      <c r="D281">
        <v>0</v>
      </c>
      <c r="E281" t="s">
        <v>21</v>
      </c>
      <c r="F281">
        <v>0</v>
      </c>
      <c r="G281" t="s">
        <v>22</v>
      </c>
      <c r="H281" t="s">
        <v>23</v>
      </c>
      <c r="I281">
        <v>0</v>
      </c>
      <c r="J281" t="s">
        <v>30</v>
      </c>
    </row>
    <row r="282" spans="1:10" x14ac:dyDescent="0.25">
      <c r="C282" t="s">
        <v>148</v>
      </c>
      <c r="D282">
        <v>0</v>
      </c>
      <c r="E282" t="s">
        <v>21</v>
      </c>
      <c r="F282">
        <v>0</v>
      </c>
      <c r="G282" t="s">
        <v>22</v>
      </c>
      <c r="H282" t="s">
        <v>23</v>
      </c>
      <c r="I282">
        <v>0</v>
      </c>
      <c r="J282" t="s">
        <v>30</v>
      </c>
    </row>
    <row r="283" spans="1:10" x14ac:dyDescent="0.25">
      <c r="C283" t="s">
        <v>149</v>
      </c>
      <c r="D283">
        <v>0</v>
      </c>
      <c r="E283" t="s">
        <v>21</v>
      </c>
      <c r="F283">
        <v>0</v>
      </c>
      <c r="G283" t="s">
        <v>22</v>
      </c>
      <c r="H283" t="s">
        <v>23</v>
      </c>
      <c r="I283">
        <v>0</v>
      </c>
      <c r="J283" t="s">
        <v>30</v>
      </c>
    </row>
    <row r="284" spans="1:10" x14ac:dyDescent="0.25">
      <c r="C284" t="s">
        <v>143</v>
      </c>
      <c r="D284">
        <v>0</v>
      </c>
      <c r="E284" t="s">
        <v>21</v>
      </c>
      <c r="F284">
        <v>0</v>
      </c>
      <c r="G284" t="s">
        <v>22</v>
      </c>
      <c r="H284" t="s">
        <v>23</v>
      </c>
      <c r="I284">
        <v>0</v>
      </c>
      <c r="J284" t="s">
        <v>30</v>
      </c>
    </row>
    <row r="285" spans="1:10" x14ac:dyDescent="0.25">
      <c r="B285" t="s">
        <v>19</v>
      </c>
    </row>
    <row r="286" spans="1:10" x14ac:dyDescent="0.25">
      <c r="A286" t="s">
        <v>20</v>
      </c>
    </row>
    <row r="288" spans="1:10" x14ac:dyDescent="0.25">
      <c r="A288" t="s">
        <v>0</v>
      </c>
    </row>
    <row r="289" spans="2:10" x14ac:dyDescent="0.25">
      <c r="B289" t="s">
        <v>1</v>
      </c>
      <c r="C289" t="s">
        <v>154</v>
      </c>
    </row>
    <row r="290" spans="2:10" x14ac:dyDescent="0.25">
      <c r="B290" t="s">
        <v>2</v>
      </c>
      <c r="C290" t="s">
        <v>30</v>
      </c>
    </row>
    <row r="291" spans="2:10" x14ac:dyDescent="0.25">
      <c r="B291" t="s">
        <v>4</v>
      </c>
      <c r="C291">
        <v>0</v>
      </c>
    </row>
    <row r="292" spans="2:10" x14ac:dyDescent="0.25">
      <c r="B292" t="s">
        <v>5</v>
      </c>
      <c r="C292">
        <v>2</v>
      </c>
    </row>
    <row r="293" spans="2:10" x14ac:dyDescent="0.25">
      <c r="C293" t="s">
        <v>6</v>
      </c>
      <c r="D293" t="s">
        <v>7</v>
      </c>
      <c r="E293" t="s">
        <v>8</v>
      </c>
      <c r="F293" t="s">
        <v>9</v>
      </c>
      <c r="G293" t="s">
        <v>10</v>
      </c>
      <c r="H293" t="s">
        <v>8</v>
      </c>
      <c r="I293" t="s">
        <v>9</v>
      </c>
      <c r="J293" t="s">
        <v>10</v>
      </c>
    </row>
    <row r="294" spans="2:10" x14ac:dyDescent="0.25">
      <c r="B294" t="s">
        <v>11</v>
      </c>
    </row>
    <row r="295" spans="2:10" x14ac:dyDescent="0.25">
      <c r="C295" t="s">
        <v>12</v>
      </c>
      <c r="D295">
        <v>0</v>
      </c>
      <c r="E295" t="s">
        <v>21</v>
      </c>
      <c r="F295">
        <v>0</v>
      </c>
      <c r="G295" t="s">
        <v>22</v>
      </c>
      <c r="H295" t="s">
        <v>23</v>
      </c>
      <c r="I295">
        <v>0</v>
      </c>
      <c r="J295" t="s">
        <v>32</v>
      </c>
    </row>
    <row r="296" spans="2:10" x14ac:dyDescent="0.25">
      <c r="C296" t="s">
        <v>15</v>
      </c>
      <c r="D296">
        <v>0</v>
      </c>
      <c r="E296" t="s">
        <v>21</v>
      </c>
      <c r="F296">
        <v>0</v>
      </c>
      <c r="G296" t="s">
        <v>22</v>
      </c>
      <c r="H296" t="s">
        <v>23</v>
      </c>
      <c r="I296">
        <v>0</v>
      </c>
      <c r="J296" t="s">
        <v>32</v>
      </c>
    </row>
    <row r="297" spans="2:10" x14ac:dyDescent="0.25">
      <c r="C297" t="s">
        <v>16</v>
      </c>
      <c r="D297">
        <v>0</v>
      </c>
      <c r="E297" t="s">
        <v>21</v>
      </c>
      <c r="F297">
        <v>0</v>
      </c>
      <c r="G297" t="s">
        <v>22</v>
      </c>
      <c r="H297" t="s">
        <v>23</v>
      </c>
      <c r="I297">
        <v>0</v>
      </c>
      <c r="J297" t="s">
        <v>32</v>
      </c>
    </row>
    <row r="298" spans="2:10" x14ac:dyDescent="0.25">
      <c r="C298" t="s">
        <v>17</v>
      </c>
      <c r="D298">
        <v>0</v>
      </c>
      <c r="E298" t="s">
        <v>21</v>
      </c>
      <c r="F298">
        <v>0</v>
      </c>
      <c r="G298" t="s">
        <v>22</v>
      </c>
      <c r="H298" t="s">
        <v>23</v>
      </c>
      <c r="I298">
        <v>0</v>
      </c>
      <c r="J298" t="s">
        <v>32</v>
      </c>
    </row>
    <row r="299" spans="2:10" x14ac:dyDescent="0.25">
      <c r="C299" t="s">
        <v>18</v>
      </c>
      <c r="D299">
        <v>0</v>
      </c>
      <c r="E299" t="s">
        <v>21</v>
      </c>
      <c r="F299">
        <v>0</v>
      </c>
      <c r="G299" t="s">
        <v>22</v>
      </c>
      <c r="H299" t="s">
        <v>23</v>
      </c>
      <c r="I299">
        <v>0</v>
      </c>
      <c r="J299" t="s">
        <v>32</v>
      </c>
    </row>
    <row r="300" spans="2:10" x14ac:dyDescent="0.25">
      <c r="C300" t="s">
        <v>144</v>
      </c>
      <c r="D300">
        <v>0</v>
      </c>
      <c r="E300" t="s">
        <v>21</v>
      </c>
      <c r="F300">
        <v>0</v>
      </c>
      <c r="G300" t="s">
        <v>22</v>
      </c>
      <c r="H300" t="s">
        <v>23</v>
      </c>
      <c r="I300">
        <v>0</v>
      </c>
      <c r="J300" t="s">
        <v>32</v>
      </c>
    </row>
    <row r="301" spans="2:10" x14ac:dyDescent="0.25">
      <c r="C301" t="s">
        <v>145</v>
      </c>
      <c r="D301">
        <v>0</v>
      </c>
      <c r="E301" t="s">
        <v>21</v>
      </c>
      <c r="F301">
        <v>0</v>
      </c>
      <c r="G301" t="s">
        <v>22</v>
      </c>
      <c r="H301" t="s">
        <v>23</v>
      </c>
      <c r="I301">
        <v>0</v>
      </c>
      <c r="J301" t="s">
        <v>32</v>
      </c>
    </row>
    <row r="302" spans="2:10" x14ac:dyDescent="0.25">
      <c r="C302" t="s">
        <v>146</v>
      </c>
      <c r="D302">
        <v>0</v>
      </c>
      <c r="E302" t="s">
        <v>21</v>
      </c>
      <c r="F302">
        <v>0</v>
      </c>
      <c r="G302" t="s">
        <v>22</v>
      </c>
      <c r="H302" t="s">
        <v>23</v>
      </c>
      <c r="I302">
        <v>0</v>
      </c>
      <c r="J302" t="s">
        <v>32</v>
      </c>
    </row>
    <row r="303" spans="2:10" x14ac:dyDescent="0.25">
      <c r="C303" t="s">
        <v>147</v>
      </c>
      <c r="D303">
        <v>0</v>
      </c>
      <c r="E303" t="s">
        <v>21</v>
      </c>
      <c r="F303">
        <v>0</v>
      </c>
      <c r="G303" t="s">
        <v>22</v>
      </c>
      <c r="H303" t="s">
        <v>23</v>
      </c>
      <c r="I303">
        <v>0</v>
      </c>
      <c r="J303" t="s">
        <v>32</v>
      </c>
    </row>
    <row r="304" spans="2:10" x14ac:dyDescent="0.25">
      <c r="C304" t="s">
        <v>148</v>
      </c>
      <c r="D304">
        <v>0</v>
      </c>
      <c r="E304" t="s">
        <v>21</v>
      </c>
      <c r="F304">
        <v>0</v>
      </c>
      <c r="G304" t="s">
        <v>22</v>
      </c>
      <c r="H304" t="s">
        <v>23</v>
      </c>
      <c r="I304">
        <v>0</v>
      </c>
      <c r="J304" t="s">
        <v>32</v>
      </c>
    </row>
    <row r="305" spans="1:10" x14ac:dyDescent="0.25">
      <c r="C305" t="s">
        <v>149</v>
      </c>
      <c r="D305">
        <v>0</v>
      </c>
      <c r="E305" t="s">
        <v>21</v>
      </c>
      <c r="F305">
        <v>0</v>
      </c>
      <c r="G305" t="s">
        <v>22</v>
      </c>
      <c r="H305" t="s">
        <v>23</v>
      </c>
      <c r="I305">
        <v>0</v>
      </c>
      <c r="J305" t="s">
        <v>32</v>
      </c>
    </row>
    <row r="306" spans="1:10" x14ac:dyDescent="0.25">
      <c r="C306" t="s">
        <v>143</v>
      </c>
      <c r="D306">
        <v>0</v>
      </c>
      <c r="E306" t="s">
        <v>21</v>
      </c>
      <c r="F306">
        <v>0</v>
      </c>
      <c r="G306" t="s">
        <v>22</v>
      </c>
      <c r="H306" t="s">
        <v>23</v>
      </c>
      <c r="I306">
        <v>0</v>
      </c>
      <c r="J306" t="s">
        <v>32</v>
      </c>
    </row>
    <row r="307" spans="1:10" x14ac:dyDescent="0.25">
      <c r="B307" t="s">
        <v>19</v>
      </c>
    </row>
    <row r="308" spans="1:10" x14ac:dyDescent="0.25">
      <c r="A308" t="s">
        <v>20</v>
      </c>
    </row>
    <row r="310" spans="1:10" ht="16.5" customHeight="1" x14ac:dyDescent="0.25">
      <c r="A310" t="s">
        <v>0</v>
      </c>
    </row>
    <row r="311" spans="1:10" x14ac:dyDescent="0.25">
      <c r="B311" t="s">
        <v>1</v>
      </c>
      <c r="C311" t="s">
        <v>154</v>
      </c>
    </row>
    <row r="312" spans="1:10" x14ac:dyDescent="0.25">
      <c r="B312" t="s">
        <v>2</v>
      </c>
      <c r="C312" t="s">
        <v>32</v>
      </c>
    </row>
    <row r="313" spans="1:10" x14ac:dyDescent="0.25">
      <c r="B313" t="s">
        <v>4</v>
      </c>
      <c r="C313">
        <v>0</v>
      </c>
    </row>
    <row r="314" spans="1:10" x14ac:dyDescent="0.25">
      <c r="B314" t="s">
        <v>5</v>
      </c>
      <c r="C314">
        <v>2</v>
      </c>
    </row>
    <row r="315" spans="1:10" x14ac:dyDescent="0.25">
      <c r="C315" t="s">
        <v>6</v>
      </c>
      <c r="D315" t="s">
        <v>7</v>
      </c>
      <c r="E315" t="s">
        <v>8</v>
      </c>
      <c r="F315" t="s">
        <v>9</v>
      </c>
      <c r="G315" t="s">
        <v>10</v>
      </c>
      <c r="H315" t="s">
        <v>8</v>
      </c>
      <c r="I315" t="s">
        <v>9</v>
      </c>
      <c r="J315" t="s">
        <v>10</v>
      </c>
    </row>
    <row r="316" spans="1:10" x14ac:dyDescent="0.25">
      <c r="B316" t="s">
        <v>11</v>
      </c>
    </row>
    <row r="317" spans="1:10" x14ac:dyDescent="0.25">
      <c r="C317" t="s">
        <v>12</v>
      </c>
      <c r="D317">
        <v>0</v>
      </c>
      <c r="E317" t="s">
        <v>21</v>
      </c>
      <c r="F317">
        <v>0</v>
      </c>
      <c r="G317" t="s">
        <v>22</v>
      </c>
      <c r="H317" t="s">
        <v>23</v>
      </c>
      <c r="I317">
        <v>0</v>
      </c>
      <c r="J317" t="s">
        <v>150</v>
      </c>
    </row>
    <row r="318" spans="1:10" x14ac:dyDescent="0.25">
      <c r="C318" t="s">
        <v>15</v>
      </c>
      <c r="D318">
        <v>0</v>
      </c>
      <c r="E318" t="s">
        <v>21</v>
      </c>
      <c r="F318">
        <v>0</v>
      </c>
      <c r="G318" t="s">
        <v>22</v>
      </c>
      <c r="H318" t="s">
        <v>23</v>
      </c>
      <c r="I318">
        <v>0</v>
      </c>
      <c r="J318" t="s">
        <v>150</v>
      </c>
    </row>
    <row r="319" spans="1:10" x14ac:dyDescent="0.25">
      <c r="C319" t="s">
        <v>16</v>
      </c>
      <c r="D319">
        <v>0</v>
      </c>
      <c r="E319" t="s">
        <v>21</v>
      </c>
      <c r="F319">
        <v>0</v>
      </c>
      <c r="G319" t="s">
        <v>22</v>
      </c>
      <c r="H319" t="s">
        <v>23</v>
      </c>
      <c r="I319">
        <v>0</v>
      </c>
      <c r="J319" t="s">
        <v>150</v>
      </c>
    </row>
    <row r="320" spans="1:10" x14ac:dyDescent="0.25">
      <c r="C320" t="s">
        <v>17</v>
      </c>
      <c r="D320">
        <v>0</v>
      </c>
      <c r="E320" t="s">
        <v>21</v>
      </c>
      <c r="F320">
        <v>0</v>
      </c>
      <c r="G320" t="s">
        <v>22</v>
      </c>
      <c r="H320" t="s">
        <v>23</v>
      </c>
      <c r="I320">
        <v>0</v>
      </c>
      <c r="J320" t="s">
        <v>150</v>
      </c>
    </row>
    <row r="321" spans="1:10" x14ac:dyDescent="0.25">
      <c r="C321" t="s">
        <v>18</v>
      </c>
      <c r="D321">
        <v>0</v>
      </c>
      <c r="E321" t="s">
        <v>21</v>
      </c>
      <c r="F321">
        <v>0</v>
      </c>
      <c r="G321" t="s">
        <v>22</v>
      </c>
      <c r="H321" t="s">
        <v>23</v>
      </c>
      <c r="I321">
        <v>0</v>
      </c>
      <c r="J321" t="s">
        <v>150</v>
      </c>
    </row>
    <row r="322" spans="1:10" x14ac:dyDescent="0.25">
      <c r="C322" t="s">
        <v>144</v>
      </c>
      <c r="D322">
        <v>0</v>
      </c>
      <c r="E322" t="s">
        <v>21</v>
      </c>
      <c r="F322">
        <v>0</v>
      </c>
      <c r="G322" t="s">
        <v>22</v>
      </c>
      <c r="H322" t="s">
        <v>23</v>
      </c>
      <c r="I322">
        <v>0</v>
      </c>
      <c r="J322" t="s">
        <v>150</v>
      </c>
    </row>
    <row r="323" spans="1:10" x14ac:dyDescent="0.25">
      <c r="C323" t="s">
        <v>145</v>
      </c>
      <c r="D323">
        <v>0</v>
      </c>
      <c r="E323" t="s">
        <v>21</v>
      </c>
      <c r="F323">
        <v>0</v>
      </c>
      <c r="G323" t="s">
        <v>22</v>
      </c>
      <c r="H323" t="s">
        <v>23</v>
      </c>
      <c r="I323">
        <v>0</v>
      </c>
      <c r="J323" t="s">
        <v>150</v>
      </c>
    </row>
    <row r="324" spans="1:10" x14ac:dyDescent="0.25">
      <c r="C324" t="s">
        <v>146</v>
      </c>
      <c r="D324">
        <v>0</v>
      </c>
      <c r="E324" t="s">
        <v>21</v>
      </c>
      <c r="F324">
        <v>0</v>
      </c>
      <c r="G324" t="s">
        <v>22</v>
      </c>
      <c r="H324" t="s">
        <v>23</v>
      </c>
      <c r="I324">
        <v>0</v>
      </c>
      <c r="J324" t="s">
        <v>150</v>
      </c>
    </row>
    <row r="325" spans="1:10" x14ac:dyDescent="0.25">
      <c r="C325" t="s">
        <v>147</v>
      </c>
      <c r="D325">
        <v>0</v>
      </c>
      <c r="E325" t="s">
        <v>21</v>
      </c>
      <c r="F325">
        <v>0</v>
      </c>
      <c r="G325" t="s">
        <v>22</v>
      </c>
      <c r="H325" t="s">
        <v>23</v>
      </c>
      <c r="I325">
        <v>0</v>
      </c>
      <c r="J325" t="s">
        <v>150</v>
      </c>
    </row>
    <row r="326" spans="1:10" x14ac:dyDescent="0.25">
      <c r="C326" t="s">
        <v>148</v>
      </c>
      <c r="D326">
        <v>0</v>
      </c>
      <c r="E326" t="s">
        <v>21</v>
      </c>
      <c r="F326">
        <v>0</v>
      </c>
      <c r="G326" t="s">
        <v>22</v>
      </c>
      <c r="H326" t="s">
        <v>23</v>
      </c>
      <c r="I326">
        <v>0</v>
      </c>
      <c r="J326" t="s">
        <v>150</v>
      </c>
    </row>
    <row r="327" spans="1:10" x14ac:dyDescent="0.25">
      <c r="C327" t="s">
        <v>149</v>
      </c>
      <c r="D327">
        <v>0</v>
      </c>
      <c r="E327" t="s">
        <v>21</v>
      </c>
      <c r="F327">
        <v>0</v>
      </c>
      <c r="G327" t="s">
        <v>22</v>
      </c>
      <c r="H327" t="s">
        <v>23</v>
      </c>
      <c r="I327">
        <v>0</v>
      </c>
      <c r="J327" t="s">
        <v>150</v>
      </c>
    </row>
    <row r="328" spans="1:10" x14ac:dyDescent="0.25">
      <c r="C328" t="s">
        <v>143</v>
      </c>
      <c r="D328">
        <v>0</v>
      </c>
      <c r="E328" t="s">
        <v>21</v>
      </c>
      <c r="F328">
        <v>0</v>
      </c>
      <c r="G328" t="s">
        <v>22</v>
      </c>
      <c r="H328" t="s">
        <v>23</v>
      </c>
      <c r="I328">
        <v>0</v>
      </c>
      <c r="J328" t="s">
        <v>150</v>
      </c>
    </row>
    <row r="329" spans="1:10" x14ac:dyDescent="0.25">
      <c r="B329" t="s">
        <v>19</v>
      </c>
    </row>
    <row r="330" spans="1:10" x14ac:dyDescent="0.25">
      <c r="A330" t="s">
        <v>20</v>
      </c>
    </row>
    <row r="332" spans="1:10" ht="16.5" customHeight="1" x14ac:dyDescent="0.25">
      <c r="A332" t="s">
        <v>0</v>
      </c>
    </row>
    <row r="333" spans="1:10" x14ac:dyDescent="0.25">
      <c r="B333" t="s">
        <v>1</v>
      </c>
      <c r="C333" t="s">
        <v>154</v>
      </c>
    </row>
    <row r="334" spans="1:10" x14ac:dyDescent="0.25">
      <c r="B334" t="s">
        <v>2</v>
      </c>
      <c r="C334" t="s">
        <v>150</v>
      </c>
    </row>
    <row r="335" spans="1:10" x14ac:dyDescent="0.25">
      <c r="B335" t="s">
        <v>4</v>
      </c>
      <c r="C335">
        <v>0</v>
      </c>
    </row>
    <row r="336" spans="1:10" x14ac:dyDescent="0.25">
      <c r="B336" t="s">
        <v>5</v>
      </c>
      <c r="C336">
        <v>1</v>
      </c>
    </row>
    <row r="337" spans="1:7" x14ac:dyDescent="0.25">
      <c r="C337" t="s">
        <v>6</v>
      </c>
      <c r="D337" t="s">
        <v>7</v>
      </c>
      <c r="E337" t="s">
        <v>8</v>
      </c>
      <c r="F337" t="s">
        <v>9</v>
      </c>
      <c r="G337" t="s">
        <v>10</v>
      </c>
    </row>
    <row r="338" spans="1:7" x14ac:dyDescent="0.25">
      <c r="B338" t="s">
        <v>11</v>
      </c>
    </row>
    <row r="339" spans="1:7" x14ac:dyDescent="0.25">
      <c r="C339" t="s">
        <v>12</v>
      </c>
      <c r="D339">
        <v>0</v>
      </c>
      <c r="E339" t="s">
        <v>21</v>
      </c>
      <c r="F339">
        <v>0</v>
      </c>
      <c r="G339" t="s">
        <v>22</v>
      </c>
    </row>
    <row r="340" spans="1:7" x14ac:dyDescent="0.25">
      <c r="C340" t="s">
        <v>15</v>
      </c>
      <c r="D340">
        <v>0</v>
      </c>
      <c r="E340" t="s">
        <v>21</v>
      </c>
      <c r="F340">
        <v>0</v>
      </c>
      <c r="G340" t="s">
        <v>22</v>
      </c>
    </row>
    <row r="341" spans="1:7" x14ac:dyDescent="0.25">
      <c r="C341" t="s">
        <v>16</v>
      </c>
      <c r="D341">
        <v>0</v>
      </c>
      <c r="E341" t="s">
        <v>21</v>
      </c>
      <c r="F341">
        <v>0</v>
      </c>
      <c r="G341" t="s">
        <v>22</v>
      </c>
    </row>
    <row r="342" spans="1:7" x14ac:dyDescent="0.25">
      <c r="C342" t="s">
        <v>17</v>
      </c>
      <c r="D342">
        <v>0</v>
      </c>
      <c r="E342" t="s">
        <v>21</v>
      </c>
      <c r="F342">
        <v>0</v>
      </c>
      <c r="G342" t="s">
        <v>22</v>
      </c>
    </row>
    <row r="343" spans="1:7" x14ac:dyDescent="0.25">
      <c r="C343" t="s">
        <v>18</v>
      </c>
      <c r="D343">
        <v>0</v>
      </c>
      <c r="E343" t="s">
        <v>21</v>
      </c>
      <c r="F343">
        <v>0</v>
      </c>
      <c r="G343" t="s">
        <v>22</v>
      </c>
    </row>
    <row r="344" spans="1:7" x14ac:dyDescent="0.25">
      <c r="C344" t="s">
        <v>144</v>
      </c>
      <c r="D344">
        <v>0</v>
      </c>
      <c r="E344" t="s">
        <v>21</v>
      </c>
      <c r="F344">
        <v>0</v>
      </c>
      <c r="G344" t="s">
        <v>22</v>
      </c>
    </row>
    <row r="345" spans="1:7" x14ac:dyDescent="0.25">
      <c r="C345" t="s">
        <v>145</v>
      </c>
      <c r="D345">
        <v>0</v>
      </c>
      <c r="E345" t="s">
        <v>21</v>
      </c>
      <c r="F345">
        <v>0</v>
      </c>
      <c r="G345" t="s">
        <v>22</v>
      </c>
    </row>
    <row r="346" spans="1:7" x14ac:dyDescent="0.25">
      <c r="C346" t="s">
        <v>146</v>
      </c>
      <c r="D346">
        <v>0</v>
      </c>
      <c r="E346" t="s">
        <v>21</v>
      </c>
      <c r="F346">
        <v>0</v>
      </c>
      <c r="G346" t="s">
        <v>22</v>
      </c>
    </row>
    <row r="347" spans="1:7" x14ac:dyDescent="0.25">
      <c r="C347" t="s">
        <v>147</v>
      </c>
      <c r="D347">
        <v>0</v>
      </c>
      <c r="E347" t="s">
        <v>21</v>
      </c>
      <c r="F347">
        <v>0</v>
      </c>
      <c r="G347" t="s">
        <v>22</v>
      </c>
    </row>
    <row r="348" spans="1:7" x14ac:dyDescent="0.25">
      <c r="C348" t="s">
        <v>148</v>
      </c>
      <c r="D348">
        <v>0</v>
      </c>
      <c r="E348" t="s">
        <v>21</v>
      </c>
      <c r="F348">
        <v>0</v>
      </c>
      <c r="G348" t="s">
        <v>22</v>
      </c>
    </row>
    <row r="349" spans="1:7" x14ac:dyDescent="0.25">
      <c r="C349" t="s">
        <v>149</v>
      </c>
      <c r="D349">
        <v>0</v>
      </c>
      <c r="E349" t="s">
        <v>21</v>
      </c>
      <c r="F349">
        <v>0</v>
      </c>
      <c r="G349" t="s">
        <v>22</v>
      </c>
    </row>
    <row r="350" spans="1:7" x14ac:dyDescent="0.25">
      <c r="C350" t="s">
        <v>143</v>
      </c>
      <c r="D350">
        <v>0</v>
      </c>
      <c r="E350" t="s">
        <v>21</v>
      </c>
      <c r="F350">
        <v>0</v>
      </c>
      <c r="G350" t="s">
        <v>22</v>
      </c>
    </row>
    <row r="351" spans="1:7" x14ac:dyDescent="0.25">
      <c r="B351" t="s">
        <v>19</v>
      </c>
    </row>
    <row r="352" spans="1:7" x14ac:dyDescent="0.25">
      <c r="A352" t="s">
        <v>20</v>
      </c>
    </row>
    <row r="354" spans="1:7" x14ac:dyDescent="0.25">
      <c r="A354" t="s">
        <v>0</v>
      </c>
    </row>
    <row r="355" spans="1:7" x14ac:dyDescent="0.25">
      <c r="B355" t="s">
        <v>1</v>
      </c>
      <c r="C355" t="s">
        <v>154</v>
      </c>
    </row>
    <row r="356" spans="1:7" x14ac:dyDescent="0.25">
      <c r="B356" t="s">
        <v>2</v>
      </c>
      <c r="C356" t="s">
        <v>45</v>
      </c>
    </row>
    <row r="357" spans="1:7" x14ac:dyDescent="0.25">
      <c r="B357" t="s">
        <v>4</v>
      </c>
      <c r="C357">
        <v>0</v>
      </c>
    </row>
    <row r="358" spans="1:7" x14ac:dyDescent="0.25">
      <c r="B358" t="s">
        <v>5</v>
      </c>
      <c r="C358">
        <v>1</v>
      </c>
      <c r="D358" t="s">
        <v>135</v>
      </c>
    </row>
    <row r="359" spans="1:7" x14ac:dyDescent="0.25">
      <c r="C359" t="s">
        <v>6</v>
      </c>
      <c r="D359" t="s">
        <v>7</v>
      </c>
      <c r="E359" t="s">
        <v>8</v>
      </c>
      <c r="F359" t="s">
        <v>9</v>
      </c>
      <c r="G359" t="s">
        <v>10</v>
      </c>
    </row>
    <row r="360" spans="1:7" x14ac:dyDescent="0.25">
      <c r="B360" t="s">
        <v>11</v>
      </c>
    </row>
    <row r="361" spans="1:7" x14ac:dyDescent="0.25">
      <c r="C361" t="s">
        <v>12</v>
      </c>
      <c r="D361">
        <v>0</v>
      </c>
      <c r="E361" t="s">
        <v>21</v>
      </c>
      <c r="F361">
        <v>0</v>
      </c>
      <c r="G361" t="s">
        <v>22</v>
      </c>
    </row>
    <row r="362" spans="1:7" x14ac:dyDescent="0.25">
      <c r="C362" t="s">
        <v>15</v>
      </c>
      <c r="D362">
        <v>0</v>
      </c>
      <c r="E362" t="s">
        <v>21</v>
      </c>
      <c r="F362">
        <v>0</v>
      </c>
      <c r="G362" t="s">
        <v>22</v>
      </c>
    </row>
    <row r="363" spans="1:7" x14ac:dyDescent="0.25">
      <c r="C363" t="s">
        <v>16</v>
      </c>
      <c r="D363">
        <v>0</v>
      </c>
      <c r="E363" t="s">
        <v>21</v>
      </c>
      <c r="F363">
        <v>0</v>
      </c>
      <c r="G363" t="s">
        <v>22</v>
      </c>
    </row>
    <row r="364" spans="1:7" x14ac:dyDescent="0.25">
      <c r="C364" t="s">
        <v>17</v>
      </c>
      <c r="D364">
        <v>0</v>
      </c>
      <c r="E364" t="s">
        <v>21</v>
      </c>
      <c r="F364">
        <v>0</v>
      </c>
      <c r="G364" t="s">
        <v>22</v>
      </c>
    </row>
    <row r="365" spans="1:7" x14ac:dyDescent="0.25">
      <c r="C365" t="s">
        <v>18</v>
      </c>
      <c r="D365">
        <v>0</v>
      </c>
      <c r="E365" t="s">
        <v>21</v>
      </c>
      <c r="F365">
        <v>0</v>
      </c>
      <c r="G365" t="s">
        <v>22</v>
      </c>
    </row>
    <row r="366" spans="1:7" x14ac:dyDescent="0.25">
      <c r="C366" t="s">
        <v>144</v>
      </c>
      <c r="D366">
        <v>0</v>
      </c>
      <c r="E366" t="s">
        <v>21</v>
      </c>
      <c r="F366">
        <v>0</v>
      </c>
      <c r="G366" t="s">
        <v>22</v>
      </c>
    </row>
    <row r="367" spans="1:7" x14ac:dyDescent="0.25">
      <c r="C367" t="s">
        <v>145</v>
      </c>
      <c r="D367">
        <v>0</v>
      </c>
      <c r="E367" t="s">
        <v>21</v>
      </c>
      <c r="F367">
        <v>0</v>
      </c>
      <c r="G367" t="s">
        <v>22</v>
      </c>
    </row>
    <row r="368" spans="1:7" x14ac:dyDescent="0.25">
      <c r="C368" t="s">
        <v>146</v>
      </c>
      <c r="D368">
        <v>0</v>
      </c>
      <c r="E368" t="s">
        <v>21</v>
      </c>
      <c r="F368">
        <v>0</v>
      </c>
      <c r="G368" t="s">
        <v>22</v>
      </c>
    </row>
    <row r="369" spans="1:17" x14ac:dyDescent="0.25">
      <c r="C369" t="s">
        <v>147</v>
      </c>
      <c r="D369">
        <v>0</v>
      </c>
      <c r="E369" t="s">
        <v>21</v>
      </c>
      <c r="F369">
        <v>0</v>
      </c>
      <c r="G369" t="s">
        <v>22</v>
      </c>
    </row>
    <row r="370" spans="1:17" x14ac:dyDescent="0.25">
      <c r="C370" t="s">
        <v>148</v>
      </c>
      <c r="D370">
        <v>0</v>
      </c>
      <c r="E370" t="s">
        <v>21</v>
      </c>
      <c r="F370">
        <v>0</v>
      </c>
      <c r="G370" t="s">
        <v>22</v>
      </c>
    </row>
    <row r="371" spans="1:17" x14ac:dyDescent="0.25">
      <c r="C371" t="s">
        <v>149</v>
      </c>
      <c r="D371">
        <v>0</v>
      </c>
      <c r="E371" t="s">
        <v>21</v>
      </c>
      <c r="F371">
        <v>0</v>
      </c>
      <c r="G371" t="s">
        <v>22</v>
      </c>
    </row>
    <row r="372" spans="1:17" x14ac:dyDescent="0.25">
      <c r="C372" t="s">
        <v>143</v>
      </c>
      <c r="D372">
        <v>0</v>
      </c>
      <c r="E372" t="s">
        <v>21</v>
      </c>
      <c r="F372">
        <v>0</v>
      </c>
      <c r="G372" t="s">
        <v>22</v>
      </c>
    </row>
    <row r="373" spans="1:17" x14ac:dyDescent="0.25">
      <c r="B373" t="s">
        <v>19</v>
      </c>
    </row>
    <row r="374" spans="1:17" x14ac:dyDescent="0.25">
      <c r="A374" t="s">
        <v>20</v>
      </c>
    </row>
    <row r="376" spans="1:17" x14ac:dyDescent="0.25">
      <c r="A376" t="s">
        <v>33</v>
      </c>
    </row>
    <row r="377" spans="1:17" x14ac:dyDescent="0.25">
      <c r="B377" t="s">
        <v>1</v>
      </c>
      <c r="C377" t="s">
        <v>154</v>
      </c>
    </row>
    <row r="378" spans="1:17" x14ac:dyDescent="0.25">
      <c r="B378" t="s">
        <v>34</v>
      </c>
      <c r="C378" t="s">
        <v>47</v>
      </c>
    </row>
    <row r="379" spans="1:17" x14ac:dyDescent="0.25">
      <c r="B379" t="s">
        <v>138</v>
      </c>
      <c r="C379" t="s">
        <v>47</v>
      </c>
    </row>
    <row r="380" spans="1:17" x14ac:dyDescent="0.25">
      <c r="B380" t="s">
        <v>35</v>
      </c>
      <c r="C380">
        <v>2</v>
      </c>
      <c r="D380" t="s">
        <v>36</v>
      </c>
    </row>
    <row r="381" spans="1:17" x14ac:dyDescent="0.25">
      <c r="C381" t="s">
        <v>6</v>
      </c>
      <c r="D381" t="s">
        <v>37</v>
      </c>
      <c r="E381" t="s">
        <v>38</v>
      </c>
      <c r="F381" t="s">
        <v>39</v>
      </c>
      <c r="G381" t="s">
        <v>40</v>
      </c>
      <c r="H381" t="s">
        <v>41</v>
      </c>
      <c r="I381" t="s">
        <v>42</v>
      </c>
      <c r="J381" t="s">
        <v>43</v>
      </c>
      <c r="K381" t="s">
        <v>37</v>
      </c>
      <c r="L381" t="s">
        <v>38</v>
      </c>
      <c r="M381" t="s">
        <v>39</v>
      </c>
      <c r="N381" t="s">
        <v>40</v>
      </c>
      <c r="O381" t="s">
        <v>41</v>
      </c>
      <c r="P381" t="s">
        <v>42</v>
      </c>
      <c r="Q381" t="s">
        <v>43</v>
      </c>
    </row>
    <row r="382" spans="1:17" x14ac:dyDescent="0.25">
      <c r="B382" t="s">
        <v>11</v>
      </c>
    </row>
    <row r="383" spans="1:17" x14ac:dyDescent="0.25">
      <c r="C383" t="s">
        <v>12</v>
      </c>
      <c r="D383" t="s">
        <v>26</v>
      </c>
      <c r="E383" t="s">
        <v>21</v>
      </c>
      <c r="F383" t="s">
        <v>22</v>
      </c>
      <c r="G383">
        <v>0</v>
      </c>
      <c r="H383">
        <v>20</v>
      </c>
      <c r="I383">
        <v>50</v>
      </c>
      <c r="J383">
        <v>2020</v>
      </c>
      <c r="K383" t="s">
        <v>26</v>
      </c>
      <c r="L383" t="s">
        <v>44</v>
      </c>
      <c r="M383" t="s">
        <v>45</v>
      </c>
      <c r="N383">
        <v>0</v>
      </c>
      <c r="O383">
        <v>20</v>
      </c>
      <c r="P383">
        <v>50</v>
      </c>
      <c r="Q383">
        <v>2020</v>
      </c>
    </row>
    <row r="384" spans="1:17" x14ac:dyDescent="0.25">
      <c r="C384" t="s">
        <v>15</v>
      </c>
      <c r="D384" t="s">
        <v>26</v>
      </c>
      <c r="E384" t="s">
        <v>21</v>
      </c>
      <c r="F384" t="s">
        <v>22</v>
      </c>
      <c r="G384">
        <v>0</v>
      </c>
      <c r="H384">
        <v>20</v>
      </c>
      <c r="I384">
        <v>50</v>
      </c>
      <c r="J384">
        <v>2020</v>
      </c>
      <c r="K384" t="s">
        <v>26</v>
      </c>
      <c r="L384" t="s">
        <v>44</v>
      </c>
      <c r="M384" t="s">
        <v>45</v>
      </c>
      <c r="N384">
        <v>0</v>
      </c>
      <c r="O384">
        <v>20</v>
      </c>
      <c r="P384">
        <v>50</v>
      </c>
      <c r="Q384">
        <v>2020</v>
      </c>
    </row>
    <row r="385" spans="1:17" x14ac:dyDescent="0.25">
      <c r="C385" t="s">
        <v>16</v>
      </c>
      <c r="D385" t="s">
        <v>26</v>
      </c>
      <c r="E385" t="s">
        <v>21</v>
      </c>
      <c r="F385" t="s">
        <v>22</v>
      </c>
      <c r="G385">
        <v>0</v>
      </c>
      <c r="H385">
        <v>20</v>
      </c>
      <c r="I385">
        <v>50</v>
      </c>
      <c r="J385">
        <v>2020</v>
      </c>
      <c r="K385" t="s">
        <v>26</v>
      </c>
      <c r="L385" t="s">
        <v>44</v>
      </c>
      <c r="M385" t="s">
        <v>45</v>
      </c>
      <c r="N385">
        <v>0</v>
      </c>
      <c r="O385">
        <v>20</v>
      </c>
      <c r="P385">
        <v>50</v>
      </c>
      <c r="Q385">
        <v>2020</v>
      </c>
    </row>
    <row r="386" spans="1:17" x14ac:dyDescent="0.25">
      <c r="C386" t="s">
        <v>17</v>
      </c>
      <c r="D386" t="s">
        <v>26</v>
      </c>
      <c r="E386" t="s">
        <v>21</v>
      </c>
      <c r="F386" t="s">
        <v>22</v>
      </c>
      <c r="G386">
        <v>0</v>
      </c>
      <c r="H386">
        <v>20</v>
      </c>
      <c r="I386">
        <v>50</v>
      </c>
      <c r="J386">
        <v>2020</v>
      </c>
      <c r="K386" t="s">
        <v>26</v>
      </c>
      <c r="L386" t="s">
        <v>44</v>
      </c>
      <c r="M386" t="s">
        <v>45</v>
      </c>
      <c r="N386">
        <v>0</v>
      </c>
      <c r="O386">
        <v>20</v>
      </c>
      <c r="P386">
        <v>50</v>
      </c>
      <c r="Q386">
        <v>2020</v>
      </c>
    </row>
    <row r="387" spans="1:17" x14ac:dyDescent="0.25">
      <c r="C387" t="s">
        <v>18</v>
      </c>
      <c r="D387" t="s">
        <v>26</v>
      </c>
      <c r="E387" t="s">
        <v>21</v>
      </c>
      <c r="F387" t="s">
        <v>22</v>
      </c>
      <c r="G387">
        <v>0</v>
      </c>
      <c r="H387">
        <v>20</v>
      </c>
      <c r="I387">
        <v>50</v>
      </c>
      <c r="J387">
        <v>2020</v>
      </c>
      <c r="K387" t="s">
        <v>26</v>
      </c>
      <c r="L387" t="s">
        <v>44</v>
      </c>
      <c r="M387" t="s">
        <v>45</v>
      </c>
      <c r="N387">
        <v>0</v>
      </c>
      <c r="O387">
        <v>20</v>
      </c>
      <c r="P387">
        <v>50</v>
      </c>
      <c r="Q387">
        <v>2020</v>
      </c>
    </row>
    <row r="388" spans="1:17" x14ac:dyDescent="0.25">
      <c r="C388" t="s">
        <v>144</v>
      </c>
      <c r="D388" t="s">
        <v>26</v>
      </c>
      <c r="E388" t="s">
        <v>21</v>
      </c>
      <c r="F388" t="s">
        <v>22</v>
      </c>
      <c r="G388">
        <v>0</v>
      </c>
      <c r="H388">
        <v>20</v>
      </c>
      <c r="I388">
        <v>50</v>
      </c>
      <c r="J388">
        <v>2020</v>
      </c>
      <c r="K388" t="s">
        <v>26</v>
      </c>
      <c r="L388" t="s">
        <v>44</v>
      </c>
      <c r="M388" t="s">
        <v>45</v>
      </c>
      <c r="N388">
        <v>0</v>
      </c>
      <c r="O388">
        <v>20</v>
      </c>
      <c r="P388">
        <v>50</v>
      </c>
      <c r="Q388">
        <v>2020</v>
      </c>
    </row>
    <row r="389" spans="1:17" x14ac:dyDescent="0.25">
      <c r="C389" t="s">
        <v>145</v>
      </c>
      <c r="D389" t="s">
        <v>26</v>
      </c>
      <c r="E389" t="s">
        <v>21</v>
      </c>
      <c r="F389" t="s">
        <v>22</v>
      </c>
      <c r="G389">
        <v>0</v>
      </c>
      <c r="H389">
        <v>20</v>
      </c>
      <c r="I389">
        <v>50</v>
      </c>
      <c r="J389">
        <v>2020</v>
      </c>
      <c r="K389" t="s">
        <v>26</v>
      </c>
      <c r="L389" t="s">
        <v>44</v>
      </c>
      <c r="M389" t="s">
        <v>45</v>
      </c>
      <c r="N389">
        <v>0</v>
      </c>
      <c r="O389">
        <v>20</v>
      </c>
      <c r="P389">
        <v>50</v>
      </c>
      <c r="Q389">
        <v>2020</v>
      </c>
    </row>
    <row r="390" spans="1:17" x14ac:dyDescent="0.25">
      <c r="C390" t="s">
        <v>146</v>
      </c>
      <c r="D390" t="s">
        <v>26</v>
      </c>
      <c r="E390" t="s">
        <v>21</v>
      </c>
      <c r="F390" t="s">
        <v>22</v>
      </c>
      <c r="G390">
        <v>0</v>
      </c>
      <c r="H390">
        <v>20</v>
      </c>
      <c r="I390">
        <v>50</v>
      </c>
      <c r="J390">
        <v>2020</v>
      </c>
      <c r="K390" t="s">
        <v>26</v>
      </c>
      <c r="L390" t="s">
        <v>44</v>
      </c>
      <c r="M390" t="s">
        <v>45</v>
      </c>
      <c r="N390">
        <v>0</v>
      </c>
      <c r="O390">
        <v>20</v>
      </c>
      <c r="P390">
        <v>50</v>
      </c>
      <c r="Q390">
        <v>2020</v>
      </c>
    </row>
    <row r="391" spans="1:17" x14ac:dyDescent="0.25">
      <c r="C391" t="s">
        <v>147</v>
      </c>
      <c r="D391" t="s">
        <v>26</v>
      </c>
      <c r="E391" t="s">
        <v>21</v>
      </c>
      <c r="F391" t="s">
        <v>22</v>
      </c>
      <c r="G391">
        <v>0</v>
      </c>
      <c r="H391">
        <v>20</v>
      </c>
      <c r="I391">
        <v>50</v>
      </c>
      <c r="J391">
        <v>2020</v>
      </c>
      <c r="K391" t="s">
        <v>26</v>
      </c>
      <c r="L391" t="s">
        <v>44</v>
      </c>
      <c r="M391" t="s">
        <v>45</v>
      </c>
      <c r="N391">
        <v>0</v>
      </c>
      <c r="O391">
        <v>20</v>
      </c>
      <c r="P391">
        <v>50</v>
      </c>
      <c r="Q391">
        <v>2020</v>
      </c>
    </row>
    <row r="392" spans="1:17" x14ac:dyDescent="0.25">
      <c r="C392" t="s">
        <v>148</v>
      </c>
      <c r="D392" t="s">
        <v>26</v>
      </c>
      <c r="E392" t="s">
        <v>21</v>
      </c>
      <c r="F392" t="s">
        <v>22</v>
      </c>
      <c r="G392">
        <v>0</v>
      </c>
      <c r="H392">
        <v>20</v>
      </c>
      <c r="I392">
        <v>50</v>
      </c>
      <c r="J392">
        <v>2020</v>
      </c>
      <c r="K392" t="s">
        <v>26</v>
      </c>
      <c r="L392" t="s">
        <v>44</v>
      </c>
      <c r="M392" t="s">
        <v>45</v>
      </c>
      <c r="N392">
        <v>0</v>
      </c>
      <c r="O392">
        <v>20</v>
      </c>
      <c r="P392">
        <v>50</v>
      </c>
      <c r="Q392">
        <v>2020</v>
      </c>
    </row>
    <row r="393" spans="1:17" x14ac:dyDescent="0.25">
      <c r="C393" t="s">
        <v>149</v>
      </c>
      <c r="D393" t="s">
        <v>26</v>
      </c>
      <c r="E393" t="s">
        <v>21</v>
      </c>
      <c r="F393" t="s">
        <v>22</v>
      </c>
      <c r="G393">
        <v>0</v>
      </c>
      <c r="H393">
        <v>20</v>
      </c>
      <c r="I393">
        <v>50</v>
      </c>
      <c r="J393">
        <v>2020</v>
      </c>
      <c r="K393" t="s">
        <v>26</v>
      </c>
      <c r="L393" t="s">
        <v>44</v>
      </c>
      <c r="M393" t="s">
        <v>45</v>
      </c>
      <c r="N393">
        <v>0</v>
      </c>
      <c r="O393">
        <v>20</v>
      </c>
      <c r="P393">
        <v>50</v>
      </c>
      <c r="Q393">
        <v>2020</v>
      </c>
    </row>
    <row r="394" spans="1:17" x14ac:dyDescent="0.25">
      <c r="C394" t="s">
        <v>143</v>
      </c>
      <c r="D394" t="s">
        <v>26</v>
      </c>
      <c r="E394" t="s">
        <v>21</v>
      </c>
      <c r="F394" t="s">
        <v>22</v>
      </c>
      <c r="G394">
        <v>0</v>
      </c>
      <c r="H394">
        <v>20</v>
      </c>
      <c r="I394">
        <v>50</v>
      </c>
      <c r="J394">
        <v>2020</v>
      </c>
      <c r="K394" t="s">
        <v>26</v>
      </c>
      <c r="L394" t="s">
        <v>44</v>
      </c>
      <c r="M394" t="s">
        <v>45</v>
      </c>
      <c r="N394">
        <v>0</v>
      </c>
      <c r="O394">
        <v>20</v>
      </c>
      <c r="P394">
        <v>50</v>
      </c>
      <c r="Q394">
        <v>2020</v>
      </c>
    </row>
    <row r="395" spans="1:17" x14ac:dyDescent="0.25">
      <c r="B395" t="s">
        <v>19</v>
      </c>
    </row>
    <row r="396" spans="1:17" x14ac:dyDescent="0.25">
      <c r="A396" t="s">
        <v>46</v>
      </c>
    </row>
    <row r="398" spans="1:17" x14ac:dyDescent="0.25">
      <c r="A398" t="s">
        <v>33</v>
      </c>
    </row>
    <row r="399" spans="1:17" x14ac:dyDescent="0.25">
      <c r="B399" t="s">
        <v>1</v>
      </c>
      <c r="C399" t="s">
        <v>154</v>
      </c>
    </row>
    <row r="400" spans="1:17" x14ac:dyDescent="0.25">
      <c r="B400" t="s">
        <v>34</v>
      </c>
      <c r="C400" t="s">
        <v>131</v>
      </c>
    </row>
    <row r="401" spans="2:17" x14ac:dyDescent="0.25">
      <c r="B401" t="s">
        <v>138</v>
      </c>
      <c r="C401" t="s">
        <v>131</v>
      </c>
    </row>
    <row r="402" spans="2:17" x14ac:dyDescent="0.25">
      <c r="B402" t="s">
        <v>35</v>
      </c>
      <c r="C402">
        <v>2</v>
      </c>
      <c r="D402" t="s">
        <v>36</v>
      </c>
    </row>
    <row r="403" spans="2:17" x14ac:dyDescent="0.25">
      <c r="C403" t="s">
        <v>6</v>
      </c>
      <c r="D403" t="s">
        <v>37</v>
      </c>
      <c r="E403" t="s">
        <v>38</v>
      </c>
      <c r="F403" t="s">
        <v>39</v>
      </c>
      <c r="G403" t="s">
        <v>40</v>
      </c>
      <c r="H403" t="s">
        <v>41</v>
      </c>
      <c r="I403" t="s">
        <v>42</v>
      </c>
      <c r="J403" t="s">
        <v>43</v>
      </c>
      <c r="K403" t="s">
        <v>37</v>
      </c>
      <c r="L403" t="s">
        <v>38</v>
      </c>
      <c r="M403" t="s">
        <v>39</v>
      </c>
      <c r="N403" t="s">
        <v>40</v>
      </c>
      <c r="O403" t="s">
        <v>41</v>
      </c>
      <c r="P403" t="s">
        <v>42</v>
      </c>
      <c r="Q403" t="s">
        <v>43</v>
      </c>
    </row>
    <row r="404" spans="2:17" x14ac:dyDescent="0.25">
      <c r="B404" t="s">
        <v>11</v>
      </c>
    </row>
    <row r="405" spans="2:17" x14ac:dyDescent="0.25">
      <c r="C405" t="s">
        <v>12</v>
      </c>
      <c r="D405" t="s">
        <v>28</v>
      </c>
      <c r="E405" t="s">
        <v>21</v>
      </c>
      <c r="F405" t="s">
        <v>22</v>
      </c>
      <c r="G405">
        <v>0</v>
      </c>
      <c r="H405">
        <v>20</v>
      </c>
      <c r="I405">
        <v>50</v>
      </c>
      <c r="J405">
        <v>2020</v>
      </c>
      <c r="K405" t="s">
        <v>28</v>
      </c>
      <c r="L405" t="s">
        <v>44</v>
      </c>
      <c r="M405" t="s">
        <v>45</v>
      </c>
      <c r="N405">
        <v>0</v>
      </c>
      <c r="O405">
        <v>20</v>
      </c>
      <c r="P405">
        <v>50</v>
      </c>
      <c r="Q405">
        <v>2020</v>
      </c>
    </row>
    <row r="406" spans="2:17" x14ac:dyDescent="0.25">
      <c r="C406" t="s">
        <v>15</v>
      </c>
      <c r="D406" t="s">
        <v>28</v>
      </c>
      <c r="E406" t="s">
        <v>21</v>
      </c>
      <c r="F406" t="s">
        <v>22</v>
      </c>
      <c r="G406">
        <v>0</v>
      </c>
      <c r="H406">
        <v>20</v>
      </c>
      <c r="I406">
        <v>50</v>
      </c>
      <c r="J406">
        <v>2020</v>
      </c>
      <c r="K406" t="s">
        <v>28</v>
      </c>
      <c r="L406" t="s">
        <v>44</v>
      </c>
      <c r="M406" t="s">
        <v>45</v>
      </c>
      <c r="N406">
        <v>0</v>
      </c>
      <c r="O406">
        <v>20</v>
      </c>
      <c r="P406">
        <v>50</v>
      </c>
      <c r="Q406">
        <v>2020</v>
      </c>
    </row>
    <row r="407" spans="2:17" x14ac:dyDescent="0.25">
      <c r="C407" t="s">
        <v>16</v>
      </c>
      <c r="D407" t="s">
        <v>28</v>
      </c>
      <c r="E407" t="s">
        <v>21</v>
      </c>
      <c r="F407" t="s">
        <v>22</v>
      </c>
      <c r="G407">
        <v>0</v>
      </c>
      <c r="H407">
        <v>20</v>
      </c>
      <c r="I407">
        <v>50</v>
      </c>
      <c r="J407">
        <v>2020</v>
      </c>
      <c r="K407" t="s">
        <v>28</v>
      </c>
      <c r="L407" t="s">
        <v>44</v>
      </c>
      <c r="M407" t="s">
        <v>45</v>
      </c>
      <c r="N407">
        <v>0</v>
      </c>
      <c r="O407">
        <v>20</v>
      </c>
      <c r="P407">
        <v>50</v>
      </c>
      <c r="Q407">
        <v>2020</v>
      </c>
    </row>
    <row r="408" spans="2:17" x14ac:dyDescent="0.25">
      <c r="C408" t="s">
        <v>17</v>
      </c>
      <c r="D408" t="s">
        <v>28</v>
      </c>
      <c r="E408" t="s">
        <v>21</v>
      </c>
      <c r="F408" t="s">
        <v>22</v>
      </c>
      <c r="G408">
        <v>0</v>
      </c>
      <c r="H408">
        <v>20</v>
      </c>
      <c r="I408">
        <v>50</v>
      </c>
      <c r="J408">
        <v>2020</v>
      </c>
      <c r="K408" t="s">
        <v>28</v>
      </c>
      <c r="L408" t="s">
        <v>44</v>
      </c>
      <c r="M408" t="s">
        <v>45</v>
      </c>
      <c r="N408">
        <v>0</v>
      </c>
      <c r="O408">
        <v>20</v>
      </c>
      <c r="P408">
        <v>50</v>
      </c>
      <c r="Q408">
        <v>2020</v>
      </c>
    </row>
    <row r="409" spans="2:17" x14ac:dyDescent="0.25">
      <c r="C409" t="s">
        <v>18</v>
      </c>
      <c r="D409" t="s">
        <v>28</v>
      </c>
      <c r="E409" t="s">
        <v>21</v>
      </c>
      <c r="F409" t="s">
        <v>22</v>
      </c>
      <c r="G409">
        <v>0</v>
      </c>
      <c r="H409">
        <v>20</v>
      </c>
      <c r="I409">
        <v>50</v>
      </c>
      <c r="J409">
        <v>2020</v>
      </c>
      <c r="K409" t="s">
        <v>28</v>
      </c>
      <c r="L409" t="s">
        <v>44</v>
      </c>
      <c r="M409" t="s">
        <v>45</v>
      </c>
      <c r="N409">
        <v>0</v>
      </c>
      <c r="O409">
        <v>20</v>
      </c>
      <c r="P409">
        <v>50</v>
      </c>
      <c r="Q409">
        <v>2020</v>
      </c>
    </row>
    <row r="410" spans="2:17" x14ac:dyDescent="0.25">
      <c r="C410" t="s">
        <v>144</v>
      </c>
      <c r="D410" t="s">
        <v>28</v>
      </c>
      <c r="E410" t="s">
        <v>21</v>
      </c>
      <c r="F410" t="s">
        <v>22</v>
      </c>
      <c r="G410">
        <v>0</v>
      </c>
      <c r="H410">
        <v>20</v>
      </c>
      <c r="I410">
        <v>50</v>
      </c>
      <c r="J410">
        <v>2020</v>
      </c>
      <c r="K410" t="s">
        <v>28</v>
      </c>
      <c r="L410" t="s">
        <v>44</v>
      </c>
      <c r="M410" t="s">
        <v>45</v>
      </c>
      <c r="N410">
        <v>0</v>
      </c>
      <c r="O410">
        <v>20</v>
      </c>
      <c r="P410">
        <v>50</v>
      </c>
      <c r="Q410">
        <v>2020</v>
      </c>
    </row>
    <row r="411" spans="2:17" x14ac:dyDescent="0.25">
      <c r="C411" t="s">
        <v>145</v>
      </c>
      <c r="D411" t="s">
        <v>28</v>
      </c>
      <c r="E411" t="s">
        <v>21</v>
      </c>
      <c r="F411" t="s">
        <v>22</v>
      </c>
      <c r="G411">
        <v>0</v>
      </c>
      <c r="H411">
        <v>20</v>
      </c>
      <c r="I411">
        <v>50</v>
      </c>
      <c r="J411">
        <v>2020</v>
      </c>
      <c r="K411" t="s">
        <v>28</v>
      </c>
      <c r="L411" t="s">
        <v>44</v>
      </c>
      <c r="M411" t="s">
        <v>45</v>
      </c>
      <c r="N411">
        <v>0</v>
      </c>
      <c r="O411">
        <v>20</v>
      </c>
      <c r="P411">
        <v>50</v>
      </c>
      <c r="Q411">
        <v>2020</v>
      </c>
    </row>
    <row r="412" spans="2:17" x14ac:dyDescent="0.25">
      <c r="C412" t="s">
        <v>146</v>
      </c>
      <c r="D412" t="s">
        <v>28</v>
      </c>
      <c r="E412" t="s">
        <v>21</v>
      </c>
      <c r="F412" t="s">
        <v>22</v>
      </c>
      <c r="G412">
        <v>0</v>
      </c>
      <c r="H412">
        <v>20</v>
      </c>
      <c r="I412">
        <v>50</v>
      </c>
      <c r="J412">
        <v>2020</v>
      </c>
      <c r="K412" t="s">
        <v>28</v>
      </c>
      <c r="L412" t="s">
        <v>44</v>
      </c>
      <c r="M412" t="s">
        <v>45</v>
      </c>
      <c r="N412">
        <v>0</v>
      </c>
      <c r="O412">
        <v>20</v>
      </c>
      <c r="P412">
        <v>50</v>
      </c>
      <c r="Q412">
        <v>2020</v>
      </c>
    </row>
    <row r="413" spans="2:17" x14ac:dyDescent="0.25">
      <c r="C413" t="s">
        <v>147</v>
      </c>
      <c r="D413" t="s">
        <v>28</v>
      </c>
      <c r="E413" t="s">
        <v>21</v>
      </c>
      <c r="F413" t="s">
        <v>22</v>
      </c>
      <c r="G413">
        <v>0</v>
      </c>
      <c r="H413">
        <v>20</v>
      </c>
      <c r="I413">
        <v>50</v>
      </c>
      <c r="J413">
        <v>2020</v>
      </c>
      <c r="K413" t="s">
        <v>28</v>
      </c>
      <c r="L413" t="s">
        <v>44</v>
      </c>
      <c r="M413" t="s">
        <v>45</v>
      </c>
      <c r="N413">
        <v>0</v>
      </c>
      <c r="O413">
        <v>20</v>
      </c>
      <c r="P413">
        <v>50</v>
      </c>
      <c r="Q413">
        <v>2020</v>
      </c>
    </row>
    <row r="414" spans="2:17" x14ac:dyDescent="0.25">
      <c r="C414" t="s">
        <v>148</v>
      </c>
      <c r="D414" t="s">
        <v>28</v>
      </c>
      <c r="E414" t="s">
        <v>21</v>
      </c>
      <c r="F414" t="s">
        <v>22</v>
      </c>
      <c r="G414">
        <v>0</v>
      </c>
      <c r="H414">
        <v>20</v>
      </c>
      <c r="I414">
        <v>50</v>
      </c>
      <c r="J414">
        <v>2020</v>
      </c>
      <c r="K414" t="s">
        <v>28</v>
      </c>
      <c r="L414" t="s">
        <v>44</v>
      </c>
      <c r="M414" t="s">
        <v>45</v>
      </c>
      <c r="N414">
        <v>0</v>
      </c>
      <c r="O414">
        <v>20</v>
      </c>
      <c r="P414">
        <v>50</v>
      </c>
      <c r="Q414">
        <v>2020</v>
      </c>
    </row>
    <row r="415" spans="2:17" x14ac:dyDescent="0.25">
      <c r="C415" t="s">
        <v>149</v>
      </c>
      <c r="D415" t="s">
        <v>28</v>
      </c>
      <c r="E415" t="s">
        <v>21</v>
      </c>
      <c r="F415" t="s">
        <v>22</v>
      </c>
      <c r="G415">
        <v>0</v>
      </c>
      <c r="H415">
        <v>20</v>
      </c>
      <c r="I415">
        <v>50</v>
      </c>
      <c r="J415">
        <v>2020</v>
      </c>
      <c r="K415" t="s">
        <v>28</v>
      </c>
      <c r="L415" t="s">
        <v>44</v>
      </c>
      <c r="M415" t="s">
        <v>45</v>
      </c>
      <c r="N415">
        <v>0</v>
      </c>
      <c r="O415">
        <v>20</v>
      </c>
      <c r="P415">
        <v>50</v>
      </c>
      <c r="Q415">
        <v>2020</v>
      </c>
    </row>
    <row r="416" spans="2:17" x14ac:dyDescent="0.25">
      <c r="C416" t="s">
        <v>143</v>
      </c>
      <c r="D416" t="s">
        <v>28</v>
      </c>
      <c r="E416" t="s">
        <v>21</v>
      </c>
      <c r="F416" t="s">
        <v>22</v>
      </c>
      <c r="G416">
        <v>0</v>
      </c>
      <c r="H416">
        <v>20</v>
      </c>
      <c r="I416">
        <v>50</v>
      </c>
      <c r="J416">
        <v>2020</v>
      </c>
      <c r="K416" t="s">
        <v>28</v>
      </c>
      <c r="L416" t="s">
        <v>44</v>
      </c>
      <c r="M416" t="s">
        <v>45</v>
      </c>
      <c r="N416">
        <v>0</v>
      </c>
      <c r="O416">
        <v>20</v>
      </c>
      <c r="P416">
        <v>50</v>
      </c>
      <c r="Q416">
        <v>2020</v>
      </c>
    </row>
    <row r="417" spans="1:17" x14ac:dyDescent="0.25">
      <c r="B417" t="s">
        <v>19</v>
      </c>
    </row>
    <row r="418" spans="1:17" x14ac:dyDescent="0.25">
      <c r="A418" t="s">
        <v>46</v>
      </c>
    </row>
    <row r="420" spans="1:17" x14ac:dyDescent="0.25">
      <c r="A420" t="s">
        <v>33</v>
      </c>
    </row>
    <row r="421" spans="1:17" x14ac:dyDescent="0.25">
      <c r="B421" t="s">
        <v>1</v>
      </c>
      <c r="C421" t="s">
        <v>154</v>
      </c>
    </row>
    <row r="422" spans="1:17" x14ac:dyDescent="0.25">
      <c r="B422" t="s">
        <v>34</v>
      </c>
      <c r="C422" t="s">
        <v>132</v>
      </c>
    </row>
    <row r="423" spans="1:17" x14ac:dyDescent="0.25">
      <c r="B423" t="s">
        <v>138</v>
      </c>
      <c r="C423" t="s">
        <v>132</v>
      </c>
    </row>
    <row r="424" spans="1:17" x14ac:dyDescent="0.25">
      <c r="B424" t="s">
        <v>35</v>
      </c>
      <c r="C424">
        <v>2</v>
      </c>
      <c r="D424" t="s">
        <v>36</v>
      </c>
    </row>
    <row r="425" spans="1:17" x14ac:dyDescent="0.25">
      <c r="C425" t="s">
        <v>6</v>
      </c>
      <c r="D425" t="s">
        <v>37</v>
      </c>
      <c r="E425" t="s">
        <v>38</v>
      </c>
      <c r="F425" t="s">
        <v>39</v>
      </c>
      <c r="G425" t="s">
        <v>40</v>
      </c>
      <c r="H425" t="s">
        <v>41</v>
      </c>
      <c r="I425" t="s">
        <v>42</v>
      </c>
      <c r="J425" t="s">
        <v>43</v>
      </c>
      <c r="K425" t="s">
        <v>37</v>
      </c>
      <c r="L425" t="s">
        <v>38</v>
      </c>
      <c r="M425" t="s">
        <v>39</v>
      </c>
      <c r="N425" t="s">
        <v>40</v>
      </c>
      <c r="O425" t="s">
        <v>41</v>
      </c>
      <c r="P425" t="s">
        <v>42</v>
      </c>
      <c r="Q425" t="s">
        <v>43</v>
      </c>
    </row>
    <row r="426" spans="1:17" x14ac:dyDescent="0.25">
      <c r="B426" t="s">
        <v>11</v>
      </c>
    </row>
    <row r="427" spans="1:17" x14ac:dyDescent="0.25">
      <c r="C427" t="s">
        <v>12</v>
      </c>
      <c r="D427" t="s">
        <v>30</v>
      </c>
      <c r="E427" t="s">
        <v>21</v>
      </c>
      <c r="F427" t="s">
        <v>22</v>
      </c>
      <c r="G427">
        <v>0</v>
      </c>
      <c r="H427">
        <v>20</v>
      </c>
      <c r="I427">
        <v>50</v>
      </c>
      <c r="J427">
        <v>2020</v>
      </c>
      <c r="K427" t="s">
        <v>30</v>
      </c>
      <c r="L427" t="s">
        <v>44</v>
      </c>
      <c r="M427" t="s">
        <v>45</v>
      </c>
      <c r="N427">
        <v>0</v>
      </c>
      <c r="O427">
        <v>20</v>
      </c>
      <c r="P427">
        <v>50</v>
      </c>
      <c r="Q427">
        <v>2020</v>
      </c>
    </row>
    <row r="428" spans="1:17" x14ac:dyDescent="0.25">
      <c r="C428" t="s">
        <v>15</v>
      </c>
      <c r="D428" t="s">
        <v>30</v>
      </c>
      <c r="E428" t="s">
        <v>21</v>
      </c>
      <c r="F428" t="s">
        <v>22</v>
      </c>
      <c r="G428">
        <v>0</v>
      </c>
      <c r="H428">
        <v>20</v>
      </c>
      <c r="I428">
        <v>50</v>
      </c>
      <c r="J428">
        <v>2020</v>
      </c>
      <c r="K428" t="s">
        <v>30</v>
      </c>
      <c r="L428" t="s">
        <v>44</v>
      </c>
      <c r="M428" t="s">
        <v>45</v>
      </c>
      <c r="N428">
        <v>0</v>
      </c>
      <c r="O428">
        <v>20</v>
      </c>
      <c r="P428">
        <v>50</v>
      </c>
      <c r="Q428">
        <v>2020</v>
      </c>
    </row>
    <row r="429" spans="1:17" x14ac:dyDescent="0.25">
      <c r="C429" t="s">
        <v>16</v>
      </c>
      <c r="D429" t="s">
        <v>30</v>
      </c>
      <c r="E429" t="s">
        <v>21</v>
      </c>
      <c r="F429" t="s">
        <v>22</v>
      </c>
      <c r="G429">
        <v>0</v>
      </c>
      <c r="H429">
        <v>20</v>
      </c>
      <c r="I429">
        <v>50</v>
      </c>
      <c r="J429">
        <v>2020</v>
      </c>
      <c r="K429" t="s">
        <v>30</v>
      </c>
      <c r="L429" t="s">
        <v>44</v>
      </c>
      <c r="M429" t="s">
        <v>45</v>
      </c>
      <c r="N429">
        <v>0</v>
      </c>
      <c r="O429">
        <v>20</v>
      </c>
      <c r="P429">
        <v>50</v>
      </c>
      <c r="Q429">
        <v>2020</v>
      </c>
    </row>
    <row r="430" spans="1:17" x14ac:dyDescent="0.25">
      <c r="C430" t="s">
        <v>17</v>
      </c>
      <c r="D430" t="s">
        <v>30</v>
      </c>
      <c r="E430" t="s">
        <v>21</v>
      </c>
      <c r="F430" t="s">
        <v>22</v>
      </c>
      <c r="G430">
        <v>0</v>
      </c>
      <c r="H430">
        <v>20</v>
      </c>
      <c r="I430">
        <v>50</v>
      </c>
      <c r="J430">
        <v>2020</v>
      </c>
      <c r="K430" t="s">
        <v>30</v>
      </c>
      <c r="L430" t="s">
        <v>44</v>
      </c>
      <c r="M430" t="s">
        <v>45</v>
      </c>
      <c r="N430">
        <v>0</v>
      </c>
      <c r="O430">
        <v>20</v>
      </c>
      <c r="P430">
        <v>50</v>
      </c>
      <c r="Q430">
        <v>2020</v>
      </c>
    </row>
    <row r="431" spans="1:17" x14ac:dyDescent="0.25">
      <c r="C431" t="s">
        <v>18</v>
      </c>
      <c r="D431" t="s">
        <v>30</v>
      </c>
      <c r="E431" t="s">
        <v>21</v>
      </c>
      <c r="F431" t="s">
        <v>22</v>
      </c>
      <c r="G431">
        <v>0</v>
      </c>
      <c r="H431">
        <v>20</v>
      </c>
      <c r="I431">
        <v>50</v>
      </c>
      <c r="J431">
        <v>2020</v>
      </c>
      <c r="K431" t="s">
        <v>30</v>
      </c>
      <c r="L431" t="s">
        <v>44</v>
      </c>
      <c r="M431" t="s">
        <v>45</v>
      </c>
      <c r="N431">
        <v>0</v>
      </c>
      <c r="O431">
        <v>20</v>
      </c>
      <c r="P431">
        <v>50</v>
      </c>
      <c r="Q431">
        <v>2020</v>
      </c>
    </row>
    <row r="432" spans="1:17" x14ac:dyDescent="0.25">
      <c r="C432" t="s">
        <v>144</v>
      </c>
      <c r="D432" t="s">
        <v>30</v>
      </c>
      <c r="E432" t="s">
        <v>21</v>
      </c>
      <c r="F432" t="s">
        <v>22</v>
      </c>
      <c r="G432">
        <v>0</v>
      </c>
      <c r="H432">
        <v>20</v>
      </c>
      <c r="I432">
        <v>50</v>
      </c>
      <c r="J432">
        <v>2020</v>
      </c>
      <c r="K432" t="s">
        <v>30</v>
      </c>
      <c r="L432" t="s">
        <v>44</v>
      </c>
      <c r="M432" t="s">
        <v>45</v>
      </c>
      <c r="N432">
        <v>0</v>
      </c>
      <c r="O432">
        <v>20</v>
      </c>
      <c r="P432">
        <v>50</v>
      </c>
      <c r="Q432">
        <v>2020</v>
      </c>
    </row>
    <row r="433" spans="1:17" x14ac:dyDescent="0.25">
      <c r="C433" t="s">
        <v>145</v>
      </c>
      <c r="D433" t="s">
        <v>30</v>
      </c>
      <c r="E433" t="s">
        <v>21</v>
      </c>
      <c r="F433" t="s">
        <v>22</v>
      </c>
      <c r="G433">
        <v>0</v>
      </c>
      <c r="H433">
        <v>20</v>
      </c>
      <c r="I433">
        <v>50</v>
      </c>
      <c r="J433">
        <v>2020</v>
      </c>
      <c r="K433" t="s">
        <v>30</v>
      </c>
      <c r="L433" t="s">
        <v>44</v>
      </c>
      <c r="M433" t="s">
        <v>45</v>
      </c>
      <c r="N433">
        <v>0</v>
      </c>
      <c r="O433">
        <v>20</v>
      </c>
      <c r="P433">
        <v>50</v>
      </c>
      <c r="Q433">
        <v>2020</v>
      </c>
    </row>
    <row r="434" spans="1:17" x14ac:dyDescent="0.25">
      <c r="C434" t="s">
        <v>146</v>
      </c>
      <c r="D434" t="s">
        <v>30</v>
      </c>
      <c r="E434" t="s">
        <v>21</v>
      </c>
      <c r="F434" t="s">
        <v>22</v>
      </c>
      <c r="G434">
        <v>0</v>
      </c>
      <c r="H434">
        <v>20</v>
      </c>
      <c r="I434">
        <v>50</v>
      </c>
      <c r="J434">
        <v>2020</v>
      </c>
      <c r="K434" t="s">
        <v>30</v>
      </c>
      <c r="L434" t="s">
        <v>44</v>
      </c>
      <c r="M434" t="s">
        <v>45</v>
      </c>
      <c r="N434">
        <v>0</v>
      </c>
      <c r="O434">
        <v>20</v>
      </c>
      <c r="P434">
        <v>50</v>
      </c>
      <c r="Q434">
        <v>2020</v>
      </c>
    </row>
    <row r="435" spans="1:17" x14ac:dyDescent="0.25">
      <c r="C435" t="s">
        <v>147</v>
      </c>
      <c r="D435" t="s">
        <v>30</v>
      </c>
      <c r="E435" t="s">
        <v>21</v>
      </c>
      <c r="F435" t="s">
        <v>22</v>
      </c>
      <c r="G435">
        <v>0</v>
      </c>
      <c r="H435">
        <v>20</v>
      </c>
      <c r="I435">
        <v>50</v>
      </c>
      <c r="J435">
        <v>2020</v>
      </c>
      <c r="K435" t="s">
        <v>30</v>
      </c>
      <c r="L435" t="s">
        <v>44</v>
      </c>
      <c r="M435" t="s">
        <v>45</v>
      </c>
      <c r="N435">
        <v>0</v>
      </c>
      <c r="O435">
        <v>20</v>
      </c>
      <c r="P435">
        <v>50</v>
      </c>
      <c r="Q435">
        <v>2020</v>
      </c>
    </row>
    <row r="436" spans="1:17" x14ac:dyDescent="0.25">
      <c r="C436" t="s">
        <v>148</v>
      </c>
      <c r="D436" t="s">
        <v>30</v>
      </c>
      <c r="E436" t="s">
        <v>21</v>
      </c>
      <c r="F436" t="s">
        <v>22</v>
      </c>
      <c r="G436">
        <v>0</v>
      </c>
      <c r="H436">
        <v>20</v>
      </c>
      <c r="I436">
        <v>50</v>
      </c>
      <c r="J436">
        <v>2020</v>
      </c>
      <c r="K436" t="s">
        <v>30</v>
      </c>
      <c r="L436" t="s">
        <v>44</v>
      </c>
      <c r="M436" t="s">
        <v>45</v>
      </c>
      <c r="N436">
        <v>0</v>
      </c>
      <c r="O436">
        <v>20</v>
      </c>
      <c r="P436">
        <v>50</v>
      </c>
      <c r="Q436">
        <v>2020</v>
      </c>
    </row>
    <row r="437" spans="1:17" x14ac:dyDescent="0.25">
      <c r="C437" t="s">
        <v>149</v>
      </c>
      <c r="D437" t="s">
        <v>30</v>
      </c>
      <c r="E437" t="s">
        <v>21</v>
      </c>
      <c r="F437" t="s">
        <v>22</v>
      </c>
      <c r="G437">
        <v>0</v>
      </c>
      <c r="H437">
        <v>20</v>
      </c>
      <c r="I437">
        <v>50</v>
      </c>
      <c r="J437">
        <v>2020</v>
      </c>
      <c r="K437" t="s">
        <v>30</v>
      </c>
      <c r="L437" t="s">
        <v>44</v>
      </c>
      <c r="M437" t="s">
        <v>45</v>
      </c>
      <c r="N437">
        <v>0</v>
      </c>
      <c r="O437">
        <v>20</v>
      </c>
      <c r="P437">
        <v>50</v>
      </c>
      <c r="Q437">
        <v>2020</v>
      </c>
    </row>
    <row r="438" spans="1:17" x14ac:dyDescent="0.25">
      <c r="C438" t="s">
        <v>143</v>
      </c>
      <c r="D438" t="s">
        <v>30</v>
      </c>
      <c r="E438" t="s">
        <v>21</v>
      </c>
      <c r="F438" t="s">
        <v>22</v>
      </c>
      <c r="G438">
        <v>0</v>
      </c>
      <c r="H438">
        <v>20</v>
      </c>
      <c r="I438">
        <v>50</v>
      </c>
      <c r="J438">
        <v>2020</v>
      </c>
      <c r="K438" t="s">
        <v>30</v>
      </c>
      <c r="L438" t="s">
        <v>44</v>
      </c>
      <c r="M438" t="s">
        <v>45</v>
      </c>
      <c r="N438">
        <v>0</v>
      </c>
      <c r="O438">
        <v>20</v>
      </c>
      <c r="P438">
        <v>50</v>
      </c>
      <c r="Q438">
        <v>2020</v>
      </c>
    </row>
    <row r="439" spans="1:17" x14ac:dyDescent="0.25">
      <c r="B439" t="s">
        <v>19</v>
      </c>
    </row>
    <row r="440" spans="1:17" x14ac:dyDescent="0.25">
      <c r="A440" t="s">
        <v>46</v>
      </c>
    </row>
    <row r="442" spans="1:17" x14ac:dyDescent="0.25">
      <c r="A442" t="s">
        <v>33</v>
      </c>
    </row>
    <row r="443" spans="1:17" x14ac:dyDescent="0.25">
      <c r="B443" t="s">
        <v>1</v>
      </c>
      <c r="C443" t="s">
        <v>154</v>
      </c>
    </row>
    <row r="444" spans="1:17" x14ac:dyDescent="0.25">
      <c r="B444" t="s">
        <v>34</v>
      </c>
      <c r="C444" t="s">
        <v>133</v>
      </c>
    </row>
    <row r="445" spans="1:17" x14ac:dyDescent="0.25">
      <c r="B445" t="s">
        <v>138</v>
      </c>
      <c r="C445" t="s">
        <v>133</v>
      </c>
    </row>
    <row r="446" spans="1:17" x14ac:dyDescent="0.25">
      <c r="B446" t="s">
        <v>35</v>
      </c>
      <c r="C446">
        <v>2</v>
      </c>
      <c r="D446" t="s">
        <v>36</v>
      </c>
    </row>
    <row r="447" spans="1:17" x14ac:dyDescent="0.25">
      <c r="C447" t="s">
        <v>6</v>
      </c>
      <c r="D447" t="s">
        <v>37</v>
      </c>
      <c r="E447" t="s">
        <v>38</v>
      </c>
      <c r="F447" t="s">
        <v>39</v>
      </c>
      <c r="G447" t="s">
        <v>40</v>
      </c>
      <c r="H447" t="s">
        <v>41</v>
      </c>
      <c r="I447" t="s">
        <v>42</v>
      </c>
      <c r="J447" t="s">
        <v>43</v>
      </c>
      <c r="K447" t="s">
        <v>37</v>
      </c>
      <c r="L447" t="s">
        <v>38</v>
      </c>
      <c r="M447" t="s">
        <v>39</v>
      </c>
      <c r="N447" t="s">
        <v>40</v>
      </c>
      <c r="O447" t="s">
        <v>41</v>
      </c>
      <c r="P447" t="s">
        <v>42</v>
      </c>
      <c r="Q447" t="s">
        <v>43</v>
      </c>
    </row>
    <row r="448" spans="1:17" x14ac:dyDescent="0.25">
      <c r="B448" t="s">
        <v>11</v>
      </c>
    </row>
    <row r="449" spans="1:17" x14ac:dyDescent="0.25">
      <c r="C449" t="s">
        <v>12</v>
      </c>
      <c r="D449" t="s">
        <v>32</v>
      </c>
      <c r="E449" t="s">
        <v>21</v>
      </c>
      <c r="F449" t="s">
        <v>22</v>
      </c>
      <c r="G449">
        <v>0</v>
      </c>
      <c r="H449">
        <v>20</v>
      </c>
      <c r="I449">
        <v>50</v>
      </c>
      <c r="J449">
        <v>2020</v>
      </c>
      <c r="K449" t="s">
        <v>32</v>
      </c>
      <c r="L449" t="s">
        <v>44</v>
      </c>
      <c r="M449" t="s">
        <v>45</v>
      </c>
      <c r="N449">
        <v>0</v>
      </c>
      <c r="O449">
        <v>20</v>
      </c>
      <c r="P449">
        <v>50</v>
      </c>
      <c r="Q449">
        <v>2020</v>
      </c>
    </row>
    <row r="450" spans="1:17" x14ac:dyDescent="0.25">
      <c r="C450" t="s">
        <v>15</v>
      </c>
      <c r="D450" t="s">
        <v>32</v>
      </c>
      <c r="E450" t="s">
        <v>21</v>
      </c>
      <c r="F450" t="s">
        <v>22</v>
      </c>
      <c r="G450">
        <v>0</v>
      </c>
      <c r="H450">
        <v>20</v>
      </c>
      <c r="I450">
        <v>50</v>
      </c>
      <c r="J450">
        <v>2020</v>
      </c>
      <c r="K450" t="s">
        <v>32</v>
      </c>
      <c r="L450" t="s">
        <v>44</v>
      </c>
      <c r="M450" t="s">
        <v>45</v>
      </c>
      <c r="N450">
        <v>0</v>
      </c>
      <c r="O450">
        <v>20</v>
      </c>
      <c r="P450">
        <v>50</v>
      </c>
      <c r="Q450">
        <v>2020</v>
      </c>
    </row>
    <row r="451" spans="1:17" x14ac:dyDescent="0.25">
      <c r="C451" t="s">
        <v>16</v>
      </c>
      <c r="D451" t="s">
        <v>32</v>
      </c>
      <c r="E451" t="s">
        <v>21</v>
      </c>
      <c r="F451" t="s">
        <v>22</v>
      </c>
      <c r="G451">
        <v>0</v>
      </c>
      <c r="H451">
        <v>20</v>
      </c>
      <c r="I451">
        <v>50</v>
      </c>
      <c r="J451">
        <v>2020</v>
      </c>
      <c r="K451" t="s">
        <v>32</v>
      </c>
      <c r="L451" t="s">
        <v>44</v>
      </c>
      <c r="M451" t="s">
        <v>45</v>
      </c>
      <c r="N451">
        <v>0</v>
      </c>
      <c r="O451">
        <v>20</v>
      </c>
      <c r="P451">
        <v>50</v>
      </c>
      <c r="Q451">
        <v>2020</v>
      </c>
    </row>
    <row r="452" spans="1:17" x14ac:dyDescent="0.25">
      <c r="C452" t="s">
        <v>17</v>
      </c>
      <c r="D452" t="s">
        <v>32</v>
      </c>
      <c r="E452" t="s">
        <v>21</v>
      </c>
      <c r="F452" t="s">
        <v>22</v>
      </c>
      <c r="G452">
        <v>0</v>
      </c>
      <c r="H452">
        <v>20</v>
      </c>
      <c r="I452">
        <v>50</v>
      </c>
      <c r="J452">
        <v>2020</v>
      </c>
      <c r="K452" t="s">
        <v>32</v>
      </c>
      <c r="L452" t="s">
        <v>44</v>
      </c>
      <c r="M452" t="s">
        <v>45</v>
      </c>
      <c r="N452">
        <v>0</v>
      </c>
      <c r="O452">
        <v>20</v>
      </c>
      <c r="P452">
        <v>50</v>
      </c>
      <c r="Q452">
        <v>2020</v>
      </c>
    </row>
    <row r="453" spans="1:17" x14ac:dyDescent="0.25">
      <c r="C453" t="s">
        <v>18</v>
      </c>
      <c r="D453" t="s">
        <v>32</v>
      </c>
      <c r="E453" t="s">
        <v>21</v>
      </c>
      <c r="F453" t="s">
        <v>22</v>
      </c>
      <c r="G453">
        <v>0</v>
      </c>
      <c r="H453">
        <v>20</v>
      </c>
      <c r="I453">
        <v>50</v>
      </c>
      <c r="J453">
        <v>2020</v>
      </c>
      <c r="K453" t="s">
        <v>32</v>
      </c>
      <c r="L453" t="s">
        <v>44</v>
      </c>
      <c r="M453" t="s">
        <v>45</v>
      </c>
      <c r="N453">
        <v>0</v>
      </c>
      <c r="O453">
        <v>20</v>
      </c>
      <c r="P453">
        <v>50</v>
      </c>
      <c r="Q453">
        <v>2020</v>
      </c>
    </row>
    <row r="454" spans="1:17" x14ac:dyDescent="0.25">
      <c r="C454" t="s">
        <v>144</v>
      </c>
      <c r="D454" t="s">
        <v>32</v>
      </c>
      <c r="E454" t="s">
        <v>21</v>
      </c>
      <c r="F454" t="s">
        <v>22</v>
      </c>
      <c r="G454">
        <v>0</v>
      </c>
      <c r="H454">
        <v>20</v>
      </c>
      <c r="I454">
        <v>50</v>
      </c>
      <c r="J454">
        <v>2020</v>
      </c>
      <c r="K454" t="s">
        <v>32</v>
      </c>
      <c r="L454" t="s">
        <v>44</v>
      </c>
      <c r="M454" t="s">
        <v>45</v>
      </c>
      <c r="N454">
        <v>0</v>
      </c>
      <c r="O454">
        <v>20</v>
      </c>
      <c r="P454">
        <v>50</v>
      </c>
      <c r="Q454">
        <v>2020</v>
      </c>
    </row>
    <row r="455" spans="1:17" x14ac:dyDescent="0.25">
      <c r="C455" t="s">
        <v>145</v>
      </c>
      <c r="D455" t="s">
        <v>32</v>
      </c>
      <c r="E455" t="s">
        <v>21</v>
      </c>
      <c r="F455" t="s">
        <v>22</v>
      </c>
      <c r="G455">
        <v>0</v>
      </c>
      <c r="H455">
        <v>20</v>
      </c>
      <c r="I455">
        <v>50</v>
      </c>
      <c r="J455">
        <v>2020</v>
      </c>
      <c r="K455" t="s">
        <v>32</v>
      </c>
      <c r="L455" t="s">
        <v>44</v>
      </c>
      <c r="M455" t="s">
        <v>45</v>
      </c>
      <c r="N455">
        <v>0</v>
      </c>
      <c r="O455">
        <v>20</v>
      </c>
      <c r="P455">
        <v>50</v>
      </c>
      <c r="Q455">
        <v>2020</v>
      </c>
    </row>
    <row r="456" spans="1:17" x14ac:dyDescent="0.25">
      <c r="C456" t="s">
        <v>146</v>
      </c>
      <c r="D456" t="s">
        <v>32</v>
      </c>
      <c r="E456" t="s">
        <v>21</v>
      </c>
      <c r="F456" t="s">
        <v>22</v>
      </c>
      <c r="G456">
        <v>0</v>
      </c>
      <c r="H456">
        <v>20</v>
      </c>
      <c r="I456">
        <v>50</v>
      </c>
      <c r="J456">
        <v>2020</v>
      </c>
      <c r="K456" t="s">
        <v>32</v>
      </c>
      <c r="L456" t="s">
        <v>44</v>
      </c>
      <c r="M456" t="s">
        <v>45</v>
      </c>
      <c r="N456">
        <v>0</v>
      </c>
      <c r="O456">
        <v>20</v>
      </c>
      <c r="P456">
        <v>50</v>
      </c>
      <c r="Q456">
        <v>2020</v>
      </c>
    </row>
    <row r="457" spans="1:17" x14ac:dyDescent="0.25">
      <c r="C457" t="s">
        <v>147</v>
      </c>
      <c r="D457" t="s">
        <v>32</v>
      </c>
      <c r="E457" t="s">
        <v>21</v>
      </c>
      <c r="F457" t="s">
        <v>22</v>
      </c>
      <c r="G457">
        <v>0</v>
      </c>
      <c r="H457">
        <v>20</v>
      </c>
      <c r="I457">
        <v>50</v>
      </c>
      <c r="J457">
        <v>2020</v>
      </c>
      <c r="K457" t="s">
        <v>32</v>
      </c>
      <c r="L457" t="s">
        <v>44</v>
      </c>
      <c r="M457" t="s">
        <v>45</v>
      </c>
      <c r="N457">
        <v>0</v>
      </c>
      <c r="O457">
        <v>20</v>
      </c>
      <c r="P457">
        <v>50</v>
      </c>
      <c r="Q457">
        <v>2020</v>
      </c>
    </row>
    <row r="458" spans="1:17" x14ac:dyDescent="0.25">
      <c r="C458" t="s">
        <v>148</v>
      </c>
      <c r="D458" t="s">
        <v>32</v>
      </c>
      <c r="E458" t="s">
        <v>21</v>
      </c>
      <c r="F458" t="s">
        <v>22</v>
      </c>
      <c r="G458">
        <v>0</v>
      </c>
      <c r="H458">
        <v>20</v>
      </c>
      <c r="I458">
        <v>50</v>
      </c>
      <c r="J458">
        <v>2020</v>
      </c>
      <c r="K458" t="s">
        <v>32</v>
      </c>
      <c r="L458" t="s">
        <v>44</v>
      </c>
      <c r="M458" t="s">
        <v>45</v>
      </c>
      <c r="N458">
        <v>0</v>
      </c>
      <c r="O458">
        <v>20</v>
      </c>
      <c r="P458">
        <v>50</v>
      </c>
      <c r="Q458">
        <v>2020</v>
      </c>
    </row>
    <row r="459" spans="1:17" x14ac:dyDescent="0.25">
      <c r="C459" t="s">
        <v>149</v>
      </c>
      <c r="D459" t="s">
        <v>32</v>
      </c>
      <c r="E459" t="s">
        <v>21</v>
      </c>
      <c r="F459" t="s">
        <v>22</v>
      </c>
      <c r="G459">
        <v>0</v>
      </c>
      <c r="H459">
        <v>20</v>
      </c>
      <c r="I459">
        <v>50</v>
      </c>
      <c r="J459">
        <v>2020</v>
      </c>
      <c r="K459" t="s">
        <v>32</v>
      </c>
      <c r="L459" t="s">
        <v>44</v>
      </c>
      <c r="M459" t="s">
        <v>45</v>
      </c>
      <c r="N459">
        <v>0</v>
      </c>
      <c r="O459">
        <v>20</v>
      </c>
      <c r="P459">
        <v>50</v>
      </c>
      <c r="Q459">
        <v>2020</v>
      </c>
    </row>
    <row r="460" spans="1:17" x14ac:dyDescent="0.25">
      <c r="C460" t="s">
        <v>143</v>
      </c>
      <c r="D460" t="s">
        <v>32</v>
      </c>
      <c r="E460" t="s">
        <v>21</v>
      </c>
      <c r="F460" t="s">
        <v>22</v>
      </c>
      <c r="G460">
        <v>0</v>
      </c>
      <c r="H460">
        <v>20</v>
      </c>
      <c r="I460">
        <v>50</v>
      </c>
      <c r="J460">
        <v>2020</v>
      </c>
      <c r="K460" t="s">
        <v>32</v>
      </c>
      <c r="L460" t="s">
        <v>44</v>
      </c>
      <c r="M460" t="s">
        <v>45</v>
      </c>
      <c r="N460">
        <v>0</v>
      </c>
      <c r="O460">
        <v>20</v>
      </c>
      <c r="P460">
        <v>50</v>
      </c>
      <c r="Q460">
        <v>2020</v>
      </c>
    </row>
    <row r="461" spans="1:17" x14ac:dyDescent="0.25">
      <c r="B461" t="s">
        <v>19</v>
      </c>
    </row>
    <row r="462" spans="1:17" x14ac:dyDescent="0.25">
      <c r="A462" t="s">
        <v>46</v>
      </c>
    </row>
    <row r="464" spans="1:17" x14ac:dyDescent="0.25">
      <c r="A464" t="s">
        <v>33</v>
      </c>
    </row>
    <row r="465" spans="2:17" x14ac:dyDescent="0.25">
      <c r="B465" t="s">
        <v>1</v>
      </c>
      <c r="C465" t="s">
        <v>154</v>
      </c>
    </row>
    <row r="466" spans="2:17" x14ac:dyDescent="0.25">
      <c r="B466" t="s">
        <v>34</v>
      </c>
      <c r="C466" t="s">
        <v>151</v>
      </c>
    </row>
    <row r="467" spans="2:17" x14ac:dyDescent="0.25">
      <c r="B467" t="s">
        <v>138</v>
      </c>
      <c r="C467" t="s">
        <v>151</v>
      </c>
    </row>
    <row r="468" spans="2:17" x14ac:dyDescent="0.25">
      <c r="B468" t="s">
        <v>35</v>
      </c>
      <c r="C468">
        <v>2</v>
      </c>
      <c r="D468" t="s">
        <v>36</v>
      </c>
    </row>
    <row r="469" spans="2:17" x14ac:dyDescent="0.25">
      <c r="C469" t="s">
        <v>6</v>
      </c>
      <c r="D469" t="s">
        <v>37</v>
      </c>
      <c r="E469" t="s">
        <v>38</v>
      </c>
      <c r="F469" t="s">
        <v>39</v>
      </c>
      <c r="G469" t="s">
        <v>40</v>
      </c>
      <c r="H469" t="s">
        <v>41</v>
      </c>
      <c r="I469" t="s">
        <v>42</v>
      </c>
      <c r="J469" t="s">
        <v>43</v>
      </c>
      <c r="K469" t="s">
        <v>37</v>
      </c>
      <c r="L469" t="s">
        <v>38</v>
      </c>
      <c r="M469" t="s">
        <v>39</v>
      </c>
      <c r="N469" t="s">
        <v>40</v>
      </c>
      <c r="O469" t="s">
        <v>41</v>
      </c>
      <c r="P469" t="s">
        <v>42</v>
      </c>
      <c r="Q469" t="s">
        <v>43</v>
      </c>
    </row>
    <row r="470" spans="2:17" x14ac:dyDescent="0.25">
      <c r="B470" t="s">
        <v>11</v>
      </c>
    </row>
    <row r="471" spans="2:17" x14ac:dyDescent="0.25">
      <c r="C471" t="s">
        <v>12</v>
      </c>
      <c r="D471" t="s">
        <v>150</v>
      </c>
      <c r="E471" t="s">
        <v>21</v>
      </c>
      <c r="F471" t="s">
        <v>22</v>
      </c>
      <c r="G471">
        <v>0</v>
      </c>
      <c r="H471">
        <v>20</v>
      </c>
      <c r="I471">
        <v>50</v>
      </c>
      <c r="J471">
        <v>2020</v>
      </c>
      <c r="K471" t="s">
        <v>150</v>
      </c>
      <c r="L471" t="s">
        <v>44</v>
      </c>
      <c r="M471" t="s">
        <v>45</v>
      </c>
      <c r="N471">
        <v>0</v>
      </c>
      <c r="O471">
        <v>20</v>
      </c>
      <c r="P471">
        <v>50</v>
      </c>
      <c r="Q471">
        <v>2020</v>
      </c>
    </row>
    <row r="472" spans="2:17" x14ac:dyDescent="0.25">
      <c r="C472" t="s">
        <v>15</v>
      </c>
      <c r="D472" t="s">
        <v>150</v>
      </c>
      <c r="E472" t="s">
        <v>21</v>
      </c>
      <c r="F472" t="s">
        <v>22</v>
      </c>
      <c r="G472">
        <v>0</v>
      </c>
      <c r="H472">
        <v>20</v>
      </c>
      <c r="I472">
        <v>50</v>
      </c>
      <c r="J472">
        <v>2020</v>
      </c>
      <c r="K472" t="s">
        <v>150</v>
      </c>
      <c r="L472" t="s">
        <v>44</v>
      </c>
      <c r="M472" t="s">
        <v>45</v>
      </c>
      <c r="N472">
        <v>0</v>
      </c>
      <c r="O472">
        <v>20</v>
      </c>
      <c r="P472">
        <v>50</v>
      </c>
      <c r="Q472">
        <v>2020</v>
      </c>
    </row>
    <row r="473" spans="2:17" x14ac:dyDescent="0.25">
      <c r="C473" t="s">
        <v>16</v>
      </c>
      <c r="D473" t="s">
        <v>150</v>
      </c>
      <c r="E473" t="s">
        <v>21</v>
      </c>
      <c r="F473" t="s">
        <v>22</v>
      </c>
      <c r="G473">
        <v>0</v>
      </c>
      <c r="H473">
        <v>20</v>
      </c>
      <c r="I473">
        <v>50</v>
      </c>
      <c r="J473">
        <v>2020</v>
      </c>
      <c r="K473" t="s">
        <v>150</v>
      </c>
      <c r="L473" t="s">
        <v>44</v>
      </c>
      <c r="M473" t="s">
        <v>45</v>
      </c>
      <c r="N473">
        <v>0</v>
      </c>
      <c r="O473">
        <v>20</v>
      </c>
      <c r="P473">
        <v>50</v>
      </c>
      <c r="Q473">
        <v>2020</v>
      </c>
    </row>
    <row r="474" spans="2:17" x14ac:dyDescent="0.25">
      <c r="C474" t="s">
        <v>17</v>
      </c>
      <c r="D474" t="s">
        <v>150</v>
      </c>
      <c r="E474" t="s">
        <v>21</v>
      </c>
      <c r="F474" t="s">
        <v>22</v>
      </c>
      <c r="G474">
        <v>0</v>
      </c>
      <c r="H474">
        <v>20</v>
      </c>
      <c r="I474">
        <v>50</v>
      </c>
      <c r="J474">
        <v>2020</v>
      </c>
      <c r="K474" t="s">
        <v>150</v>
      </c>
      <c r="L474" t="s">
        <v>44</v>
      </c>
      <c r="M474" t="s">
        <v>45</v>
      </c>
      <c r="N474">
        <v>0</v>
      </c>
      <c r="O474">
        <v>20</v>
      </c>
      <c r="P474">
        <v>50</v>
      </c>
      <c r="Q474">
        <v>2020</v>
      </c>
    </row>
    <row r="475" spans="2:17" x14ac:dyDescent="0.25">
      <c r="C475" t="s">
        <v>18</v>
      </c>
      <c r="D475" t="s">
        <v>150</v>
      </c>
      <c r="E475" t="s">
        <v>21</v>
      </c>
      <c r="F475" t="s">
        <v>22</v>
      </c>
      <c r="G475">
        <v>0</v>
      </c>
      <c r="H475">
        <v>20</v>
      </c>
      <c r="I475">
        <v>50</v>
      </c>
      <c r="J475">
        <v>2020</v>
      </c>
      <c r="K475" t="s">
        <v>150</v>
      </c>
      <c r="L475" t="s">
        <v>44</v>
      </c>
      <c r="M475" t="s">
        <v>45</v>
      </c>
      <c r="N475">
        <v>0</v>
      </c>
      <c r="O475">
        <v>20</v>
      </c>
      <c r="P475">
        <v>50</v>
      </c>
      <c r="Q475">
        <v>2020</v>
      </c>
    </row>
    <row r="476" spans="2:17" x14ac:dyDescent="0.25">
      <c r="C476" t="s">
        <v>144</v>
      </c>
      <c r="D476" t="s">
        <v>150</v>
      </c>
      <c r="E476" t="s">
        <v>21</v>
      </c>
      <c r="F476" t="s">
        <v>22</v>
      </c>
      <c r="G476">
        <v>0</v>
      </c>
      <c r="H476">
        <v>20</v>
      </c>
      <c r="I476">
        <v>50</v>
      </c>
      <c r="J476">
        <v>2020</v>
      </c>
      <c r="K476" t="s">
        <v>150</v>
      </c>
      <c r="L476" t="s">
        <v>44</v>
      </c>
      <c r="M476" t="s">
        <v>45</v>
      </c>
      <c r="N476">
        <v>0</v>
      </c>
      <c r="O476">
        <v>20</v>
      </c>
      <c r="P476">
        <v>50</v>
      </c>
      <c r="Q476">
        <v>2020</v>
      </c>
    </row>
    <row r="477" spans="2:17" x14ac:dyDescent="0.25">
      <c r="C477" t="s">
        <v>145</v>
      </c>
      <c r="D477" t="s">
        <v>150</v>
      </c>
      <c r="E477" t="s">
        <v>21</v>
      </c>
      <c r="F477" t="s">
        <v>22</v>
      </c>
      <c r="G477">
        <v>0</v>
      </c>
      <c r="H477">
        <v>20</v>
      </c>
      <c r="I477">
        <v>50</v>
      </c>
      <c r="J477">
        <v>2020</v>
      </c>
      <c r="K477" t="s">
        <v>150</v>
      </c>
      <c r="L477" t="s">
        <v>44</v>
      </c>
      <c r="M477" t="s">
        <v>45</v>
      </c>
      <c r="N477">
        <v>0</v>
      </c>
      <c r="O477">
        <v>20</v>
      </c>
      <c r="P477">
        <v>50</v>
      </c>
      <c r="Q477">
        <v>2020</v>
      </c>
    </row>
    <row r="478" spans="2:17" x14ac:dyDescent="0.25">
      <c r="C478" t="s">
        <v>146</v>
      </c>
      <c r="D478" t="s">
        <v>150</v>
      </c>
      <c r="E478" t="s">
        <v>21</v>
      </c>
      <c r="F478" t="s">
        <v>22</v>
      </c>
      <c r="G478">
        <v>0</v>
      </c>
      <c r="H478">
        <v>20</v>
      </c>
      <c r="I478">
        <v>50</v>
      </c>
      <c r="J478">
        <v>2020</v>
      </c>
      <c r="K478" t="s">
        <v>150</v>
      </c>
      <c r="L478" t="s">
        <v>44</v>
      </c>
      <c r="M478" t="s">
        <v>45</v>
      </c>
      <c r="N478">
        <v>0</v>
      </c>
      <c r="O478">
        <v>20</v>
      </c>
      <c r="P478">
        <v>50</v>
      </c>
      <c r="Q478">
        <v>2020</v>
      </c>
    </row>
    <row r="479" spans="2:17" x14ac:dyDescent="0.25">
      <c r="C479" t="s">
        <v>147</v>
      </c>
      <c r="D479" t="s">
        <v>150</v>
      </c>
      <c r="E479" t="s">
        <v>21</v>
      </c>
      <c r="F479" t="s">
        <v>22</v>
      </c>
      <c r="G479">
        <v>0</v>
      </c>
      <c r="H479">
        <v>20</v>
      </c>
      <c r="I479">
        <v>50</v>
      </c>
      <c r="J479">
        <v>2020</v>
      </c>
      <c r="K479" t="s">
        <v>150</v>
      </c>
      <c r="L479" t="s">
        <v>44</v>
      </c>
      <c r="M479" t="s">
        <v>45</v>
      </c>
      <c r="N479">
        <v>0</v>
      </c>
      <c r="O479">
        <v>20</v>
      </c>
      <c r="P479">
        <v>50</v>
      </c>
      <c r="Q479">
        <v>2020</v>
      </c>
    </row>
    <row r="480" spans="2:17" x14ac:dyDescent="0.25">
      <c r="C480" t="s">
        <v>148</v>
      </c>
      <c r="D480" t="s">
        <v>150</v>
      </c>
      <c r="E480" t="s">
        <v>21</v>
      </c>
      <c r="F480" t="s">
        <v>22</v>
      </c>
      <c r="G480">
        <v>0</v>
      </c>
      <c r="H480">
        <v>20</v>
      </c>
      <c r="I480">
        <v>50</v>
      </c>
      <c r="J480">
        <v>2020</v>
      </c>
      <c r="K480" t="s">
        <v>150</v>
      </c>
      <c r="L480" t="s">
        <v>44</v>
      </c>
      <c r="M480" t="s">
        <v>45</v>
      </c>
      <c r="N480">
        <v>0</v>
      </c>
      <c r="O480">
        <v>20</v>
      </c>
      <c r="P480">
        <v>50</v>
      </c>
      <c r="Q480">
        <v>2020</v>
      </c>
    </row>
    <row r="481" spans="1:17" x14ac:dyDescent="0.25">
      <c r="C481" t="s">
        <v>149</v>
      </c>
      <c r="D481" t="s">
        <v>150</v>
      </c>
      <c r="E481" t="s">
        <v>21</v>
      </c>
      <c r="F481" t="s">
        <v>22</v>
      </c>
      <c r="G481">
        <v>0</v>
      </c>
      <c r="H481">
        <v>20</v>
      </c>
      <c r="I481">
        <v>50</v>
      </c>
      <c r="J481">
        <v>2020</v>
      </c>
      <c r="K481" t="s">
        <v>150</v>
      </c>
      <c r="L481" t="s">
        <v>44</v>
      </c>
      <c r="M481" t="s">
        <v>45</v>
      </c>
      <c r="N481">
        <v>0</v>
      </c>
      <c r="O481">
        <v>20</v>
      </c>
      <c r="P481">
        <v>50</v>
      </c>
      <c r="Q481">
        <v>2020</v>
      </c>
    </row>
    <row r="482" spans="1:17" x14ac:dyDescent="0.25">
      <c r="C482" t="s">
        <v>143</v>
      </c>
      <c r="D482" t="s">
        <v>150</v>
      </c>
      <c r="E482" t="s">
        <v>21</v>
      </c>
      <c r="F482" t="s">
        <v>22</v>
      </c>
      <c r="G482">
        <v>0</v>
      </c>
      <c r="H482">
        <v>20</v>
      </c>
      <c r="I482">
        <v>50</v>
      </c>
      <c r="J482">
        <v>2020</v>
      </c>
      <c r="K482" t="s">
        <v>150</v>
      </c>
      <c r="L482" t="s">
        <v>44</v>
      </c>
      <c r="M482" t="s">
        <v>45</v>
      </c>
      <c r="N482">
        <v>0</v>
      </c>
      <c r="O482">
        <v>20</v>
      </c>
      <c r="P482">
        <v>50</v>
      </c>
      <c r="Q482">
        <v>2020</v>
      </c>
    </row>
    <row r="483" spans="1:17" x14ac:dyDescent="0.25">
      <c r="B483" t="s">
        <v>19</v>
      </c>
    </row>
    <row r="484" spans="1:17" x14ac:dyDescent="0.25">
      <c r="A484" t="s">
        <v>46</v>
      </c>
    </row>
    <row r="486" spans="1:17" x14ac:dyDescent="0.25">
      <c r="A486" t="s">
        <v>33</v>
      </c>
    </row>
    <row r="487" spans="1:17" x14ac:dyDescent="0.25">
      <c r="B487" t="s">
        <v>1</v>
      </c>
      <c r="C487" t="s">
        <v>154</v>
      </c>
    </row>
    <row r="488" spans="1:17" x14ac:dyDescent="0.25">
      <c r="B488" t="s">
        <v>34</v>
      </c>
      <c r="C488" t="s">
        <v>139</v>
      </c>
    </row>
    <row r="489" spans="1:17" x14ac:dyDescent="0.25">
      <c r="B489" t="s">
        <v>138</v>
      </c>
      <c r="C489" t="s">
        <v>151</v>
      </c>
      <c r="D489" t="s">
        <v>139</v>
      </c>
      <c r="E489" t="s">
        <v>142</v>
      </c>
      <c r="F489" t="s">
        <v>141</v>
      </c>
      <c r="G489" t="s">
        <v>140</v>
      </c>
    </row>
    <row r="490" spans="1:17" x14ac:dyDescent="0.25">
      <c r="B490" t="s">
        <v>35</v>
      </c>
      <c r="C490">
        <v>2</v>
      </c>
      <c r="D490" t="s">
        <v>36</v>
      </c>
    </row>
    <row r="491" spans="1:17" x14ac:dyDescent="0.25">
      <c r="C491" t="s">
        <v>6</v>
      </c>
      <c r="D491" t="s">
        <v>37</v>
      </c>
      <c r="E491" t="s">
        <v>38</v>
      </c>
      <c r="F491" t="s">
        <v>39</v>
      </c>
      <c r="G491" t="s">
        <v>40</v>
      </c>
      <c r="H491" t="s">
        <v>41</v>
      </c>
      <c r="I491" t="s">
        <v>42</v>
      </c>
      <c r="J491" t="s">
        <v>43</v>
      </c>
      <c r="K491" t="s">
        <v>37</v>
      </c>
      <c r="L491" t="s">
        <v>38</v>
      </c>
      <c r="M491" t="s">
        <v>39</v>
      </c>
      <c r="N491" t="s">
        <v>40</v>
      </c>
      <c r="O491" t="s">
        <v>41</v>
      </c>
      <c r="P491" t="s">
        <v>42</v>
      </c>
      <c r="Q491" t="s">
        <v>43</v>
      </c>
    </row>
    <row r="492" spans="1:17" x14ac:dyDescent="0.25">
      <c r="B492" t="s">
        <v>11</v>
      </c>
    </row>
    <row r="493" spans="1:17" x14ac:dyDescent="0.25">
      <c r="C493" t="s">
        <v>12</v>
      </c>
      <c r="D493" t="s">
        <v>150</v>
      </c>
      <c r="E493" t="s">
        <v>21</v>
      </c>
      <c r="F493" t="s">
        <v>22</v>
      </c>
      <c r="G493">
        <v>0</v>
      </c>
      <c r="H493">
        <v>20</v>
      </c>
      <c r="I493">
        <v>50</v>
      </c>
      <c r="J493">
        <v>2020</v>
      </c>
      <c r="K493" t="s">
        <v>150</v>
      </c>
      <c r="L493" t="s">
        <v>44</v>
      </c>
      <c r="M493" t="s">
        <v>45</v>
      </c>
      <c r="N493">
        <v>0</v>
      </c>
      <c r="O493">
        <v>20</v>
      </c>
      <c r="P493">
        <v>50</v>
      </c>
      <c r="Q493">
        <v>2020</v>
      </c>
    </row>
    <row r="494" spans="1:17" x14ac:dyDescent="0.25">
      <c r="C494" t="s">
        <v>15</v>
      </c>
      <c r="D494" t="s">
        <v>150</v>
      </c>
      <c r="E494" t="s">
        <v>21</v>
      </c>
      <c r="F494" t="s">
        <v>22</v>
      </c>
      <c r="G494">
        <v>0</v>
      </c>
      <c r="H494">
        <v>20</v>
      </c>
      <c r="I494">
        <v>50</v>
      </c>
      <c r="J494">
        <v>2020</v>
      </c>
      <c r="K494" t="s">
        <v>150</v>
      </c>
      <c r="L494" t="s">
        <v>44</v>
      </c>
      <c r="M494" t="s">
        <v>45</v>
      </c>
      <c r="N494">
        <v>0</v>
      </c>
      <c r="O494">
        <v>20</v>
      </c>
      <c r="P494">
        <v>50</v>
      </c>
      <c r="Q494">
        <v>2020</v>
      </c>
    </row>
    <row r="495" spans="1:17" x14ac:dyDescent="0.25">
      <c r="C495" t="s">
        <v>16</v>
      </c>
      <c r="D495" t="s">
        <v>150</v>
      </c>
      <c r="E495" t="s">
        <v>21</v>
      </c>
      <c r="F495" t="s">
        <v>22</v>
      </c>
      <c r="G495">
        <v>0</v>
      </c>
      <c r="H495">
        <v>20</v>
      </c>
      <c r="I495">
        <v>50</v>
      </c>
      <c r="J495">
        <v>2020</v>
      </c>
      <c r="K495" t="s">
        <v>150</v>
      </c>
      <c r="L495" t="s">
        <v>44</v>
      </c>
      <c r="M495" t="s">
        <v>45</v>
      </c>
      <c r="N495">
        <v>0</v>
      </c>
      <c r="O495">
        <v>20</v>
      </c>
      <c r="P495">
        <v>50</v>
      </c>
      <c r="Q495">
        <v>2020</v>
      </c>
    </row>
    <row r="496" spans="1:17" x14ac:dyDescent="0.25">
      <c r="C496" t="s">
        <v>17</v>
      </c>
      <c r="D496" t="s">
        <v>150</v>
      </c>
      <c r="E496" t="s">
        <v>21</v>
      </c>
      <c r="F496" t="s">
        <v>22</v>
      </c>
      <c r="G496">
        <v>0</v>
      </c>
      <c r="H496">
        <v>20</v>
      </c>
      <c r="I496">
        <v>50</v>
      </c>
      <c r="J496">
        <v>2020</v>
      </c>
      <c r="K496" t="s">
        <v>150</v>
      </c>
      <c r="L496" t="s">
        <v>44</v>
      </c>
      <c r="M496" t="s">
        <v>45</v>
      </c>
      <c r="N496">
        <v>0</v>
      </c>
      <c r="O496">
        <v>20</v>
      </c>
      <c r="P496">
        <v>50</v>
      </c>
      <c r="Q496">
        <v>2020</v>
      </c>
    </row>
    <row r="497" spans="1:17" x14ac:dyDescent="0.25">
      <c r="C497" t="s">
        <v>18</v>
      </c>
      <c r="D497" t="s">
        <v>150</v>
      </c>
      <c r="E497" t="s">
        <v>21</v>
      </c>
      <c r="F497" t="s">
        <v>22</v>
      </c>
      <c r="G497">
        <v>0</v>
      </c>
      <c r="H497">
        <v>20</v>
      </c>
      <c r="I497">
        <v>50</v>
      </c>
      <c r="J497">
        <v>2020</v>
      </c>
      <c r="K497" t="s">
        <v>150</v>
      </c>
      <c r="L497" t="s">
        <v>44</v>
      </c>
      <c r="M497" t="s">
        <v>45</v>
      </c>
      <c r="N497">
        <v>0</v>
      </c>
      <c r="O497">
        <v>20</v>
      </c>
      <c r="P497">
        <v>50</v>
      </c>
      <c r="Q497">
        <v>2020</v>
      </c>
    </row>
    <row r="498" spans="1:17" x14ac:dyDescent="0.25">
      <c r="C498" t="s">
        <v>144</v>
      </c>
      <c r="D498" t="s">
        <v>150</v>
      </c>
      <c r="E498" t="s">
        <v>21</v>
      </c>
      <c r="F498" t="s">
        <v>22</v>
      </c>
      <c r="G498">
        <v>0</v>
      </c>
      <c r="H498">
        <v>20</v>
      </c>
      <c r="I498">
        <v>50</v>
      </c>
      <c r="J498">
        <v>2020</v>
      </c>
      <c r="K498" t="s">
        <v>150</v>
      </c>
      <c r="L498" t="s">
        <v>44</v>
      </c>
      <c r="M498" t="s">
        <v>45</v>
      </c>
      <c r="N498">
        <v>0</v>
      </c>
      <c r="O498">
        <v>20</v>
      </c>
      <c r="P498">
        <v>50</v>
      </c>
      <c r="Q498">
        <v>2020</v>
      </c>
    </row>
    <row r="499" spans="1:17" x14ac:dyDescent="0.25">
      <c r="C499" t="s">
        <v>145</v>
      </c>
      <c r="D499" t="s">
        <v>150</v>
      </c>
      <c r="E499" t="s">
        <v>21</v>
      </c>
      <c r="F499" t="s">
        <v>22</v>
      </c>
      <c r="G499">
        <v>0</v>
      </c>
      <c r="H499">
        <v>20</v>
      </c>
      <c r="I499">
        <v>50</v>
      </c>
      <c r="J499">
        <v>2020</v>
      </c>
      <c r="K499" t="s">
        <v>150</v>
      </c>
      <c r="L499" t="s">
        <v>44</v>
      </c>
      <c r="M499" t="s">
        <v>45</v>
      </c>
      <c r="N499">
        <v>0</v>
      </c>
      <c r="O499">
        <v>20</v>
      </c>
      <c r="P499">
        <v>50</v>
      </c>
      <c r="Q499">
        <v>2020</v>
      </c>
    </row>
    <row r="500" spans="1:17" x14ac:dyDescent="0.25">
      <c r="C500" t="s">
        <v>146</v>
      </c>
      <c r="D500" t="s">
        <v>150</v>
      </c>
      <c r="E500" t="s">
        <v>21</v>
      </c>
      <c r="F500" t="s">
        <v>22</v>
      </c>
      <c r="G500">
        <v>0</v>
      </c>
      <c r="H500">
        <v>20</v>
      </c>
      <c r="I500">
        <v>50</v>
      </c>
      <c r="J500">
        <v>2020</v>
      </c>
      <c r="K500" t="s">
        <v>150</v>
      </c>
      <c r="L500" t="s">
        <v>44</v>
      </c>
      <c r="M500" t="s">
        <v>45</v>
      </c>
      <c r="N500">
        <v>0</v>
      </c>
      <c r="O500">
        <v>20</v>
      </c>
      <c r="P500">
        <v>50</v>
      </c>
      <c r="Q500">
        <v>2020</v>
      </c>
    </row>
    <row r="501" spans="1:17" x14ac:dyDescent="0.25">
      <c r="C501" t="s">
        <v>147</v>
      </c>
      <c r="D501" t="s">
        <v>150</v>
      </c>
      <c r="E501" t="s">
        <v>21</v>
      </c>
      <c r="F501" t="s">
        <v>22</v>
      </c>
      <c r="G501">
        <v>0</v>
      </c>
      <c r="H501">
        <v>20</v>
      </c>
      <c r="I501">
        <v>50</v>
      </c>
      <c r="J501">
        <v>2020</v>
      </c>
      <c r="K501" t="s">
        <v>150</v>
      </c>
      <c r="L501" t="s">
        <v>44</v>
      </c>
      <c r="M501" t="s">
        <v>45</v>
      </c>
      <c r="N501">
        <v>0</v>
      </c>
      <c r="O501">
        <v>20</v>
      </c>
      <c r="P501">
        <v>50</v>
      </c>
      <c r="Q501">
        <v>2020</v>
      </c>
    </row>
    <row r="502" spans="1:17" x14ac:dyDescent="0.25">
      <c r="C502" t="s">
        <v>148</v>
      </c>
      <c r="D502" t="s">
        <v>150</v>
      </c>
      <c r="E502" t="s">
        <v>21</v>
      </c>
      <c r="F502" t="s">
        <v>22</v>
      </c>
      <c r="G502">
        <v>0</v>
      </c>
      <c r="H502">
        <v>20</v>
      </c>
      <c r="I502">
        <v>50</v>
      </c>
      <c r="J502">
        <v>2020</v>
      </c>
      <c r="K502" t="s">
        <v>150</v>
      </c>
      <c r="L502" t="s">
        <v>44</v>
      </c>
      <c r="M502" t="s">
        <v>45</v>
      </c>
      <c r="N502">
        <v>0</v>
      </c>
      <c r="O502">
        <v>20</v>
      </c>
      <c r="P502">
        <v>50</v>
      </c>
      <c r="Q502">
        <v>2020</v>
      </c>
    </row>
    <row r="503" spans="1:17" x14ac:dyDescent="0.25">
      <c r="C503" t="s">
        <v>149</v>
      </c>
      <c r="D503" t="s">
        <v>150</v>
      </c>
      <c r="E503" t="s">
        <v>21</v>
      </c>
      <c r="F503" t="s">
        <v>22</v>
      </c>
      <c r="G503">
        <v>0</v>
      </c>
      <c r="H503">
        <v>20</v>
      </c>
      <c r="I503">
        <v>50</v>
      </c>
      <c r="J503">
        <v>2020</v>
      </c>
      <c r="K503" t="s">
        <v>150</v>
      </c>
      <c r="L503" t="s">
        <v>44</v>
      </c>
      <c r="M503" t="s">
        <v>45</v>
      </c>
      <c r="N503">
        <v>0</v>
      </c>
      <c r="O503">
        <v>20</v>
      </c>
      <c r="P503">
        <v>50</v>
      </c>
      <c r="Q503">
        <v>2020</v>
      </c>
    </row>
    <row r="504" spans="1:17" x14ac:dyDescent="0.25">
      <c r="C504" t="s">
        <v>143</v>
      </c>
      <c r="D504" t="s">
        <v>150</v>
      </c>
      <c r="E504" t="s">
        <v>21</v>
      </c>
      <c r="F504" t="s">
        <v>22</v>
      </c>
      <c r="G504">
        <v>0</v>
      </c>
      <c r="H504">
        <v>20</v>
      </c>
      <c r="I504">
        <v>50</v>
      </c>
      <c r="J504">
        <v>2020</v>
      </c>
      <c r="K504" t="s">
        <v>150</v>
      </c>
      <c r="L504" t="s">
        <v>44</v>
      </c>
      <c r="M504" t="s">
        <v>45</v>
      </c>
      <c r="N504">
        <v>0</v>
      </c>
      <c r="O504">
        <v>20</v>
      </c>
      <c r="P504">
        <v>50</v>
      </c>
      <c r="Q504">
        <v>2020</v>
      </c>
    </row>
    <row r="505" spans="1:17" x14ac:dyDescent="0.25">
      <c r="B505" t="s">
        <v>19</v>
      </c>
    </row>
    <row r="506" spans="1:17" x14ac:dyDescent="0.25">
      <c r="A506" t="s">
        <v>46</v>
      </c>
    </row>
    <row r="508" spans="1:17" x14ac:dyDescent="0.25">
      <c r="A508" t="s">
        <v>33</v>
      </c>
    </row>
    <row r="509" spans="1:17" x14ac:dyDescent="0.25">
      <c r="B509" t="s">
        <v>1</v>
      </c>
      <c r="C509" t="s">
        <v>154</v>
      </c>
    </row>
    <row r="510" spans="1:17" x14ac:dyDescent="0.25">
      <c r="B510" t="s">
        <v>34</v>
      </c>
      <c r="C510" t="s">
        <v>142</v>
      </c>
    </row>
    <row r="511" spans="1:17" x14ac:dyDescent="0.25">
      <c r="B511" t="s">
        <v>138</v>
      </c>
      <c r="C511" t="s">
        <v>151</v>
      </c>
      <c r="D511" t="s">
        <v>139</v>
      </c>
      <c r="E511" t="s">
        <v>142</v>
      </c>
      <c r="F511" t="s">
        <v>141</v>
      </c>
      <c r="G511" t="s">
        <v>140</v>
      </c>
    </row>
    <row r="512" spans="1:17" x14ac:dyDescent="0.25">
      <c r="B512" t="s">
        <v>35</v>
      </c>
      <c r="C512">
        <v>2</v>
      </c>
      <c r="D512" t="s">
        <v>36</v>
      </c>
    </row>
    <row r="513" spans="1:17" x14ac:dyDescent="0.25">
      <c r="C513" t="s">
        <v>6</v>
      </c>
      <c r="D513" t="s">
        <v>37</v>
      </c>
      <c r="E513" t="s">
        <v>38</v>
      </c>
      <c r="F513" t="s">
        <v>39</v>
      </c>
      <c r="G513" t="s">
        <v>40</v>
      </c>
      <c r="H513" t="s">
        <v>41</v>
      </c>
      <c r="I513" t="s">
        <v>42</v>
      </c>
      <c r="J513" t="s">
        <v>43</v>
      </c>
      <c r="K513" t="s">
        <v>37</v>
      </c>
      <c r="L513" t="s">
        <v>38</v>
      </c>
      <c r="M513" t="s">
        <v>39</v>
      </c>
      <c r="N513" t="s">
        <v>40</v>
      </c>
      <c r="O513" t="s">
        <v>41</v>
      </c>
      <c r="P513" t="s">
        <v>42</v>
      </c>
      <c r="Q513" t="s">
        <v>43</v>
      </c>
    </row>
    <row r="514" spans="1:17" x14ac:dyDescent="0.25">
      <c r="B514" t="s">
        <v>11</v>
      </c>
    </row>
    <row r="515" spans="1:17" x14ac:dyDescent="0.25">
      <c r="C515" t="s">
        <v>12</v>
      </c>
      <c r="D515" t="s">
        <v>150</v>
      </c>
      <c r="E515" t="s">
        <v>21</v>
      </c>
      <c r="F515" t="s">
        <v>22</v>
      </c>
      <c r="G515">
        <v>0</v>
      </c>
      <c r="H515">
        <v>20</v>
      </c>
      <c r="I515">
        <v>50</v>
      </c>
      <c r="J515">
        <v>2020</v>
      </c>
      <c r="K515" t="s">
        <v>150</v>
      </c>
      <c r="L515" t="s">
        <v>44</v>
      </c>
      <c r="M515" t="s">
        <v>45</v>
      </c>
      <c r="N515">
        <v>0</v>
      </c>
      <c r="O515">
        <v>20</v>
      </c>
      <c r="P515">
        <v>50</v>
      </c>
      <c r="Q515">
        <v>2020</v>
      </c>
    </row>
    <row r="516" spans="1:17" x14ac:dyDescent="0.25">
      <c r="C516" t="s">
        <v>15</v>
      </c>
      <c r="D516" t="s">
        <v>150</v>
      </c>
      <c r="E516" t="s">
        <v>21</v>
      </c>
      <c r="F516" t="s">
        <v>22</v>
      </c>
      <c r="G516">
        <v>0</v>
      </c>
      <c r="H516">
        <v>20</v>
      </c>
      <c r="I516">
        <v>50</v>
      </c>
      <c r="J516">
        <v>2020</v>
      </c>
      <c r="K516" t="s">
        <v>150</v>
      </c>
      <c r="L516" t="s">
        <v>44</v>
      </c>
      <c r="M516" t="s">
        <v>45</v>
      </c>
      <c r="N516">
        <v>0</v>
      </c>
      <c r="O516">
        <v>20</v>
      </c>
      <c r="P516">
        <v>50</v>
      </c>
      <c r="Q516">
        <v>2020</v>
      </c>
    </row>
    <row r="517" spans="1:17" x14ac:dyDescent="0.25">
      <c r="C517" t="s">
        <v>16</v>
      </c>
      <c r="D517" t="s">
        <v>150</v>
      </c>
      <c r="E517" t="s">
        <v>21</v>
      </c>
      <c r="F517" t="s">
        <v>22</v>
      </c>
      <c r="G517">
        <v>0</v>
      </c>
      <c r="H517">
        <v>20</v>
      </c>
      <c r="I517">
        <v>50</v>
      </c>
      <c r="J517">
        <v>2020</v>
      </c>
      <c r="K517" t="s">
        <v>150</v>
      </c>
      <c r="L517" t="s">
        <v>44</v>
      </c>
      <c r="M517" t="s">
        <v>45</v>
      </c>
      <c r="N517">
        <v>0</v>
      </c>
      <c r="O517">
        <v>20</v>
      </c>
      <c r="P517">
        <v>50</v>
      </c>
      <c r="Q517">
        <v>2020</v>
      </c>
    </row>
    <row r="518" spans="1:17" x14ac:dyDescent="0.25">
      <c r="C518" t="s">
        <v>17</v>
      </c>
      <c r="D518" t="s">
        <v>150</v>
      </c>
      <c r="E518" t="s">
        <v>21</v>
      </c>
      <c r="F518" t="s">
        <v>22</v>
      </c>
      <c r="G518">
        <v>0</v>
      </c>
      <c r="H518">
        <v>20</v>
      </c>
      <c r="I518">
        <v>50</v>
      </c>
      <c r="J518">
        <v>2020</v>
      </c>
      <c r="K518" t="s">
        <v>150</v>
      </c>
      <c r="L518" t="s">
        <v>44</v>
      </c>
      <c r="M518" t="s">
        <v>45</v>
      </c>
      <c r="N518">
        <v>0</v>
      </c>
      <c r="O518">
        <v>20</v>
      </c>
      <c r="P518">
        <v>50</v>
      </c>
      <c r="Q518">
        <v>2020</v>
      </c>
    </row>
    <row r="519" spans="1:17" x14ac:dyDescent="0.25">
      <c r="C519" t="s">
        <v>18</v>
      </c>
      <c r="D519" t="s">
        <v>150</v>
      </c>
      <c r="E519" t="s">
        <v>21</v>
      </c>
      <c r="F519" t="s">
        <v>22</v>
      </c>
      <c r="G519">
        <v>0</v>
      </c>
      <c r="H519">
        <v>20</v>
      </c>
      <c r="I519">
        <v>50</v>
      </c>
      <c r="J519">
        <v>2020</v>
      </c>
      <c r="K519" t="s">
        <v>150</v>
      </c>
      <c r="L519" t="s">
        <v>44</v>
      </c>
      <c r="M519" t="s">
        <v>45</v>
      </c>
      <c r="N519">
        <v>0</v>
      </c>
      <c r="O519">
        <v>20</v>
      </c>
      <c r="P519">
        <v>50</v>
      </c>
      <c r="Q519">
        <v>2020</v>
      </c>
    </row>
    <row r="520" spans="1:17" x14ac:dyDescent="0.25">
      <c r="C520" t="s">
        <v>144</v>
      </c>
      <c r="D520" t="s">
        <v>150</v>
      </c>
      <c r="E520" t="s">
        <v>21</v>
      </c>
      <c r="F520" t="s">
        <v>22</v>
      </c>
      <c r="G520">
        <v>0</v>
      </c>
      <c r="H520">
        <v>20</v>
      </c>
      <c r="I520">
        <v>50</v>
      </c>
      <c r="J520">
        <v>2020</v>
      </c>
      <c r="K520" t="s">
        <v>150</v>
      </c>
      <c r="L520" t="s">
        <v>44</v>
      </c>
      <c r="M520" t="s">
        <v>45</v>
      </c>
      <c r="N520">
        <v>0</v>
      </c>
      <c r="O520">
        <v>20</v>
      </c>
      <c r="P520">
        <v>50</v>
      </c>
      <c r="Q520">
        <v>2020</v>
      </c>
    </row>
    <row r="521" spans="1:17" x14ac:dyDescent="0.25">
      <c r="C521" t="s">
        <v>145</v>
      </c>
      <c r="D521" t="s">
        <v>150</v>
      </c>
      <c r="E521" t="s">
        <v>21</v>
      </c>
      <c r="F521" t="s">
        <v>22</v>
      </c>
      <c r="G521">
        <v>0</v>
      </c>
      <c r="H521">
        <v>20</v>
      </c>
      <c r="I521">
        <v>50</v>
      </c>
      <c r="J521">
        <v>2020</v>
      </c>
      <c r="K521" t="s">
        <v>150</v>
      </c>
      <c r="L521" t="s">
        <v>44</v>
      </c>
      <c r="M521" t="s">
        <v>45</v>
      </c>
      <c r="N521">
        <v>0</v>
      </c>
      <c r="O521">
        <v>20</v>
      </c>
      <c r="P521">
        <v>50</v>
      </c>
      <c r="Q521">
        <v>2020</v>
      </c>
    </row>
    <row r="522" spans="1:17" x14ac:dyDescent="0.25">
      <c r="C522" t="s">
        <v>146</v>
      </c>
      <c r="D522" t="s">
        <v>150</v>
      </c>
      <c r="E522" t="s">
        <v>21</v>
      </c>
      <c r="F522" t="s">
        <v>22</v>
      </c>
      <c r="G522">
        <v>0</v>
      </c>
      <c r="H522">
        <v>20</v>
      </c>
      <c r="I522">
        <v>50</v>
      </c>
      <c r="J522">
        <v>2020</v>
      </c>
      <c r="K522" t="s">
        <v>150</v>
      </c>
      <c r="L522" t="s">
        <v>44</v>
      </c>
      <c r="M522" t="s">
        <v>45</v>
      </c>
      <c r="N522">
        <v>0</v>
      </c>
      <c r="O522">
        <v>20</v>
      </c>
      <c r="P522">
        <v>50</v>
      </c>
      <c r="Q522">
        <v>2020</v>
      </c>
    </row>
    <row r="523" spans="1:17" x14ac:dyDescent="0.25">
      <c r="C523" t="s">
        <v>147</v>
      </c>
      <c r="D523" t="s">
        <v>150</v>
      </c>
      <c r="E523" t="s">
        <v>21</v>
      </c>
      <c r="F523" t="s">
        <v>22</v>
      </c>
      <c r="G523">
        <v>0</v>
      </c>
      <c r="H523">
        <v>20</v>
      </c>
      <c r="I523">
        <v>50</v>
      </c>
      <c r="J523">
        <v>2020</v>
      </c>
      <c r="K523" t="s">
        <v>150</v>
      </c>
      <c r="L523" t="s">
        <v>44</v>
      </c>
      <c r="M523" t="s">
        <v>45</v>
      </c>
      <c r="N523">
        <v>0</v>
      </c>
      <c r="O523">
        <v>20</v>
      </c>
      <c r="P523">
        <v>50</v>
      </c>
      <c r="Q523">
        <v>2020</v>
      </c>
    </row>
    <row r="524" spans="1:17" x14ac:dyDescent="0.25">
      <c r="C524" t="s">
        <v>148</v>
      </c>
      <c r="D524" t="s">
        <v>150</v>
      </c>
      <c r="E524" t="s">
        <v>21</v>
      </c>
      <c r="F524" t="s">
        <v>22</v>
      </c>
      <c r="G524">
        <v>0</v>
      </c>
      <c r="H524">
        <v>20</v>
      </c>
      <c r="I524">
        <v>50</v>
      </c>
      <c r="J524">
        <v>2020</v>
      </c>
      <c r="K524" t="s">
        <v>150</v>
      </c>
      <c r="L524" t="s">
        <v>44</v>
      </c>
      <c r="M524" t="s">
        <v>45</v>
      </c>
      <c r="N524">
        <v>0</v>
      </c>
      <c r="O524">
        <v>20</v>
      </c>
      <c r="P524">
        <v>50</v>
      </c>
      <c r="Q524">
        <v>2020</v>
      </c>
    </row>
    <row r="525" spans="1:17" x14ac:dyDescent="0.25">
      <c r="C525" t="s">
        <v>149</v>
      </c>
      <c r="D525" t="s">
        <v>150</v>
      </c>
      <c r="E525" t="s">
        <v>21</v>
      </c>
      <c r="F525" t="s">
        <v>22</v>
      </c>
      <c r="G525">
        <v>0</v>
      </c>
      <c r="H525">
        <v>20</v>
      </c>
      <c r="I525">
        <v>50</v>
      </c>
      <c r="J525">
        <v>2020</v>
      </c>
      <c r="K525" t="s">
        <v>150</v>
      </c>
      <c r="L525" t="s">
        <v>44</v>
      </c>
      <c r="M525" t="s">
        <v>45</v>
      </c>
      <c r="N525">
        <v>0</v>
      </c>
      <c r="O525">
        <v>20</v>
      </c>
      <c r="P525">
        <v>50</v>
      </c>
      <c r="Q525">
        <v>2020</v>
      </c>
    </row>
    <row r="526" spans="1:17" x14ac:dyDescent="0.25">
      <c r="C526" t="s">
        <v>143</v>
      </c>
      <c r="D526" t="s">
        <v>150</v>
      </c>
      <c r="E526" t="s">
        <v>21</v>
      </c>
      <c r="F526" t="s">
        <v>22</v>
      </c>
      <c r="G526">
        <v>0</v>
      </c>
      <c r="H526">
        <v>20</v>
      </c>
      <c r="I526">
        <v>50</v>
      </c>
      <c r="J526">
        <v>2020</v>
      </c>
      <c r="K526" t="s">
        <v>150</v>
      </c>
      <c r="L526" t="s">
        <v>44</v>
      </c>
      <c r="M526" t="s">
        <v>45</v>
      </c>
      <c r="N526">
        <v>0</v>
      </c>
      <c r="O526">
        <v>20</v>
      </c>
      <c r="P526">
        <v>50</v>
      </c>
      <c r="Q526">
        <v>2020</v>
      </c>
    </row>
    <row r="527" spans="1:17" x14ac:dyDescent="0.25">
      <c r="B527" t="s">
        <v>19</v>
      </c>
    </row>
    <row r="528" spans="1:17" x14ac:dyDescent="0.25">
      <c r="A528" t="s">
        <v>46</v>
      </c>
    </row>
    <row r="530" spans="1:10" x14ac:dyDescent="0.25">
      <c r="A530" t="s">
        <v>33</v>
      </c>
    </row>
    <row r="531" spans="1:10" x14ac:dyDescent="0.25">
      <c r="B531" t="s">
        <v>1</v>
      </c>
      <c r="C531" t="s">
        <v>154</v>
      </c>
    </row>
    <row r="532" spans="1:10" x14ac:dyDescent="0.25">
      <c r="B532" t="s">
        <v>34</v>
      </c>
      <c r="C532" t="s">
        <v>141</v>
      </c>
    </row>
    <row r="533" spans="1:10" x14ac:dyDescent="0.25">
      <c r="B533" t="s">
        <v>138</v>
      </c>
      <c r="C533" t="s">
        <v>151</v>
      </c>
      <c r="D533" t="s">
        <v>139</v>
      </c>
      <c r="E533" t="s">
        <v>142</v>
      </c>
      <c r="F533" t="s">
        <v>141</v>
      </c>
      <c r="G533" t="s">
        <v>140</v>
      </c>
    </row>
    <row r="534" spans="1:10" x14ac:dyDescent="0.25">
      <c r="B534" t="s">
        <v>35</v>
      </c>
      <c r="C534">
        <v>1</v>
      </c>
      <c r="D534" t="s">
        <v>36</v>
      </c>
    </row>
    <row r="535" spans="1:10" x14ac:dyDescent="0.25">
      <c r="C535" t="s">
        <v>6</v>
      </c>
      <c r="D535" t="s">
        <v>37</v>
      </c>
      <c r="E535" t="s">
        <v>38</v>
      </c>
      <c r="F535" t="s">
        <v>39</v>
      </c>
      <c r="G535" t="s">
        <v>40</v>
      </c>
      <c r="H535" t="s">
        <v>41</v>
      </c>
      <c r="I535" t="s">
        <v>42</v>
      </c>
      <c r="J535" t="s">
        <v>43</v>
      </c>
    </row>
    <row r="536" spans="1:10" x14ac:dyDescent="0.25">
      <c r="B536" t="s">
        <v>11</v>
      </c>
    </row>
    <row r="537" spans="1:10" x14ac:dyDescent="0.25">
      <c r="C537" t="s">
        <v>12</v>
      </c>
      <c r="D537" t="s">
        <v>150</v>
      </c>
      <c r="E537" t="s">
        <v>44</v>
      </c>
      <c r="F537" t="s">
        <v>45</v>
      </c>
      <c r="G537">
        <v>0</v>
      </c>
      <c r="H537">
        <v>20</v>
      </c>
      <c r="I537">
        <v>50</v>
      </c>
      <c r="J537">
        <v>2020</v>
      </c>
    </row>
    <row r="538" spans="1:10" x14ac:dyDescent="0.25">
      <c r="C538" t="s">
        <v>15</v>
      </c>
      <c r="D538" t="s">
        <v>150</v>
      </c>
      <c r="E538" t="s">
        <v>44</v>
      </c>
      <c r="F538" t="s">
        <v>45</v>
      </c>
      <c r="G538">
        <v>0</v>
      </c>
      <c r="H538">
        <v>20</v>
      </c>
      <c r="I538">
        <v>50</v>
      </c>
      <c r="J538">
        <v>2020</v>
      </c>
    </row>
    <row r="539" spans="1:10" x14ac:dyDescent="0.25">
      <c r="C539" t="s">
        <v>16</v>
      </c>
      <c r="D539" t="s">
        <v>150</v>
      </c>
      <c r="E539" t="s">
        <v>44</v>
      </c>
      <c r="F539" t="s">
        <v>45</v>
      </c>
      <c r="G539">
        <v>0</v>
      </c>
      <c r="H539">
        <v>20</v>
      </c>
      <c r="I539">
        <v>50</v>
      </c>
      <c r="J539">
        <v>2020</v>
      </c>
    </row>
    <row r="540" spans="1:10" x14ac:dyDescent="0.25">
      <c r="C540" t="s">
        <v>17</v>
      </c>
      <c r="D540" t="s">
        <v>150</v>
      </c>
      <c r="E540" t="s">
        <v>44</v>
      </c>
      <c r="F540" t="s">
        <v>45</v>
      </c>
      <c r="G540">
        <v>0</v>
      </c>
      <c r="H540">
        <v>20</v>
      </c>
      <c r="I540">
        <v>50</v>
      </c>
      <c r="J540">
        <v>2020</v>
      </c>
    </row>
    <row r="541" spans="1:10" x14ac:dyDescent="0.25">
      <c r="C541" t="s">
        <v>18</v>
      </c>
      <c r="D541" t="s">
        <v>150</v>
      </c>
      <c r="E541" t="s">
        <v>44</v>
      </c>
      <c r="F541" t="s">
        <v>45</v>
      </c>
      <c r="G541">
        <v>0</v>
      </c>
      <c r="H541">
        <v>20</v>
      </c>
      <c r="I541">
        <v>50</v>
      </c>
      <c r="J541">
        <v>2020</v>
      </c>
    </row>
    <row r="542" spans="1:10" x14ac:dyDescent="0.25">
      <c r="C542" t="s">
        <v>144</v>
      </c>
      <c r="D542" t="s">
        <v>150</v>
      </c>
      <c r="E542" t="s">
        <v>44</v>
      </c>
      <c r="F542" t="s">
        <v>45</v>
      </c>
      <c r="G542">
        <v>0</v>
      </c>
      <c r="H542">
        <v>20</v>
      </c>
      <c r="I542">
        <v>50</v>
      </c>
      <c r="J542">
        <v>2020</v>
      </c>
    </row>
    <row r="543" spans="1:10" x14ac:dyDescent="0.25">
      <c r="C543" t="s">
        <v>145</v>
      </c>
      <c r="D543" t="s">
        <v>150</v>
      </c>
      <c r="E543" t="s">
        <v>44</v>
      </c>
      <c r="F543" t="s">
        <v>45</v>
      </c>
      <c r="G543">
        <v>0</v>
      </c>
      <c r="H543">
        <v>20</v>
      </c>
      <c r="I543">
        <v>50</v>
      </c>
      <c r="J543">
        <v>2020</v>
      </c>
    </row>
    <row r="544" spans="1:10" x14ac:dyDescent="0.25">
      <c r="C544" t="s">
        <v>146</v>
      </c>
      <c r="D544" t="s">
        <v>150</v>
      </c>
      <c r="E544" t="s">
        <v>44</v>
      </c>
      <c r="F544" t="s">
        <v>45</v>
      </c>
      <c r="G544">
        <v>0</v>
      </c>
      <c r="H544">
        <v>20</v>
      </c>
      <c r="I544">
        <v>50</v>
      </c>
      <c r="J544">
        <v>2020</v>
      </c>
    </row>
    <row r="545" spans="1:10" x14ac:dyDescent="0.25">
      <c r="C545" t="s">
        <v>147</v>
      </c>
      <c r="D545" t="s">
        <v>150</v>
      </c>
      <c r="E545" t="s">
        <v>44</v>
      </c>
      <c r="F545" t="s">
        <v>45</v>
      </c>
      <c r="G545">
        <v>0</v>
      </c>
      <c r="H545">
        <v>20</v>
      </c>
      <c r="I545">
        <v>50</v>
      </c>
      <c r="J545">
        <v>2020</v>
      </c>
    </row>
    <row r="546" spans="1:10" x14ac:dyDescent="0.25">
      <c r="C546" t="s">
        <v>148</v>
      </c>
      <c r="D546" t="s">
        <v>150</v>
      </c>
      <c r="E546" t="s">
        <v>44</v>
      </c>
      <c r="F546" t="s">
        <v>45</v>
      </c>
      <c r="G546">
        <v>0</v>
      </c>
      <c r="H546">
        <v>20</v>
      </c>
      <c r="I546">
        <v>50</v>
      </c>
      <c r="J546">
        <v>2020</v>
      </c>
    </row>
    <row r="547" spans="1:10" x14ac:dyDescent="0.25">
      <c r="C547" t="s">
        <v>149</v>
      </c>
      <c r="D547" t="s">
        <v>150</v>
      </c>
      <c r="E547" t="s">
        <v>44</v>
      </c>
      <c r="F547" t="s">
        <v>45</v>
      </c>
      <c r="G547">
        <v>0</v>
      </c>
      <c r="H547">
        <v>20</v>
      </c>
      <c r="I547">
        <v>50</v>
      </c>
      <c r="J547">
        <v>2020</v>
      </c>
    </row>
    <row r="548" spans="1:10" x14ac:dyDescent="0.25">
      <c r="C548" t="s">
        <v>143</v>
      </c>
      <c r="D548" t="s">
        <v>150</v>
      </c>
      <c r="E548" t="s">
        <v>44</v>
      </c>
      <c r="F548" t="s">
        <v>45</v>
      </c>
      <c r="G548">
        <v>0</v>
      </c>
      <c r="H548">
        <v>20</v>
      </c>
      <c r="I548">
        <v>50</v>
      </c>
      <c r="J548">
        <v>2020</v>
      </c>
    </row>
    <row r="549" spans="1:10" x14ac:dyDescent="0.25">
      <c r="B549" t="s">
        <v>19</v>
      </c>
    </row>
    <row r="550" spans="1:10" x14ac:dyDescent="0.25">
      <c r="A550" t="s">
        <v>46</v>
      </c>
    </row>
    <row r="552" spans="1:10" x14ac:dyDescent="0.25">
      <c r="A552" t="s">
        <v>33</v>
      </c>
    </row>
    <row r="553" spans="1:10" x14ac:dyDescent="0.25">
      <c r="B553" t="s">
        <v>1</v>
      </c>
      <c r="C553" t="s">
        <v>154</v>
      </c>
    </row>
    <row r="554" spans="1:10" x14ac:dyDescent="0.25">
      <c r="B554" t="s">
        <v>34</v>
      </c>
      <c r="C554" t="s">
        <v>140</v>
      </c>
    </row>
    <row r="555" spans="1:10" x14ac:dyDescent="0.25">
      <c r="B555" t="s">
        <v>138</v>
      </c>
      <c r="C555" t="s">
        <v>151</v>
      </c>
      <c r="D555" t="s">
        <v>139</v>
      </c>
      <c r="E555" t="s">
        <v>142</v>
      </c>
      <c r="F555" t="s">
        <v>141</v>
      </c>
      <c r="G555" t="s">
        <v>140</v>
      </c>
    </row>
    <row r="556" spans="1:10" x14ac:dyDescent="0.25">
      <c r="B556" t="s">
        <v>35</v>
      </c>
      <c r="C556">
        <v>1</v>
      </c>
      <c r="D556" t="s">
        <v>36</v>
      </c>
    </row>
    <row r="557" spans="1:10" x14ac:dyDescent="0.25">
      <c r="C557" t="s">
        <v>6</v>
      </c>
      <c r="D557" t="s">
        <v>37</v>
      </c>
      <c r="E557" t="s">
        <v>38</v>
      </c>
      <c r="F557" t="s">
        <v>39</v>
      </c>
      <c r="G557" t="s">
        <v>40</v>
      </c>
      <c r="H557" t="s">
        <v>41</v>
      </c>
      <c r="I557" t="s">
        <v>42</v>
      </c>
      <c r="J557" t="s">
        <v>43</v>
      </c>
    </row>
    <row r="558" spans="1:10" x14ac:dyDescent="0.25">
      <c r="B558" t="s">
        <v>11</v>
      </c>
    </row>
    <row r="559" spans="1:10" x14ac:dyDescent="0.25">
      <c r="C559" t="s">
        <v>12</v>
      </c>
      <c r="D559" t="s">
        <v>150</v>
      </c>
      <c r="E559" t="s">
        <v>44</v>
      </c>
      <c r="F559" t="s">
        <v>45</v>
      </c>
      <c r="G559">
        <v>0</v>
      </c>
      <c r="H559">
        <v>20</v>
      </c>
      <c r="I559">
        <v>50</v>
      </c>
      <c r="J559">
        <v>2020</v>
      </c>
    </row>
    <row r="560" spans="1:10" x14ac:dyDescent="0.25">
      <c r="C560" t="s">
        <v>15</v>
      </c>
      <c r="D560" t="s">
        <v>150</v>
      </c>
      <c r="E560" t="s">
        <v>44</v>
      </c>
      <c r="F560" t="s">
        <v>45</v>
      </c>
      <c r="G560">
        <v>0</v>
      </c>
      <c r="H560">
        <v>20</v>
      </c>
      <c r="I560">
        <v>50</v>
      </c>
      <c r="J560">
        <v>2020</v>
      </c>
    </row>
    <row r="561" spans="1:10" x14ac:dyDescent="0.25">
      <c r="C561" t="s">
        <v>16</v>
      </c>
      <c r="D561" t="s">
        <v>150</v>
      </c>
      <c r="E561" t="s">
        <v>44</v>
      </c>
      <c r="F561" t="s">
        <v>45</v>
      </c>
      <c r="G561">
        <v>0</v>
      </c>
      <c r="H561">
        <v>20</v>
      </c>
      <c r="I561">
        <v>50</v>
      </c>
      <c r="J561">
        <v>2020</v>
      </c>
    </row>
    <row r="562" spans="1:10" x14ac:dyDescent="0.25">
      <c r="C562" t="s">
        <v>17</v>
      </c>
      <c r="D562" t="s">
        <v>150</v>
      </c>
      <c r="E562" t="s">
        <v>44</v>
      </c>
      <c r="F562" t="s">
        <v>45</v>
      </c>
      <c r="G562">
        <v>0</v>
      </c>
      <c r="H562">
        <v>20</v>
      </c>
      <c r="I562">
        <v>50</v>
      </c>
      <c r="J562">
        <v>2020</v>
      </c>
    </row>
    <row r="563" spans="1:10" x14ac:dyDescent="0.25">
      <c r="C563" t="s">
        <v>18</v>
      </c>
      <c r="D563" t="s">
        <v>150</v>
      </c>
      <c r="E563" t="s">
        <v>44</v>
      </c>
      <c r="F563" t="s">
        <v>45</v>
      </c>
      <c r="G563">
        <v>0</v>
      </c>
      <c r="H563">
        <v>20</v>
      </c>
      <c r="I563">
        <v>50</v>
      </c>
      <c r="J563">
        <v>2020</v>
      </c>
    </row>
    <row r="564" spans="1:10" x14ac:dyDescent="0.25">
      <c r="C564" t="s">
        <v>144</v>
      </c>
      <c r="D564" t="s">
        <v>150</v>
      </c>
      <c r="E564" t="s">
        <v>44</v>
      </c>
      <c r="F564" t="s">
        <v>45</v>
      </c>
      <c r="G564">
        <v>0</v>
      </c>
      <c r="H564">
        <v>20</v>
      </c>
      <c r="I564">
        <v>50</v>
      </c>
      <c r="J564">
        <v>2020</v>
      </c>
    </row>
    <row r="565" spans="1:10" x14ac:dyDescent="0.25">
      <c r="C565" t="s">
        <v>145</v>
      </c>
      <c r="D565" t="s">
        <v>150</v>
      </c>
      <c r="E565" t="s">
        <v>44</v>
      </c>
      <c r="F565" t="s">
        <v>45</v>
      </c>
      <c r="G565">
        <v>0</v>
      </c>
      <c r="H565">
        <v>20</v>
      </c>
      <c r="I565">
        <v>50</v>
      </c>
      <c r="J565">
        <v>2020</v>
      </c>
    </row>
    <row r="566" spans="1:10" x14ac:dyDescent="0.25">
      <c r="C566" t="s">
        <v>146</v>
      </c>
      <c r="D566" t="s">
        <v>150</v>
      </c>
      <c r="E566" t="s">
        <v>44</v>
      </c>
      <c r="F566" t="s">
        <v>45</v>
      </c>
      <c r="G566">
        <v>0</v>
      </c>
      <c r="H566">
        <v>20</v>
      </c>
      <c r="I566">
        <v>50</v>
      </c>
      <c r="J566">
        <v>2020</v>
      </c>
    </row>
    <row r="567" spans="1:10" x14ac:dyDescent="0.25">
      <c r="C567" t="s">
        <v>147</v>
      </c>
      <c r="D567" t="s">
        <v>150</v>
      </c>
      <c r="E567" t="s">
        <v>44</v>
      </c>
      <c r="F567" t="s">
        <v>45</v>
      </c>
      <c r="G567">
        <v>0</v>
      </c>
      <c r="H567">
        <v>20</v>
      </c>
      <c r="I567">
        <v>50</v>
      </c>
      <c r="J567">
        <v>2020</v>
      </c>
    </row>
    <row r="568" spans="1:10" x14ac:dyDescent="0.25">
      <c r="C568" t="s">
        <v>148</v>
      </c>
      <c r="D568" t="s">
        <v>150</v>
      </c>
      <c r="E568" t="s">
        <v>44</v>
      </c>
      <c r="F568" t="s">
        <v>45</v>
      </c>
      <c r="G568">
        <v>0</v>
      </c>
      <c r="H568">
        <v>20</v>
      </c>
      <c r="I568">
        <v>50</v>
      </c>
      <c r="J568">
        <v>2020</v>
      </c>
    </row>
    <row r="569" spans="1:10" x14ac:dyDescent="0.25">
      <c r="C569" t="s">
        <v>149</v>
      </c>
      <c r="D569" t="s">
        <v>150</v>
      </c>
      <c r="E569" t="s">
        <v>44</v>
      </c>
      <c r="F569" t="s">
        <v>45</v>
      </c>
      <c r="G569">
        <v>0</v>
      </c>
      <c r="H569">
        <v>20</v>
      </c>
      <c r="I569">
        <v>50</v>
      </c>
      <c r="J569">
        <v>2020</v>
      </c>
    </row>
    <row r="570" spans="1:10" x14ac:dyDescent="0.25">
      <c r="C570" t="s">
        <v>143</v>
      </c>
      <c r="D570" t="s">
        <v>150</v>
      </c>
      <c r="E570" t="s">
        <v>44</v>
      </c>
      <c r="F570" t="s">
        <v>45</v>
      </c>
      <c r="G570">
        <v>0</v>
      </c>
      <c r="H570">
        <v>20</v>
      </c>
      <c r="I570">
        <v>50</v>
      </c>
      <c r="J570">
        <v>2020</v>
      </c>
    </row>
    <row r="571" spans="1:10" x14ac:dyDescent="0.25">
      <c r="B571" t="s">
        <v>19</v>
      </c>
    </row>
    <row r="572" spans="1:10" x14ac:dyDescent="0.25">
      <c r="A572" t="s">
        <v>46</v>
      </c>
    </row>
    <row r="574" spans="1:10" x14ac:dyDescent="0.25">
      <c r="A574" t="s">
        <v>33</v>
      </c>
    </row>
    <row r="575" spans="1:10" x14ac:dyDescent="0.25">
      <c r="B575" t="s">
        <v>1</v>
      </c>
      <c r="C575" t="s">
        <v>154</v>
      </c>
    </row>
    <row r="576" spans="1:10" x14ac:dyDescent="0.25">
      <c r="B576" t="s">
        <v>34</v>
      </c>
      <c r="C576" t="s">
        <v>160</v>
      </c>
    </row>
    <row r="577" spans="2:38" x14ac:dyDescent="0.25">
      <c r="B577" t="s">
        <v>138</v>
      </c>
      <c r="C577" t="s">
        <v>51</v>
      </c>
    </row>
    <row r="578" spans="2:38" x14ac:dyDescent="0.25">
      <c r="B578" t="s">
        <v>35</v>
      </c>
      <c r="C578">
        <v>5</v>
      </c>
      <c r="D578" t="s">
        <v>36</v>
      </c>
    </row>
    <row r="579" spans="2:38" x14ac:dyDescent="0.25">
      <c r="C579" t="s">
        <v>6</v>
      </c>
      <c r="D579" t="s">
        <v>37</v>
      </c>
      <c r="E579" t="s">
        <v>38</v>
      </c>
      <c r="F579" t="s">
        <v>39</v>
      </c>
      <c r="G579" t="s">
        <v>40</v>
      </c>
      <c r="H579" t="s">
        <v>41</v>
      </c>
      <c r="I579" t="s">
        <v>42</v>
      </c>
      <c r="J579" t="s">
        <v>43</v>
      </c>
      <c r="K579" t="s">
        <v>37</v>
      </c>
      <c r="L579" t="s">
        <v>38</v>
      </c>
      <c r="M579" t="s">
        <v>39</v>
      </c>
      <c r="N579" t="s">
        <v>40</v>
      </c>
      <c r="O579" t="s">
        <v>41</v>
      </c>
      <c r="P579" t="s">
        <v>42</v>
      </c>
      <c r="Q579" t="s">
        <v>43</v>
      </c>
      <c r="R579" t="s">
        <v>37</v>
      </c>
      <c r="S579" t="s">
        <v>38</v>
      </c>
      <c r="T579" t="s">
        <v>39</v>
      </c>
      <c r="U579" t="s">
        <v>40</v>
      </c>
      <c r="V579" t="s">
        <v>41</v>
      </c>
      <c r="W579" t="s">
        <v>42</v>
      </c>
      <c r="X579" t="s">
        <v>43</v>
      </c>
      <c r="Y579" t="s">
        <v>37</v>
      </c>
      <c r="Z579" t="s">
        <v>38</v>
      </c>
      <c r="AA579" t="s">
        <v>39</v>
      </c>
      <c r="AB579" t="s">
        <v>40</v>
      </c>
      <c r="AC579" t="s">
        <v>41</v>
      </c>
      <c r="AD579" t="s">
        <v>42</v>
      </c>
      <c r="AE579" t="s">
        <v>43</v>
      </c>
      <c r="AF579" t="s">
        <v>37</v>
      </c>
      <c r="AG579" t="s">
        <v>38</v>
      </c>
      <c r="AH579" t="s">
        <v>39</v>
      </c>
      <c r="AI579" t="s">
        <v>40</v>
      </c>
      <c r="AJ579" t="s">
        <v>41</v>
      </c>
      <c r="AK579" t="s">
        <v>42</v>
      </c>
      <c r="AL579" t="s">
        <v>43</v>
      </c>
    </row>
    <row r="580" spans="2:38" x14ac:dyDescent="0.25">
      <c r="B580" t="s">
        <v>11</v>
      </c>
    </row>
    <row r="581" spans="2:38" x14ac:dyDescent="0.25">
      <c r="C581" t="s">
        <v>12</v>
      </c>
      <c r="D581" t="s">
        <v>176</v>
      </c>
      <c r="E581" t="s">
        <v>25</v>
      </c>
      <c r="F581" t="s">
        <v>157</v>
      </c>
      <c r="G581">
        <v>0</v>
      </c>
      <c r="H581">
        <v>20</v>
      </c>
      <c r="I581">
        <v>50</v>
      </c>
      <c r="J581">
        <v>2020</v>
      </c>
      <c r="K581" t="s">
        <v>177</v>
      </c>
      <c r="L581" t="s">
        <v>25</v>
      </c>
      <c r="M581" t="s">
        <v>157</v>
      </c>
      <c r="N581">
        <v>0</v>
      </c>
      <c r="O581">
        <v>20</v>
      </c>
      <c r="P581">
        <v>50</v>
      </c>
      <c r="Q581">
        <v>2020</v>
      </c>
      <c r="R581" t="s">
        <v>175</v>
      </c>
      <c r="S581" t="s">
        <v>25</v>
      </c>
      <c r="T581" t="s">
        <v>157</v>
      </c>
      <c r="U581">
        <v>0</v>
      </c>
      <c r="V581">
        <v>20</v>
      </c>
      <c r="W581">
        <v>50</v>
      </c>
      <c r="X581">
        <v>2020</v>
      </c>
      <c r="Y581" t="s">
        <v>178</v>
      </c>
      <c r="Z581" t="s">
        <v>25</v>
      </c>
      <c r="AA581" t="s">
        <v>157</v>
      </c>
      <c r="AB581">
        <v>0</v>
      </c>
      <c r="AC581">
        <v>20</v>
      </c>
      <c r="AD581">
        <v>50</v>
      </c>
      <c r="AE581">
        <v>2020</v>
      </c>
      <c r="AF581" t="s">
        <v>156</v>
      </c>
      <c r="AG581" t="s">
        <v>25</v>
      </c>
      <c r="AH581" t="s">
        <v>157</v>
      </c>
      <c r="AI581">
        <v>0</v>
      </c>
      <c r="AJ581">
        <v>20</v>
      </c>
      <c r="AK581">
        <v>50</v>
      </c>
      <c r="AL581">
        <v>2020</v>
      </c>
    </row>
    <row r="582" spans="2:38" x14ac:dyDescent="0.25">
      <c r="C582" t="s">
        <v>15</v>
      </c>
      <c r="D582" t="s">
        <v>176</v>
      </c>
      <c r="E582" t="s">
        <v>25</v>
      </c>
      <c r="F582" t="s">
        <v>157</v>
      </c>
      <c r="G582">
        <v>0</v>
      </c>
      <c r="H582">
        <v>20</v>
      </c>
      <c r="I582">
        <v>50</v>
      </c>
      <c r="J582">
        <v>2020</v>
      </c>
      <c r="K582" t="s">
        <v>177</v>
      </c>
      <c r="L582" t="s">
        <v>25</v>
      </c>
      <c r="M582" t="s">
        <v>157</v>
      </c>
      <c r="N582">
        <v>0</v>
      </c>
      <c r="O582">
        <v>20</v>
      </c>
      <c r="P582">
        <v>50</v>
      </c>
      <c r="Q582">
        <v>2020</v>
      </c>
      <c r="R582" t="s">
        <v>175</v>
      </c>
      <c r="S582" t="s">
        <v>25</v>
      </c>
      <c r="T582" t="s">
        <v>157</v>
      </c>
      <c r="U582">
        <v>0</v>
      </c>
      <c r="V582">
        <v>20</v>
      </c>
      <c r="W582">
        <v>50</v>
      </c>
      <c r="X582">
        <v>2020</v>
      </c>
      <c r="Y582" t="s">
        <v>178</v>
      </c>
      <c r="Z582" t="s">
        <v>25</v>
      </c>
      <c r="AA582" t="s">
        <v>157</v>
      </c>
      <c r="AB582">
        <v>0</v>
      </c>
      <c r="AC582">
        <v>20</v>
      </c>
      <c r="AD582">
        <v>50</v>
      </c>
      <c r="AE582">
        <v>2020</v>
      </c>
      <c r="AF582" t="s">
        <v>156</v>
      </c>
      <c r="AG582" t="s">
        <v>25</v>
      </c>
      <c r="AH582" t="s">
        <v>157</v>
      </c>
      <c r="AI582">
        <v>0</v>
      </c>
      <c r="AJ582">
        <v>20</v>
      </c>
      <c r="AK582">
        <v>50</v>
      </c>
      <c r="AL582">
        <v>2020</v>
      </c>
    </row>
    <row r="583" spans="2:38" x14ac:dyDescent="0.25">
      <c r="C583" t="s">
        <v>16</v>
      </c>
      <c r="D583" t="s">
        <v>176</v>
      </c>
      <c r="E583" t="s">
        <v>25</v>
      </c>
      <c r="F583" t="s">
        <v>157</v>
      </c>
      <c r="G583">
        <v>0</v>
      </c>
      <c r="H583">
        <v>20</v>
      </c>
      <c r="I583">
        <v>50</v>
      </c>
      <c r="J583">
        <v>2020</v>
      </c>
      <c r="K583" t="s">
        <v>177</v>
      </c>
      <c r="L583" t="s">
        <v>25</v>
      </c>
      <c r="M583" t="s">
        <v>157</v>
      </c>
      <c r="N583">
        <v>0</v>
      </c>
      <c r="O583">
        <v>20</v>
      </c>
      <c r="P583">
        <v>50</v>
      </c>
      <c r="Q583">
        <v>2020</v>
      </c>
      <c r="R583" t="s">
        <v>175</v>
      </c>
      <c r="S583" t="s">
        <v>25</v>
      </c>
      <c r="T583" t="s">
        <v>157</v>
      </c>
      <c r="U583">
        <v>0</v>
      </c>
      <c r="V583">
        <v>20</v>
      </c>
      <c r="W583">
        <v>50</v>
      </c>
      <c r="X583">
        <v>2020</v>
      </c>
      <c r="Y583" t="s">
        <v>178</v>
      </c>
      <c r="Z583" t="s">
        <v>25</v>
      </c>
      <c r="AA583" t="s">
        <v>157</v>
      </c>
      <c r="AB583">
        <v>0</v>
      </c>
      <c r="AC583">
        <v>20</v>
      </c>
      <c r="AD583">
        <v>50</v>
      </c>
      <c r="AE583">
        <v>2020</v>
      </c>
      <c r="AF583" t="s">
        <v>156</v>
      </c>
      <c r="AG583" t="s">
        <v>25</v>
      </c>
      <c r="AH583" t="s">
        <v>157</v>
      </c>
      <c r="AI583">
        <v>0</v>
      </c>
      <c r="AJ583">
        <v>20</v>
      </c>
      <c r="AK583">
        <v>50</v>
      </c>
      <c r="AL583">
        <v>2020</v>
      </c>
    </row>
    <row r="584" spans="2:38" x14ac:dyDescent="0.25">
      <c r="C584" t="s">
        <v>17</v>
      </c>
      <c r="D584" t="s">
        <v>176</v>
      </c>
      <c r="E584" t="s">
        <v>25</v>
      </c>
      <c r="F584" t="s">
        <v>157</v>
      </c>
      <c r="G584">
        <v>0</v>
      </c>
      <c r="H584">
        <v>20</v>
      </c>
      <c r="I584">
        <v>50</v>
      </c>
      <c r="J584">
        <v>2020</v>
      </c>
      <c r="K584" t="s">
        <v>177</v>
      </c>
      <c r="L584" t="s">
        <v>25</v>
      </c>
      <c r="M584" t="s">
        <v>157</v>
      </c>
      <c r="N584">
        <v>0</v>
      </c>
      <c r="O584">
        <v>20</v>
      </c>
      <c r="P584">
        <v>50</v>
      </c>
      <c r="Q584">
        <v>2020</v>
      </c>
      <c r="R584" t="s">
        <v>175</v>
      </c>
      <c r="S584" t="s">
        <v>25</v>
      </c>
      <c r="T584" t="s">
        <v>157</v>
      </c>
      <c r="U584">
        <v>0</v>
      </c>
      <c r="V584">
        <v>20</v>
      </c>
      <c r="W584">
        <v>50</v>
      </c>
      <c r="X584">
        <v>2020</v>
      </c>
      <c r="Y584" t="s">
        <v>178</v>
      </c>
      <c r="Z584" t="s">
        <v>25</v>
      </c>
      <c r="AA584" t="s">
        <v>157</v>
      </c>
      <c r="AB584">
        <v>0</v>
      </c>
      <c r="AC584">
        <v>20</v>
      </c>
      <c r="AD584">
        <v>50</v>
      </c>
      <c r="AE584">
        <v>2020</v>
      </c>
      <c r="AF584" t="s">
        <v>156</v>
      </c>
      <c r="AG584" t="s">
        <v>25</v>
      </c>
      <c r="AH584" t="s">
        <v>157</v>
      </c>
      <c r="AI584">
        <v>0</v>
      </c>
      <c r="AJ584">
        <v>20</v>
      </c>
      <c r="AK584">
        <v>50</v>
      </c>
      <c r="AL584">
        <v>2020</v>
      </c>
    </row>
    <row r="585" spans="2:38" x14ac:dyDescent="0.25">
      <c r="C585" t="s">
        <v>18</v>
      </c>
      <c r="D585" t="s">
        <v>176</v>
      </c>
      <c r="E585" t="s">
        <v>25</v>
      </c>
      <c r="F585" t="s">
        <v>157</v>
      </c>
      <c r="G585">
        <v>0</v>
      </c>
      <c r="H585">
        <v>20</v>
      </c>
      <c r="I585">
        <v>50</v>
      </c>
      <c r="J585">
        <v>2020</v>
      </c>
      <c r="K585" t="s">
        <v>177</v>
      </c>
      <c r="L585" t="s">
        <v>25</v>
      </c>
      <c r="M585" t="s">
        <v>157</v>
      </c>
      <c r="N585">
        <v>0</v>
      </c>
      <c r="O585">
        <v>20</v>
      </c>
      <c r="P585">
        <v>50</v>
      </c>
      <c r="Q585">
        <v>2020</v>
      </c>
      <c r="R585" t="s">
        <v>175</v>
      </c>
      <c r="S585" t="s">
        <v>25</v>
      </c>
      <c r="T585" t="s">
        <v>157</v>
      </c>
      <c r="U585">
        <v>0</v>
      </c>
      <c r="V585">
        <v>20</v>
      </c>
      <c r="W585">
        <v>50</v>
      </c>
      <c r="X585">
        <v>2020</v>
      </c>
      <c r="Y585" t="s">
        <v>178</v>
      </c>
      <c r="Z585" t="s">
        <v>25</v>
      </c>
      <c r="AA585" t="s">
        <v>157</v>
      </c>
      <c r="AB585">
        <v>0</v>
      </c>
      <c r="AC585">
        <v>20</v>
      </c>
      <c r="AD585">
        <v>50</v>
      </c>
      <c r="AE585">
        <v>2020</v>
      </c>
      <c r="AF585" t="s">
        <v>156</v>
      </c>
      <c r="AG585" t="s">
        <v>25</v>
      </c>
      <c r="AH585" t="s">
        <v>157</v>
      </c>
      <c r="AI585">
        <v>0</v>
      </c>
      <c r="AJ585">
        <v>20</v>
      </c>
      <c r="AK585">
        <v>50</v>
      </c>
      <c r="AL585">
        <v>2020</v>
      </c>
    </row>
    <row r="586" spans="2:38" x14ac:dyDescent="0.25">
      <c r="C586" t="s">
        <v>144</v>
      </c>
      <c r="D586" t="s">
        <v>176</v>
      </c>
      <c r="E586" t="s">
        <v>25</v>
      </c>
      <c r="F586" t="s">
        <v>157</v>
      </c>
      <c r="G586">
        <v>0</v>
      </c>
      <c r="H586">
        <v>20</v>
      </c>
      <c r="I586">
        <v>50</v>
      </c>
      <c r="J586">
        <v>2020</v>
      </c>
      <c r="K586" t="s">
        <v>177</v>
      </c>
      <c r="L586" t="s">
        <v>25</v>
      </c>
      <c r="M586" t="s">
        <v>157</v>
      </c>
      <c r="N586">
        <v>0</v>
      </c>
      <c r="O586">
        <v>20</v>
      </c>
      <c r="P586">
        <v>50</v>
      </c>
      <c r="Q586">
        <v>2020</v>
      </c>
      <c r="R586" t="s">
        <v>175</v>
      </c>
      <c r="S586" t="s">
        <v>25</v>
      </c>
      <c r="T586" t="s">
        <v>157</v>
      </c>
      <c r="U586">
        <v>0</v>
      </c>
      <c r="V586">
        <v>20</v>
      </c>
      <c r="W586">
        <v>50</v>
      </c>
      <c r="X586">
        <v>2020</v>
      </c>
      <c r="Y586" t="s">
        <v>178</v>
      </c>
      <c r="Z586" t="s">
        <v>25</v>
      </c>
      <c r="AA586" t="s">
        <v>157</v>
      </c>
      <c r="AB586">
        <v>0</v>
      </c>
      <c r="AC586">
        <v>20</v>
      </c>
      <c r="AD586">
        <v>50</v>
      </c>
      <c r="AE586">
        <v>2020</v>
      </c>
      <c r="AF586" t="s">
        <v>156</v>
      </c>
      <c r="AG586" t="s">
        <v>25</v>
      </c>
      <c r="AH586" t="s">
        <v>157</v>
      </c>
      <c r="AI586">
        <v>0</v>
      </c>
      <c r="AJ586">
        <v>20</v>
      </c>
      <c r="AK586">
        <v>50</v>
      </c>
      <c r="AL586">
        <v>2020</v>
      </c>
    </row>
    <row r="587" spans="2:38" x14ac:dyDescent="0.25">
      <c r="C587" t="s">
        <v>145</v>
      </c>
      <c r="D587" t="s">
        <v>176</v>
      </c>
      <c r="E587" t="s">
        <v>25</v>
      </c>
      <c r="F587" t="s">
        <v>157</v>
      </c>
      <c r="G587">
        <v>0</v>
      </c>
      <c r="H587">
        <v>20</v>
      </c>
      <c r="I587">
        <v>50</v>
      </c>
      <c r="J587">
        <v>2020</v>
      </c>
      <c r="K587" t="s">
        <v>177</v>
      </c>
      <c r="L587" t="s">
        <v>25</v>
      </c>
      <c r="M587" t="s">
        <v>157</v>
      </c>
      <c r="N587">
        <v>0</v>
      </c>
      <c r="O587">
        <v>20</v>
      </c>
      <c r="P587">
        <v>50</v>
      </c>
      <c r="Q587">
        <v>2020</v>
      </c>
      <c r="R587" t="s">
        <v>175</v>
      </c>
      <c r="S587" t="s">
        <v>25</v>
      </c>
      <c r="T587" t="s">
        <v>157</v>
      </c>
      <c r="U587">
        <v>0</v>
      </c>
      <c r="V587">
        <v>20</v>
      </c>
      <c r="W587">
        <v>50</v>
      </c>
      <c r="X587">
        <v>2020</v>
      </c>
      <c r="Y587" t="s">
        <v>178</v>
      </c>
      <c r="Z587" t="s">
        <v>25</v>
      </c>
      <c r="AA587" t="s">
        <v>157</v>
      </c>
      <c r="AB587">
        <v>0</v>
      </c>
      <c r="AC587">
        <v>20</v>
      </c>
      <c r="AD587">
        <v>50</v>
      </c>
      <c r="AE587">
        <v>2020</v>
      </c>
      <c r="AF587" t="s">
        <v>156</v>
      </c>
      <c r="AG587" t="s">
        <v>25</v>
      </c>
      <c r="AH587" t="s">
        <v>157</v>
      </c>
      <c r="AI587">
        <v>0</v>
      </c>
      <c r="AJ587">
        <v>20</v>
      </c>
      <c r="AK587">
        <v>50</v>
      </c>
      <c r="AL587">
        <v>2020</v>
      </c>
    </row>
    <row r="588" spans="2:38" x14ac:dyDescent="0.25">
      <c r="C588" t="s">
        <v>146</v>
      </c>
      <c r="D588" t="s">
        <v>176</v>
      </c>
      <c r="E588" t="s">
        <v>25</v>
      </c>
      <c r="F588" t="s">
        <v>157</v>
      </c>
      <c r="G588">
        <v>0</v>
      </c>
      <c r="H588">
        <v>20</v>
      </c>
      <c r="I588">
        <v>50</v>
      </c>
      <c r="J588">
        <v>2020</v>
      </c>
      <c r="K588" t="s">
        <v>177</v>
      </c>
      <c r="L588" t="s">
        <v>25</v>
      </c>
      <c r="M588" t="s">
        <v>157</v>
      </c>
      <c r="N588">
        <v>0</v>
      </c>
      <c r="O588">
        <v>20</v>
      </c>
      <c r="P588">
        <v>50</v>
      </c>
      <c r="Q588">
        <v>2020</v>
      </c>
      <c r="R588" t="s">
        <v>175</v>
      </c>
      <c r="S588" t="s">
        <v>25</v>
      </c>
      <c r="T588" t="s">
        <v>157</v>
      </c>
      <c r="U588">
        <v>0</v>
      </c>
      <c r="V588">
        <v>20</v>
      </c>
      <c r="W588">
        <v>50</v>
      </c>
      <c r="X588">
        <v>2020</v>
      </c>
      <c r="Y588" t="s">
        <v>178</v>
      </c>
      <c r="Z588" t="s">
        <v>25</v>
      </c>
      <c r="AA588" t="s">
        <v>157</v>
      </c>
      <c r="AB588">
        <v>0</v>
      </c>
      <c r="AC588">
        <v>20</v>
      </c>
      <c r="AD588">
        <v>50</v>
      </c>
      <c r="AE588">
        <v>2020</v>
      </c>
      <c r="AF588" t="s">
        <v>156</v>
      </c>
      <c r="AG588" t="s">
        <v>25</v>
      </c>
      <c r="AH588" t="s">
        <v>157</v>
      </c>
      <c r="AI588">
        <v>0</v>
      </c>
      <c r="AJ588">
        <v>20</v>
      </c>
      <c r="AK588">
        <v>50</v>
      </c>
      <c r="AL588">
        <v>2020</v>
      </c>
    </row>
    <row r="589" spans="2:38" x14ac:dyDescent="0.25">
      <c r="C589" t="s">
        <v>147</v>
      </c>
      <c r="D589" t="s">
        <v>176</v>
      </c>
      <c r="E589" t="s">
        <v>25</v>
      </c>
      <c r="F589" t="s">
        <v>157</v>
      </c>
      <c r="G589">
        <v>0</v>
      </c>
      <c r="H589">
        <v>20</v>
      </c>
      <c r="I589">
        <v>50</v>
      </c>
      <c r="J589">
        <v>2020</v>
      </c>
      <c r="K589" t="s">
        <v>177</v>
      </c>
      <c r="L589" t="s">
        <v>25</v>
      </c>
      <c r="M589" t="s">
        <v>157</v>
      </c>
      <c r="N589">
        <v>0</v>
      </c>
      <c r="O589">
        <v>20</v>
      </c>
      <c r="P589">
        <v>50</v>
      </c>
      <c r="Q589">
        <v>2020</v>
      </c>
      <c r="R589" t="s">
        <v>175</v>
      </c>
      <c r="S589" t="s">
        <v>25</v>
      </c>
      <c r="T589" t="s">
        <v>157</v>
      </c>
      <c r="U589">
        <v>0</v>
      </c>
      <c r="V589">
        <v>20</v>
      </c>
      <c r="W589">
        <v>50</v>
      </c>
      <c r="X589">
        <v>2020</v>
      </c>
      <c r="Y589" t="s">
        <v>178</v>
      </c>
      <c r="Z589" t="s">
        <v>25</v>
      </c>
      <c r="AA589" t="s">
        <v>157</v>
      </c>
      <c r="AB589">
        <v>0</v>
      </c>
      <c r="AC589">
        <v>20</v>
      </c>
      <c r="AD589">
        <v>50</v>
      </c>
      <c r="AE589">
        <v>2020</v>
      </c>
      <c r="AF589" t="s">
        <v>156</v>
      </c>
      <c r="AG589" t="s">
        <v>25</v>
      </c>
      <c r="AH589" t="s">
        <v>157</v>
      </c>
      <c r="AI589">
        <v>0</v>
      </c>
      <c r="AJ589">
        <v>20</v>
      </c>
      <c r="AK589">
        <v>50</v>
      </c>
      <c r="AL589">
        <v>2020</v>
      </c>
    </row>
    <row r="590" spans="2:38" x14ac:dyDescent="0.25">
      <c r="C590" t="s">
        <v>148</v>
      </c>
      <c r="D590" t="s">
        <v>176</v>
      </c>
      <c r="E590" t="s">
        <v>25</v>
      </c>
      <c r="F590" t="s">
        <v>157</v>
      </c>
      <c r="G590">
        <v>0</v>
      </c>
      <c r="H590">
        <v>20</v>
      </c>
      <c r="I590">
        <v>50</v>
      </c>
      <c r="J590">
        <v>2020</v>
      </c>
      <c r="K590" t="s">
        <v>177</v>
      </c>
      <c r="L590" t="s">
        <v>25</v>
      </c>
      <c r="M590" t="s">
        <v>157</v>
      </c>
      <c r="N590">
        <v>0</v>
      </c>
      <c r="O590">
        <v>20</v>
      </c>
      <c r="P590">
        <v>50</v>
      </c>
      <c r="Q590">
        <v>2020</v>
      </c>
      <c r="R590" t="s">
        <v>175</v>
      </c>
      <c r="S590" t="s">
        <v>25</v>
      </c>
      <c r="T590" t="s">
        <v>157</v>
      </c>
      <c r="U590">
        <v>0</v>
      </c>
      <c r="V590">
        <v>20</v>
      </c>
      <c r="W590">
        <v>50</v>
      </c>
      <c r="X590">
        <v>2020</v>
      </c>
      <c r="Y590" t="s">
        <v>178</v>
      </c>
      <c r="Z590" t="s">
        <v>25</v>
      </c>
      <c r="AA590" t="s">
        <v>157</v>
      </c>
      <c r="AB590">
        <v>0</v>
      </c>
      <c r="AC590">
        <v>20</v>
      </c>
      <c r="AD590">
        <v>50</v>
      </c>
      <c r="AE590">
        <v>2020</v>
      </c>
      <c r="AF590" t="s">
        <v>156</v>
      </c>
      <c r="AG590" t="s">
        <v>25</v>
      </c>
      <c r="AH590" t="s">
        <v>157</v>
      </c>
      <c r="AI590">
        <v>0</v>
      </c>
      <c r="AJ590">
        <v>20</v>
      </c>
      <c r="AK590">
        <v>50</v>
      </c>
      <c r="AL590">
        <v>2020</v>
      </c>
    </row>
    <row r="591" spans="2:38" x14ac:dyDescent="0.25">
      <c r="C591" t="s">
        <v>149</v>
      </c>
      <c r="D591" t="s">
        <v>176</v>
      </c>
      <c r="E591" t="s">
        <v>25</v>
      </c>
      <c r="F591" t="s">
        <v>157</v>
      </c>
      <c r="G591">
        <v>0</v>
      </c>
      <c r="H591">
        <v>20</v>
      </c>
      <c r="I591">
        <v>50</v>
      </c>
      <c r="J591">
        <v>2020</v>
      </c>
      <c r="K591" t="s">
        <v>177</v>
      </c>
      <c r="L591" t="s">
        <v>25</v>
      </c>
      <c r="M591" t="s">
        <v>157</v>
      </c>
      <c r="N591">
        <v>0</v>
      </c>
      <c r="O591">
        <v>20</v>
      </c>
      <c r="P591">
        <v>50</v>
      </c>
      <c r="Q591">
        <v>2020</v>
      </c>
      <c r="R591" t="s">
        <v>175</v>
      </c>
      <c r="S591" t="s">
        <v>25</v>
      </c>
      <c r="T591" t="s">
        <v>157</v>
      </c>
      <c r="U591">
        <v>0</v>
      </c>
      <c r="V591">
        <v>20</v>
      </c>
      <c r="W591">
        <v>50</v>
      </c>
      <c r="X591">
        <v>2020</v>
      </c>
      <c r="Y591" t="s">
        <v>178</v>
      </c>
      <c r="Z591" t="s">
        <v>25</v>
      </c>
      <c r="AA591" t="s">
        <v>157</v>
      </c>
      <c r="AB591">
        <v>0</v>
      </c>
      <c r="AC591">
        <v>20</v>
      </c>
      <c r="AD591">
        <v>50</v>
      </c>
      <c r="AE591">
        <v>2020</v>
      </c>
      <c r="AF591" t="s">
        <v>156</v>
      </c>
      <c r="AG591" t="s">
        <v>25</v>
      </c>
      <c r="AH591" t="s">
        <v>157</v>
      </c>
      <c r="AI591">
        <v>0</v>
      </c>
      <c r="AJ591">
        <v>20</v>
      </c>
      <c r="AK591">
        <v>50</v>
      </c>
      <c r="AL591">
        <v>2020</v>
      </c>
    </row>
    <row r="592" spans="2:38" x14ac:dyDescent="0.25">
      <c r="C592" t="s">
        <v>143</v>
      </c>
      <c r="D592" t="s">
        <v>176</v>
      </c>
      <c r="E592" t="s">
        <v>25</v>
      </c>
      <c r="F592" t="s">
        <v>157</v>
      </c>
      <c r="G592">
        <v>0</v>
      </c>
      <c r="H592">
        <v>20</v>
      </c>
      <c r="I592">
        <v>50</v>
      </c>
      <c r="J592">
        <v>2020</v>
      </c>
      <c r="K592" t="s">
        <v>177</v>
      </c>
      <c r="L592" t="s">
        <v>25</v>
      </c>
      <c r="M592" t="s">
        <v>157</v>
      </c>
      <c r="N592">
        <v>0</v>
      </c>
      <c r="O592">
        <v>20</v>
      </c>
      <c r="P592">
        <v>50</v>
      </c>
      <c r="Q592">
        <v>2020</v>
      </c>
      <c r="R592" t="s">
        <v>175</v>
      </c>
      <c r="S592" t="s">
        <v>25</v>
      </c>
      <c r="T592" t="s">
        <v>157</v>
      </c>
      <c r="U592">
        <v>0</v>
      </c>
      <c r="V592">
        <v>20</v>
      </c>
      <c r="W592">
        <v>50</v>
      </c>
      <c r="X592">
        <v>2020</v>
      </c>
      <c r="Y592" t="s">
        <v>178</v>
      </c>
      <c r="Z592" t="s">
        <v>25</v>
      </c>
      <c r="AA592" t="s">
        <v>157</v>
      </c>
      <c r="AB592">
        <v>0</v>
      </c>
      <c r="AC592">
        <v>20</v>
      </c>
      <c r="AD592">
        <v>50</v>
      </c>
      <c r="AE592">
        <v>2020</v>
      </c>
      <c r="AF592" t="s">
        <v>156</v>
      </c>
      <c r="AG592" t="s">
        <v>25</v>
      </c>
      <c r="AH592" t="s">
        <v>157</v>
      </c>
      <c r="AI592">
        <v>0</v>
      </c>
      <c r="AJ592">
        <v>20</v>
      </c>
      <c r="AK592">
        <v>50</v>
      </c>
      <c r="AL592">
        <v>2020</v>
      </c>
    </row>
    <row r="593" spans="1:52" x14ac:dyDescent="0.25">
      <c r="B593" t="s">
        <v>19</v>
      </c>
    </row>
    <row r="594" spans="1:52" x14ac:dyDescent="0.25">
      <c r="A594" t="s">
        <v>46</v>
      </c>
    </row>
    <row r="596" spans="1:52" x14ac:dyDescent="0.25">
      <c r="A596" t="s">
        <v>33</v>
      </c>
    </row>
    <row r="597" spans="1:52" x14ac:dyDescent="0.25">
      <c r="B597" t="s">
        <v>1</v>
      </c>
      <c r="C597" t="s">
        <v>154</v>
      </c>
    </row>
    <row r="598" spans="1:52" x14ac:dyDescent="0.25">
      <c r="B598" t="s">
        <v>34</v>
      </c>
      <c r="C598" t="s">
        <v>161</v>
      </c>
    </row>
    <row r="599" spans="1:52" x14ac:dyDescent="0.25">
      <c r="B599" t="s">
        <v>138</v>
      </c>
      <c r="C599" t="s">
        <v>51</v>
      </c>
    </row>
    <row r="600" spans="1:52" x14ac:dyDescent="0.25">
      <c r="B600" t="s">
        <v>35</v>
      </c>
      <c r="C600">
        <v>7</v>
      </c>
      <c r="D600" t="s">
        <v>36</v>
      </c>
    </row>
    <row r="601" spans="1:52" x14ac:dyDescent="0.25">
      <c r="C601" t="s">
        <v>6</v>
      </c>
      <c r="D601" t="s">
        <v>37</v>
      </c>
      <c r="E601" t="s">
        <v>38</v>
      </c>
      <c r="F601" t="s">
        <v>39</v>
      </c>
      <c r="G601" t="s">
        <v>40</v>
      </c>
      <c r="H601" t="s">
        <v>41</v>
      </c>
      <c r="I601" t="s">
        <v>42</v>
      </c>
      <c r="J601" t="s">
        <v>43</v>
      </c>
      <c r="K601" t="s">
        <v>37</v>
      </c>
      <c r="L601" t="s">
        <v>38</v>
      </c>
      <c r="M601" t="s">
        <v>39</v>
      </c>
      <c r="N601" t="s">
        <v>40</v>
      </c>
      <c r="O601" t="s">
        <v>41</v>
      </c>
      <c r="P601" t="s">
        <v>42</v>
      </c>
      <c r="Q601" t="s">
        <v>43</v>
      </c>
      <c r="R601" t="s">
        <v>37</v>
      </c>
      <c r="S601" t="s">
        <v>38</v>
      </c>
      <c r="T601" t="s">
        <v>39</v>
      </c>
      <c r="U601" t="s">
        <v>40</v>
      </c>
      <c r="V601" t="s">
        <v>41</v>
      </c>
      <c r="W601" t="s">
        <v>42</v>
      </c>
      <c r="X601" t="s">
        <v>43</v>
      </c>
      <c r="Y601" t="s">
        <v>37</v>
      </c>
      <c r="Z601" t="s">
        <v>38</v>
      </c>
      <c r="AA601" t="s">
        <v>39</v>
      </c>
      <c r="AB601" t="s">
        <v>40</v>
      </c>
      <c r="AC601" t="s">
        <v>41</v>
      </c>
      <c r="AD601" t="s">
        <v>42</v>
      </c>
      <c r="AE601" t="s">
        <v>43</v>
      </c>
      <c r="AF601" t="s">
        <v>37</v>
      </c>
      <c r="AG601" t="s">
        <v>38</v>
      </c>
      <c r="AH601" t="s">
        <v>39</v>
      </c>
      <c r="AI601" t="s">
        <v>40</v>
      </c>
      <c r="AJ601" t="s">
        <v>41</v>
      </c>
      <c r="AK601" t="s">
        <v>42</v>
      </c>
      <c r="AL601" t="s">
        <v>43</v>
      </c>
      <c r="AM601" t="s">
        <v>37</v>
      </c>
      <c r="AN601" t="s">
        <v>38</v>
      </c>
      <c r="AO601" t="s">
        <v>39</v>
      </c>
      <c r="AP601" t="s">
        <v>40</v>
      </c>
      <c r="AQ601" t="s">
        <v>41</v>
      </c>
      <c r="AR601" t="s">
        <v>42</v>
      </c>
      <c r="AS601" t="s">
        <v>43</v>
      </c>
      <c r="AT601" t="s">
        <v>37</v>
      </c>
      <c r="AU601" t="s">
        <v>38</v>
      </c>
      <c r="AV601" t="s">
        <v>39</v>
      </c>
      <c r="AW601" t="s">
        <v>40</v>
      </c>
      <c r="AX601" t="s">
        <v>41</v>
      </c>
      <c r="AY601" t="s">
        <v>42</v>
      </c>
      <c r="AZ601" t="s">
        <v>43</v>
      </c>
    </row>
    <row r="602" spans="1:52" x14ac:dyDescent="0.25">
      <c r="B602" t="s">
        <v>11</v>
      </c>
    </row>
    <row r="603" spans="1:52" x14ac:dyDescent="0.25">
      <c r="C603" t="s">
        <v>12</v>
      </c>
      <c r="D603" t="s">
        <v>173</v>
      </c>
      <c r="E603" t="s">
        <v>25</v>
      </c>
      <c r="F603" t="s">
        <v>157</v>
      </c>
      <c r="G603">
        <v>0</v>
      </c>
      <c r="H603">
        <v>20</v>
      </c>
      <c r="I603">
        <v>50</v>
      </c>
      <c r="J603">
        <v>2020</v>
      </c>
      <c r="K603" t="s">
        <v>176</v>
      </c>
      <c r="L603" t="s">
        <v>25</v>
      </c>
      <c r="M603" t="s">
        <v>157</v>
      </c>
      <c r="N603">
        <v>0</v>
      </c>
      <c r="O603">
        <v>20</v>
      </c>
      <c r="P603">
        <v>50</v>
      </c>
      <c r="Q603">
        <v>2020</v>
      </c>
      <c r="R603" t="s">
        <v>177</v>
      </c>
      <c r="S603" t="s">
        <v>25</v>
      </c>
      <c r="T603" t="s">
        <v>157</v>
      </c>
      <c r="U603">
        <v>0</v>
      </c>
      <c r="V603">
        <v>20</v>
      </c>
      <c r="W603">
        <v>50</v>
      </c>
      <c r="X603">
        <v>2020</v>
      </c>
      <c r="Y603" t="s">
        <v>174</v>
      </c>
      <c r="Z603" t="s">
        <v>25</v>
      </c>
      <c r="AA603" t="s">
        <v>157</v>
      </c>
      <c r="AB603">
        <v>0</v>
      </c>
      <c r="AC603">
        <v>20</v>
      </c>
      <c r="AD603">
        <v>50</v>
      </c>
      <c r="AE603">
        <v>2020</v>
      </c>
      <c r="AF603" t="s">
        <v>175</v>
      </c>
      <c r="AG603" t="s">
        <v>25</v>
      </c>
      <c r="AH603" t="s">
        <v>157</v>
      </c>
      <c r="AI603">
        <v>0</v>
      </c>
      <c r="AJ603">
        <v>20</v>
      </c>
      <c r="AK603">
        <v>50</v>
      </c>
      <c r="AL603">
        <v>2020</v>
      </c>
      <c r="AM603" t="s">
        <v>178</v>
      </c>
      <c r="AN603" t="s">
        <v>25</v>
      </c>
      <c r="AO603" t="s">
        <v>157</v>
      </c>
      <c r="AP603">
        <v>0</v>
      </c>
      <c r="AQ603">
        <v>20</v>
      </c>
      <c r="AR603">
        <v>50</v>
      </c>
      <c r="AS603">
        <v>2020</v>
      </c>
      <c r="AT603" t="s">
        <v>156</v>
      </c>
      <c r="AU603" t="s">
        <v>25</v>
      </c>
      <c r="AV603" t="s">
        <v>157</v>
      </c>
      <c r="AW603">
        <v>0</v>
      </c>
      <c r="AX603">
        <v>20</v>
      </c>
      <c r="AY603">
        <v>50</v>
      </c>
      <c r="AZ603">
        <v>2020</v>
      </c>
    </row>
    <row r="604" spans="1:52" x14ac:dyDescent="0.25">
      <c r="C604" t="s">
        <v>15</v>
      </c>
      <c r="D604" t="s">
        <v>173</v>
      </c>
      <c r="E604" t="s">
        <v>25</v>
      </c>
      <c r="F604" t="s">
        <v>157</v>
      </c>
      <c r="G604">
        <v>0</v>
      </c>
      <c r="H604">
        <v>20</v>
      </c>
      <c r="I604">
        <v>50</v>
      </c>
      <c r="J604">
        <v>2020</v>
      </c>
      <c r="K604" t="s">
        <v>176</v>
      </c>
      <c r="L604" t="s">
        <v>25</v>
      </c>
      <c r="M604" t="s">
        <v>157</v>
      </c>
      <c r="N604">
        <v>0</v>
      </c>
      <c r="O604">
        <v>20</v>
      </c>
      <c r="P604">
        <v>50</v>
      </c>
      <c r="Q604">
        <v>2020</v>
      </c>
      <c r="R604" t="s">
        <v>177</v>
      </c>
      <c r="S604" t="s">
        <v>25</v>
      </c>
      <c r="T604" t="s">
        <v>157</v>
      </c>
      <c r="U604">
        <v>0</v>
      </c>
      <c r="V604">
        <v>20</v>
      </c>
      <c r="W604">
        <v>50</v>
      </c>
      <c r="X604">
        <v>2020</v>
      </c>
      <c r="Y604" t="s">
        <v>174</v>
      </c>
      <c r="Z604" t="s">
        <v>25</v>
      </c>
      <c r="AA604" t="s">
        <v>157</v>
      </c>
      <c r="AB604">
        <v>0</v>
      </c>
      <c r="AC604">
        <v>20</v>
      </c>
      <c r="AD604">
        <v>50</v>
      </c>
      <c r="AE604">
        <v>2020</v>
      </c>
      <c r="AF604" t="s">
        <v>175</v>
      </c>
      <c r="AG604" t="s">
        <v>25</v>
      </c>
      <c r="AH604" t="s">
        <v>157</v>
      </c>
      <c r="AI604">
        <v>0</v>
      </c>
      <c r="AJ604">
        <v>20</v>
      </c>
      <c r="AK604">
        <v>50</v>
      </c>
      <c r="AL604">
        <v>2020</v>
      </c>
      <c r="AM604" t="s">
        <v>178</v>
      </c>
      <c r="AN604" t="s">
        <v>25</v>
      </c>
      <c r="AO604" t="s">
        <v>157</v>
      </c>
      <c r="AP604">
        <v>0</v>
      </c>
      <c r="AQ604">
        <v>20</v>
      </c>
      <c r="AR604">
        <v>50</v>
      </c>
      <c r="AS604">
        <v>2020</v>
      </c>
      <c r="AT604" t="s">
        <v>156</v>
      </c>
      <c r="AU604" t="s">
        <v>25</v>
      </c>
      <c r="AV604" t="s">
        <v>157</v>
      </c>
      <c r="AW604">
        <v>0</v>
      </c>
      <c r="AX604">
        <v>20</v>
      </c>
      <c r="AY604">
        <v>50</v>
      </c>
      <c r="AZ604">
        <v>2020</v>
      </c>
    </row>
    <row r="605" spans="1:52" x14ac:dyDescent="0.25">
      <c r="C605" t="s">
        <v>16</v>
      </c>
      <c r="D605" t="s">
        <v>173</v>
      </c>
      <c r="E605" t="s">
        <v>25</v>
      </c>
      <c r="F605" t="s">
        <v>157</v>
      </c>
      <c r="G605">
        <v>0</v>
      </c>
      <c r="H605">
        <v>20</v>
      </c>
      <c r="I605">
        <v>50</v>
      </c>
      <c r="J605">
        <v>2020</v>
      </c>
      <c r="K605" t="s">
        <v>176</v>
      </c>
      <c r="L605" t="s">
        <v>25</v>
      </c>
      <c r="M605" t="s">
        <v>157</v>
      </c>
      <c r="N605">
        <v>0</v>
      </c>
      <c r="O605">
        <v>20</v>
      </c>
      <c r="P605">
        <v>50</v>
      </c>
      <c r="Q605">
        <v>2020</v>
      </c>
      <c r="R605" t="s">
        <v>177</v>
      </c>
      <c r="S605" t="s">
        <v>25</v>
      </c>
      <c r="T605" t="s">
        <v>157</v>
      </c>
      <c r="U605">
        <v>0</v>
      </c>
      <c r="V605">
        <v>20</v>
      </c>
      <c r="W605">
        <v>50</v>
      </c>
      <c r="X605">
        <v>2020</v>
      </c>
      <c r="Y605" t="s">
        <v>174</v>
      </c>
      <c r="Z605" t="s">
        <v>25</v>
      </c>
      <c r="AA605" t="s">
        <v>157</v>
      </c>
      <c r="AB605">
        <v>0</v>
      </c>
      <c r="AC605">
        <v>20</v>
      </c>
      <c r="AD605">
        <v>50</v>
      </c>
      <c r="AE605">
        <v>2020</v>
      </c>
      <c r="AF605" t="s">
        <v>175</v>
      </c>
      <c r="AG605" t="s">
        <v>25</v>
      </c>
      <c r="AH605" t="s">
        <v>157</v>
      </c>
      <c r="AI605">
        <v>0</v>
      </c>
      <c r="AJ605">
        <v>20</v>
      </c>
      <c r="AK605">
        <v>50</v>
      </c>
      <c r="AL605">
        <v>2020</v>
      </c>
      <c r="AM605" t="s">
        <v>178</v>
      </c>
      <c r="AN605" t="s">
        <v>25</v>
      </c>
      <c r="AO605" t="s">
        <v>157</v>
      </c>
      <c r="AP605">
        <v>0</v>
      </c>
      <c r="AQ605">
        <v>20</v>
      </c>
      <c r="AR605">
        <v>50</v>
      </c>
      <c r="AS605">
        <v>2020</v>
      </c>
      <c r="AT605" t="s">
        <v>156</v>
      </c>
      <c r="AU605" t="s">
        <v>25</v>
      </c>
      <c r="AV605" t="s">
        <v>157</v>
      </c>
      <c r="AW605">
        <v>0</v>
      </c>
      <c r="AX605">
        <v>20</v>
      </c>
      <c r="AY605">
        <v>50</v>
      </c>
      <c r="AZ605">
        <v>2020</v>
      </c>
    </row>
    <row r="606" spans="1:52" x14ac:dyDescent="0.25">
      <c r="C606" t="s">
        <v>17</v>
      </c>
      <c r="D606" t="s">
        <v>173</v>
      </c>
      <c r="E606" t="s">
        <v>25</v>
      </c>
      <c r="F606" t="s">
        <v>157</v>
      </c>
      <c r="G606">
        <v>0</v>
      </c>
      <c r="H606">
        <v>20</v>
      </c>
      <c r="I606">
        <v>50</v>
      </c>
      <c r="J606">
        <v>2020</v>
      </c>
      <c r="K606" t="s">
        <v>176</v>
      </c>
      <c r="L606" t="s">
        <v>25</v>
      </c>
      <c r="M606" t="s">
        <v>157</v>
      </c>
      <c r="N606">
        <v>0</v>
      </c>
      <c r="O606">
        <v>20</v>
      </c>
      <c r="P606">
        <v>50</v>
      </c>
      <c r="Q606">
        <v>2020</v>
      </c>
      <c r="R606" t="s">
        <v>177</v>
      </c>
      <c r="S606" t="s">
        <v>25</v>
      </c>
      <c r="T606" t="s">
        <v>157</v>
      </c>
      <c r="U606">
        <v>0</v>
      </c>
      <c r="V606">
        <v>20</v>
      </c>
      <c r="W606">
        <v>50</v>
      </c>
      <c r="X606">
        <v>2020</v>
      </c>
      <c r="Y606" t="s">
        <v>174</v>
      </c>
      <c r="Z606" t="s">
        <v>25</v>
      </c>
      <c r="AA606" t="s">
        <v>157</v>
      </c>
      <c r="AB606">
        <v>0</v>
      </c>
      <c r="AC606">
        <v>20</v>
      </c>
      <c r="AD606">
        <v>50</v>
      </c>
      <c r="AE606">
        <v>2020</v>
      </c>
      <c r="AF606" t="s">
        <v>175</v>
      </c>
      <c r="AG606" t="s">
        <v>25</v>
      </c>
      <c r="AH606" t="s">
        <v>157</v>
      </c>
      <c r="AI606">
        <v>0</v>
      </c>
      <c r="AJ606">
        <v>20</v>
      </c>
      <c r="AK606">
        <v>50</v>
      </c>
      <c r="AL606">
        <v>2020</v>
      </c>
      <c r="AM606" t="s">
        <v>178</v>
      </c>
      <c r="AN606" t="s">
        <v>25</v>
      </c>
      <c r="AO606" t="s">
        <v>157</v>
      </c>
      <c r="AP606">
        <v>0</v>
      </c>
      <c r="AQ606">
        <v>20</v>
      </c>
      <c r="AR606">
        <v>50</v>
      </c>
      <c r="AS606">
        <v>2020</v>
      </c>
      <c r="AT606" t="s">
        <v>156</v>
      </c>
      <c r="AU606" t="s">
        <v>25</v>
      </c>
      <c r="AV606" t="s">
        <v>157</v>
      </c>
      <c r="AW606">
        <v>0</v>
      </c>
      <c r="AX606">
        <v>20</v>
      </c>
      <c r="AY606">
        <v>50</v>
      </c>
      <c r="AZ606">
        <v>2020</v>
      </c>
    </row>
    <row r="607" spans="1:52" x14ac:dyDescent="0.25">
      <c r="C607" t="s">
        <v>18</v>
      </c>
      <c r="D607" t="s">
        <v>173</v>
      </c>
      <c r="E607" t="s">
        <v>25</v>
      </c>
      <c r="F607" t="s">
        <v>157</v>
      </c>
      <c r="G607">
        <v>0</v>
      </c>
      <c r="H607">
        <v>20</v>
      </c>
      <c r="I607">
        <v>50</v>
      </c>
      <c r="J607">
        <v>2020</v>
      </c>
      <c r="K607" t="s">
        <v>176</v>
      </c>
      <c r="L607" t="s">
        <v>25</v>
      </c>
      <c r="M607" t="s">
        <v>157</v>
      </c>
      <c r="N607">
        <v>0</v>
      </c>
      <c r="O607">
        <v>20</v>
      </c>
      <c r="P607">
        <v>50</v>
      </c>
      <c r="Q607">
        <v>2020</v>
      </c>
      <c r="R607" t="s">
        <v>177</v>
      </c>
      <c r="S607" t="s">
        <v>25</v>
      </c>
      <c r="T607" t="s">
        <v>157</v>
      </c>
      <c r="U607">
        <v>0</v>
      </c>
      <c r="V607">
        <v>20</v>
      </c>
      <c r="W607">
        <v>50</v>
      </c>
      <c r="X607">
        <v>2020</v>
      </c>
      <c r="Y607" t="s">
        <v>174</v>
      </c>
      <c r="Z607" t="s">
        <v>25</v>
      </c>
      <c r="AA607" t="s">
        <v>157</v>
      </c>
      <c r="AB607">
        <v>0</v>
      </c>
      <c r="AC607">
        <v>20</v>
      </c>
      <c r="AD607">
        <v>50</v>
      </c>
      <c r="AE607">
        <v>2020</v>
      </c>
      <c r="AF607" t="s">
        <v>175</v>
      </c>
      <c r="AG607" t="s">
        <v>25</v>
      </c>
      <c r="AH607" t="s">
        <v>157</v>
      </c>
      <c r="AI607">
        <v>0</v>
      </c>
      <c r="AJ607">
        <v>20</v>
      </c>
      <c r="AK607">
        <v>50</v>
      </c>
      <c r="AL607">
        <v>2020</v>
      </c>
      <c r="AM607" t="s">
        <v>178</v>
      </c>
      <c r="AN607" t="s">
        <v>25</v>
      </c>
      <c r="AO607" t="s">
        <v>157</v>
      </c>
      <c r="AP607">
        <v>0</v>
      </c>
      <c r="AQ607">
        <v>20</v>
      </c>
      <c r="AR607">
        <v>50</v>
      </c>
      <c r="AS607">
        <v>2020</v>
      </c>
      <c r="AT607" t="s">
        <v>156</v>
      </c>
      <c r="AU607" t="s">
        <v>25</v>
      </c>
      <c r="AV607" t="s">
        <v>157</v>
      </c>
      <c r="AW607">
        <v>0</v>
      </c>
      <c r="AX607">
        <v>20</v>
      </c>
      <c r="AY607">
        <v>50</v>
      </c>
      <c r="AZ607">
        <v>2020</v>
      </c>
    </row>
    <row r="608" spans="1:52" x14ac:dyDescent="0.25">
      <c r="C608" t="s">
        <v>144</v>
      </c>
      <c r="D608" t="s">
        <v>173</v>
      </c>
      <c r="E608" t="s">
        <v>25</v>
      </c>
      <c r="F608" t="s">
        <v>157</v>
      </c>
      <c r="G608">
        <v>0</v>
      </c>
      <c r="H608">
        <v>20</v>
      </c>
      <c r="I608">
        <v>50</v>
      </c>
      <c r="J608">
        <v>2020</v>
      </c>
      <c r="K608" t="s">
        <v>176</v>
      </c>
      <c r="L608" t="s">
        <v>25</v>
      </c>
      <c r="M608" t="s">
        <v>157</v>
      </c>
      <c r="N608">
        <v>0</v>
      </c>
      <c r="O608">
        <v>20</v>
      </c>
      <c r="P608">
        <v>50</v>
      </c>
      <c r="Q608">
        <v>2020</v>
      </c>
      <c r="R608" t="s">
        <v>177</v>
      </c>
      <c r="S608" t="s">
        <v>25</v>
      </c>
      <c r="T608" t="s">
        <v>157</v>
      </c>
      <c r="U608">
        <v>0</v>
      </c>
      <c r="V608">
        <v>20</v>
      </c>
      <c r="W608">
        <v>50</v>
      </c>
      <c r="X608">
        <v>2020</v>
      </c>
      <c r="Y608" t="s">
        <v>174</v>
      </c>
      <c r="Z608" t="s">
        <v>25</v>
      </c>
      <c r="AA608" t="s">
        <v>157</v>
      </c>
      <c r="AB608">
        <v>0</v>
      </c>
      <c r="AC608">
        <v>20</v>
      </c>
      <c r="AD608">
        <v>50</v>
      </c>
      <c r="AE608">
        <v>2020</v>
      </c>
      <c r="AF608" t="s">
        <v>175</v>
      </c>
      <c r="AG608" t="s">
        <v>25</v>
      </c>
      <c r="AH608" t="s">
        <v>157</v>
      </c>
      <c r="AI608">
        <v>0</v>
      </c>
      <c r="AJ608">
        <v>20</v>
      </c>
      <c r="AK608">
        <v>50</v>
      </c>
      <c r="AL608">
        <v>2020</v>
      </c>
      <c r="AM608" t="s">
        <v>178</v>
      </c>
      <c r="AN608" t="s">
        <v>25</v>
      </c>
      <c r="AO608" t="s">
        <v>157</v>
      </c>
      <c r="AP608">
        <v>0</v>
      </c>
      <c r="AQ608">
        <v>20</v>
      </c>
      <c r="AR608">
        <v>50</v>
      </c>
      <c r="AS608">
        <v>2020</v>
      </c>
      <c r="AT608" t="s">
        <v>156</v>
      </c>
      <c r="AU608" t="s">
        <v>25</v>
      </c>
      <c r="AV608" t="s">
        <v>157</v>
      </c>
      <c r="AW608">
        <v>0</v>
      </c>
      <c r="AX608">
        <v>20</v>
      </c>
      <c r="AY608">
        <v>50</v>
      </c>
      <c r="AZ608">
        <v>2020</v>
      </c>
    </row>
    <row r="609" spans="1:52" x14ac:dyDescent="0.25">
      <c r="C609" t="s">
        <v>145</v>
      </c>
      <c r="D609" t="s">
        <v>173</v>
      </c>
      <c r="E609" t="s">
        <v>25</v>
      </c>
      <c r="F609" t="s">
        <v>157</v>
      </c>
      <c r="G609">
        <v>0</v>
      </c>
      <c r="H609">
        <v>20</v>
      </c>
      <c r="I609">
        <v>50</v>
      </c>
      <c r="J609">
        <v>2020</v>
      </c>
      <c r="K609" t="s">
        <v>176</v>
      </c>
      <c r="L609" t="s">
        <v>25</v>
      </c>
      <c r="M609" t="s">
        <v>157</v>
      </c>
      <c r="N609">
        <v>0</v>
      </c>
      <c r="O609">
        <v>20</v>
      </c>
      <c r="P609">
        <v>50</v>
      </c>
      <c r="Q609">
        <v>2020</v>
      </c>
      <c r="R609" t="s">
        <v>177</v>
      </c>
      <c r="S609" t="s">
        <v>25</v>
      </c>
      <c r="T609" t="s">
        <v>157</v>
      </c>
      <c r="U609">
        <v>0</v>
      </c>
      <c r="V609">
        <v>20</v>
      </c>
      <c r="W609">
        <v>50</v>
      </c>
      <c r="X609">
        <v>2020</v>
      </c>
      <c r="Y609" t="s">
        <v>174</v>
      </c>
      <c r="Z609" t="s">
        <v>25</v>
      </c>
      <c r="AA609" t="s">
        <v>157</v>
      </c>
      <c r="AB609">
        <v>0</v>
      </c>
      <c r="AC609">
        <v>20</v>
      </c>
      <c r="AD609">
        <v>50</v>
      </c>
      <c r="AE609">
        <v>2020</v>
      </c>
      <c r="AF609" t="s">
        <v>175</v>
      </c>
      <c r="AG609" t="s">
        <v>25</v>
      </c>
      <c r="AH609" t="s">
        <v>157</v>
      </c>
      <c r="AI609">
        <v>0</v>
      </c>
      <c r="AJ609">
        <v>20</v>
      </c>
      <c r="AK609">
        <v>50</v>
      </c>
      <c r="AL609">
        <v>2020</v>
      </c>
      <c r="AM609" t="s">
        <v>178</v>
      </c>
      <c r="AN609" t="s">
        <v>25</v>
      </c>
      <c r="AO609" t="s">
        <v>157</v>
      </c>
      <c r="AP609">
        <v>0</v>
      </c>
      <c r="AQ609">
        <v>20</v>
      </c>
      <c r="AR609">
        <v>50</v>
      </c>
      <c r="AS609">
        <v>2020</v>
      </c>
      <c r="AT609" t="s">
        <v>156</v>
      </c>
      <c r="AU609" t="s">
        <v>25</v>
      </c>
      <c r="AV609" t="s">
        <v>157</v>
      </c>
      <c r="AW609">
        <v>0</v>
      </c>
      <c r="AX609">
        <v>20</v>
      </c>
      <c r="AY609">
        <v>50</v>
      </c>
      <c r="AZ609">
        <v>2020</v>
      </c>
    </row>
    <row r="610" spans="1:52" x14ac:dyDescent="0.25">
      <c r="C610" t="s">
        <v>146</v>
      </c>
      <c r="D610" t="s">
        <v>173</v>
      </c>
      <c r="E610" t="s">
        <v>25</v>
      </c>
      <c r="F610" t="s">
        <v>157</v>
      </c>
      <c r="G610">
        <v>0</v>
      </c>
      <c r="H610">
        <v>20</v>
      </c>
      <c r="I610">
        <v>50</v>
      </c>
      <c r="J610">
        <v>2020</v>
      </c>
      <c r="K610" t="s">
        <v>176</v>
      </c>
      <c r="L610" t="s">
        <v>25</v>
      </c>
      <c r="M610" t="s">
        <v>157</v>
      </c>
      <c r="N610">
        <v>0</v>
      </c>
      <c r="O610">
        <v>20</v>
      </c>
      <c r="P610">
        <v>50</v>
      </c>
      <c r="Q610">
        <v>2020</v>
      </c>
      <c r="R610" t="s">
        <v>177</v>
      </c>
      <c r="S610" t="s">
        <v>25</v>
      </c>
      <c r="T610" t="s">
        <v>157</v>
      </c>
      <c r="U610">
        <v>0</v>
      </c>
      <c r="V610">
        <v>20</v>
      </c>
      <c r="W610">
        <v>50</v>
      </c>
      <c r="X610">
        <v>2020</v>
      </c>
      <c r="Y610" t="s">
        <v>174</v>
      </c>
      <c r="Z610" t="s">
        <v>25</v>
      </c>
      <c r="AA610" t="s">
        <v>157</v>
      </c>
      <c r="AB610">
        <v>0</v>
      </c>
      <c r="AC610">
        <v>20</v>
      </c>
      <c r="AD610">
        <v>50</v>
      </c>
      <c r="AE610">
        <v>2020</v>
      </c>
      <c r="AF610" t="s">
        <v>175</v>
      </c>
      <c r="AG610" t="s">
        <v>25</v>
      </c>
      <c r="AH610" t="s">
        <v>157</v>
      </c>
      <c r="AI610">
        <v>0</v>
      </c>
      <c r="AJ610">
        <v>20</v>
      </c>
      <c r="AK610">
        <v>50</v>
      </c>
      <c r="AL610">
        <v>2020</v>
      </c>
      <c r="AM610" t="s">
        <v>178</v>
      </c>
      <c r="AN610" t="s">
        <v>25</v>
      </c>
      <c r="AO610" t="s">
        <v>157</v>
      </c>
      <c r="AP610">
        <v>0</v>
      </c>
      <c r="AQ610">
        <v>20</v>
      </c>
      <c r="AR610">
        <v>50</v>
      </c>
      <c r="AS610">
        <v>2020</v>
      </c>
      <c r="AT610" t="s">
        <v>156</v>
      </c>
      <c r="AU610" t="s">
        <v>25</v>
      </c>
      <c r="AV610" t="s">
        <v>157</v>
      </c>
      <c r="AW610">
        <v>0</v>
      </c>
      <c r="AX610">
        <v>20</v>
      </c>
      <c r="AY610">
        <v>50</v>
      </c>
      <c r="AZ610">
        <v>2020</v>
      </c>
    </row>
    <row r="611" spans="1:52" x14ac:dyDescent="0.25">
      <c r="C611" t="s">
        <v>147</v>
      </c>
      <c r="D611" t="s">
        <v>173</v>
      </c>
      <c r="E611" t="s">
        <v>25</v>
      </c>
      <c r="F611" t="s">
        <v>157</v>
      </c>
      <c r="G611">
        <v>0</v>
      </c>
      <c r="H611">
        <v>20</v>
      </c>
      <c r="I611">
        <v>50</v>
      </c>
      <c r="J611">
        <v>2020</v>
      </c>
      <c r="K611" t="s">
        <v>176</v>
      </c>
      <c r="L611" t="s">
        <v>25</v>
      </c>
      <c r="M611" t="s">
        <v>157</v>
      </c>
      <c r="N611">
        <v>0</v>
      </c>
      <c r="O611">
        <v>20</v>
      </c>
      <c r="P611">
        <v>50</v>
      </c>
      <c r="Q611">
        <v>2020</v>
      </c>
      <c r="R611" t="s">
        <v>177</v>
      </c>
      <c r="S611" t="s">
        <v>25</v>
      </c>
      <c r="T611" t="s">
        <v>157</v>
      </c>
      <c r="U611">
        <v>0</v>
      </c>
      <c r="V611">
        <v>20</v>
      </c>
      <c r="W611">
        <v>50</v>
      </c>
      <c r="X611">
        <v>2020</v>
      </c>
      <c r="Y611" t="s">
        <v>174</v>
      </c>
      <c r="Z611" t="s">
        <v>25</v>
      </c>
      <c r="AA611" t="s">
        <v>157</v>
      </c>
      <c r="AB611">
        <v>0</v>
      </c>
      <c r="AC611">
        <v>20</v>
      </c>
      <c r="AD611">
        <v>50</v>
      </c>
      <c r="AE611">
        <v>2020</v>
      </c>
      <c r="AF611" t="s">
        <v>175</v>
      </c>
      <c r="AG611" t="s">
        <v>25</v>
      </c>
      <c r="AH611" t="s">
        <v>157</v>
      </c>
      <c r="AI611">
        <v>0</v>
      </c>
      <c r="AJ611">
        <v>20</v>
      </c>
      <c r="AK611">
        <v>50</v>
      </c>
      <c r="AL611">
        <v>2020</v>
      </c>
      <c r="AM611" t="s">
        <v>178</v>
      </c>
      <c r="AN611" t="s">
        <v>25</v>
      </c>
      <c r="AO611" t="s">
        <v>157</v>
      </c>
      <c r="AP611">
        <v>0</v>
      </c>
      <c r="AQ611">
        <v>20</v>
      </c>
      <c r="AR611">
        <v>50</v>
      </c>
      <c r="AS611">
        <v>2020</v>
      </c>
      <c r="AT611" t="s">
        <v>156</v>
      </c>
      <c r="AU611" t="s">
        <v>25</v>
      </c>
      <c r="AV611" t="s">
        <v>157</v>
      </c>
      <c r="AW611">
        <v>0</v>
      </c>
      <c r="AX611">
        <v>20</v>
      </c>
      <c r="AY611">
        <v>50</v>
      </c>
      <c r="AZ611">
        <v>2020</v>
      </c>
    </row>
    <row r="612" spans="1:52" x14ac:dyDescent="0.25">
      <c r="C612" t="s">
        <v>148</v>
      </c>
      <c r="D612" t="s">
        <v>173</v>
      </c>
      <c r="E612" t="s">
        <v>25</v>
      </c>
      <c r="F612" t="s">
        <v>157</v>
      </c>
      <c r="G612">
        <v>0</v>
      </c>
      <c r="H612">
        <v>20</v>
      </c>
      <c r="I612">
        <v>50</v>
      </c>
      <c r="J612">
        <v>2020</v>
      </c>
      <c r="K612" t="s">
        <v>176</v>
      </c>
      <c r="L612" t="s">
        <v>25</v>
      </c>
      <c r="M612" t="s">
        <v>157</v>
      </c>
      <c r="N612">
        <v>0</v>
      </c>
      <c r="O612">
        <v>20</v>
      </c>
      <c r="P612">
        <v>50</v>
      </c>
      <c r="Q612">
        <v>2020</v>
      </c>
      <c r="R612" t="s">
        <v>177</v>
      </c>
      <c r="S612" t="s">
        <v>25</v>
      </c>
      <c r="T612" t="s">
        <v>157</v>
      </c>
      <c r="U612">
        <v>0</v>
      </c>
      <c r="V612">
        <v>20</v>
      </c>
      <c r="W612">
        <v>50</v>
      </c>
      <c r="X612">
        <v>2020</v>
      </c>
      <c r="Y612" t="s">
        <v>174</v>
      </c>
      <c r="Z612" t="s">
        <v>25</v>
      </c>
      <c r="AA612" t="s">
        <v>157</v>
      </c>
      <c r="AB612">
        <v>0</v>
      </c>
      <c r="AC612">
        <v>20</v>
      </c>
      <c r="AD612">
        <v>50</v>
      </c>
      <c r="AE612">
        <v>2020</v>
      </c>
      <c r="AF612" t="s">
        <v>175</v>
      </c>
      <c r="AG612" t="s">
        <v>25</v>
      </c>
      <c r="AH612" t="s">
        <v>157</v>
      </c>
      <c r="AI612">
        <v>0</v>
      </c>
      <c r="AJ612">
        <v>20</v>
      </c>
      <c r="AK612">
        <v>50</v>
      </c>
      <c r="AL612">
        <v>2020</v>
      </c>
      <c r="AM612" t="s">
        <v>178</v>
      </c>
      <c r="AN612" t="s">
        <v>25</v>
      </c>
      <c r="AO612" t="s">
        <v>157</v>
      </c>
      <c r="AP612">
        <v>0</v>
      </c>
      <c r="AQ612">
        <v>20</v>
      </c>
      <c r="AR612">
        <v>50</v>
      </c>
      <c r="AS612">
        <v>2020</v>
      </c>
      <c r="AT612" t="s">
        <v>156</v>
      </c>
      <c r="AU612" t="s">
        <v>25</v>
      </c>
      <c r="AV612" t="s">
        <v>157</v>
      </c>
      <c r="AW612">
        <v>0</v>
      </c>
      <c r="AX612">
        <v>20</v>
      </c>
      <c r="AY612">
        <v>50</v>
      </c>
      <c r="AZ612">
        <v>2020</v>
      </c>
    </row>
    <row r="613" spans="1:52" x14ac:dyDescent="0.25">
      <c r="C613" t="s">
        <v>149</v>
      </c>
      <c r="D613" t="s">
        <v>173</v>
      </c>
      <c r="E613" t="s">
        <v>25</v>
      </c>
      <c r="F613" t="s">
        <v>157</v>
      </c>
      <c r="G613">
        <v>0</v>
      </c>
      <c r="H613">
        <v>20</v>
      </c>
      <c r="I613">
        <v>50</v>
      </c>
      <c r="J613">
        <v>2020</v>
      </c>
      <c r="K613" t="s">
        <v>176</v>
      </c>
      <c r="L613" t="s">
        <v>25</v>
      </c>
      <c r="M613" t="s">
        <v>157</v>
      </c>
      <c r="N613">
        <v>0</v>
      </c>
      <c r="O613">
        <v>20</v>
      </c>
      <c r="P613">
        <v>50</v>
      </c>
      <c r="Q613">
        <v>2020</v>
      </c>
      <c r="R613" t="s">
        <v>177</v>
      </c>
      <c r="S613" t="s">
        <v>25</v>
      </c>
      <c r="T613" t="s">
        <v>157</v>
      </c>
      <c r="U613">
        <v>0</v>
      </c>
      <c r="V613">
        <v>20</v>
      </c>
      <c r="W613">
        <v>50</v>
      </c>
      <c r="X613">
        <v>2020</v>
      </c>
      <c r="Y613" t="s">
        <v>174</v>
      </c>
      <c r="Z613" t="s">
        <v>25</v>
      </c>
      <c r="AA613" t="s">
        <v>157</v>
      </c>
      <c r="AB613">
        <v>0</v>
      </c>
      <c r="AC613">
        <v>20</v>
      </c>
      <c r="AD613">
        <v>50</v>
      </c>
      <c r="AE613">
        <v>2020</v>
      </c>
      <c r="AF613" t="s">
        <v>175</v>
      </c>
      <c r="AG613" t="s">
        <v>25</v>
      </c>
      <c r="AH613" t="s">
        <v>157</v>
      </c>
      <c r="AI613">
        <v>0</v>
      </c>
      <c r="AJ613">
        <v>20</v>
      </c>
      <c r="AK613">
        <v>50</v>
      </c>
      <c r="AL613">
        <v>2020</v>
      </c>
      <c r="AM613" t="s">
        <v>178</v>
      </c>
      <c r="AN613" t="s">
        <v>25</v>
      </c>
      <c r="AO613" t="s">
        <v>157</v>
      </c>
      <c r="AP613">
        <v>0</v>
      </c>
      <c r="AQ613">
        <v>20</v>
      </c>
      <c r="AR613">
        <v>50</v>
      </c>
      <c r="AS613">
        <v>2020</v>
      </c>
      <c r="AT613" t="s">
        <v>156</v>
      </c>
      <c r="AU613" t="s">
        <v>25</v>
      </c>
      <c r="AV613" t="s">
        <v>157</v>
      </c>
      <c r="AW613">
        <v>0</v>
      </c>
      <c r="AX613">
        <v>20</v>
      </c>
      <c r="AY613">
        <v>50</v>
      </c>
      <c r="AZ613">
        <v>2020</v>
      </c>
    </row>
    <row r="614" spans="1:52" x14ac:dyDescent="0.25">
      <c r="C614" t="s">
        <v>143</v>
      </c>
      <c r="D614" t="s">
        <v>173</v>
      </c>
      <c r="E614" t="s">
        <v>25</v>
      </c>
      <c r="F614" t="s">
        <v>157</v>
      </c>
      <c r="G614">
        <v>0</v>
      </c>
      <c r="H614">
        <v>20</v>
      </c>
      <c r="I614">
        <v>50</v>
      </c>
      <c r="J614">
        <v>2020</v>
      </c>
      <c r="K614" t="s">
        <v>176</v>
      </c>
      <c r="L614" t="s">
        <v>25</v>
      </c>
      <c r="M614" t="s">
        <v>157</v>
      </c>
      <c r="N614">
        <v>0</v>
      </c>
      <c r="O614">
        <v>20</v>
      </c>
      <c r="P614">
        <v>50</v>
      </c>
      <c r="Q614">
        <v>2020</v>
      </c>
      <c r="R614" t="s">
        <v>177</v>
      </c>
      <c r="S614" t="s">
        <v>25</v>
      </c>
      <c r="T614" t="s">
        <v>157</v>
      </c>
      <c r="U614">
        <v>0</v>
      </c>
      <c r="V614">
        <v>20</v>
      </c>
      <c r="W614">
        <v>50</v>
      </c>
      <c r="X614">
        <v>2020</v>
      </c>
      <c r="Y614" t="s">
        <v>174</v>
      </c>
      <c r="Z614" t="s">
        <v>25</v>
      </c>
      <c r="AA614" t="s">
        <v>157</v>
      </c>
      <c r="AB614">
        <v>0</v>
      </c>
      <c r="AC614">
        <v>20</v>
      </c>
      <c r="AD614">
        <v>50</v>
      </c>
      <c r="AE614">
        <v>2020</v>
      </c>
      <c r="AF614" t="s">
        <v>175</v>
      </c>
      <c r="AG614" t="s">
        <v>25</v>
      </c>
      <c r="AH614" t="s">
        <v>157</v>
      </c>
      <c r="AI614">
        <v>0</v>
      </c>
      <c r="AJ614">
        <v>20</v>
      </c>
      <c r="AK614">
        <v>50</v>
      </c>
      <c r="AL614">
        <v>2020</v>
      </c>
      <c r="AM614" t="s">
        <v>178</v>
      </c>
      <c r="AN614" t="s">
        <v>25</v>
      </c>
      <c r="AO614" t="s">
        <v>157</v>
      </c>
      <c r="AP614">
        <v>0</v>
      </c>
      <c r="AQ614">
        <v>20</v>
      </c>
      <c r="AR614">
        <v>50</v>
      </c>
      <c r="AS614">
        <v>2020</v>
      </c>
      <c r="AT614" t="s">
        <v>156</v>
      </c>
      <c r="AU614" t="s">
        <v>25</v>
      </c>
      <c r="AV614" t="s">
        <v>157</v>
      </c>
      <c r="AW614">
        <v>0</v>
      </c>
      <c r="AX614">
        <v>20</v>
      </c>
      <c r="AY614">
        <v>50</v>
      </c>
      <c r="AZ614">
        <v>2020</v>
      </c>
    </row>
    <row r="615" spans="1:52" x14ac:dyDescent="0.25">
      <c r="B615" t="s">
        <v>19</v>
      </c>
    </row>
    <row r="616" spans="1:52" x14ac:dyDescent="0.25">
      <c r="A616" t="s">
        <v>46</v>
      </c>
    </row>
    <row r="618" spans="1:52" x14ac:dyDescent="0.25">
      <c r="A618" t="s">
        <v>33</v>
      </c>
    </row>
    <row r="619" spans="1:52" x14ac:dyDescent="0.25">
      <c r="B619" t="s">
        <v>1</v>
      </c>
      <c r="C619" t="s">
        <v>154</v>
      </c>
    </row>
    <row r="620" spans="1:52" x14ac:dyDescent="0.25">
      <c r="B620" t="s">
        <v>34</v>
      </c>
      <c r="C620" t="s">
        <v>162</v>
      </c>
    </row>
    <row r="621" spans="1:52" x14ac:dyDescent="0.25">
      <c r="B621" t="s">
        <v>138</v>
      </c>
      <c r="C621" t="s">
        <v>51</v>
      </c>
    </row>
    <row r="622" spans="1:52" x14ac:dyDescent="0.25">
      <c r="B622" t="s">
        <v>35</v>
      </c>
      <c r="C622">
        <v>7</v>
      </c>
      <c r="D622" t="s">
        <v>36</v>
      </c>
    </row>
    <row r="623" spans="1:52" x14ac:dyDescent="0.25">
      <c r="C623" t="s">
        <v>6</v>
      </c>
      <c r="D623" t="s">
        <v>37</v>
      </c>
      <c r="E623" t="s">
        <v>38</v>
      </c>
      <c r="F623" t="s">
        <v>39</v>
      </c>
      <c r="G623" t="s">
        <v>40</v>
      </c>
      <c r="H623" t="s">
        <v>41</v>
      </c>
      <c r="I623" t="s">
        <v>42</v>
      </c>
      <c r="J623" t="s">
        <v>43</v>
      </c>
      <c r="K623" t="s">
        <v>37</v>
      </c>
      <c r="L623" t="s">
        <v>38</v>
      </c>
      <c r="M623" t="s">
        <v>39</v>
      </c>
      <c r="N623" t="s">
        <v>40</v>
      </c>
      <c r="O623" t="s">
        <v>41</v>
      </c>
      <c r="P623" t="s">
        <v>42</v>
      </c>
      <c r="Q623" t="s">
        <v>43</v>
      </c>
      <c r="R623" t="s">
        <v>37</v>
      </c>
      <c r="S623" t="s">
        <v>38</v>
      </c>
      <c r="T623" t="s">
        <v>39</v>
      </c>
      <c r="U623" t="s">
        <v>40</v>
      </c>
      <c r="V623" t="s">
        <v>41</v>
      </c>
      <c r="W623" t="s">
        <v>42</v>
      </c>
      <c r="X623" t="s">
        <v>43</v>
      </c>
      <c r="Y623" t="s">
        <v>37</v>
      </c>
      <c r="Z623" t="s">
        <v>38</v>
      </c>
      <c r="AA623" t="s">
        <v>39</v>
      </c>
      <c r="AB623" t="s">
        <v>40</v>
      </c>
      <c r="AC623" t="s">
        <v>41</v>
      </c>
      <c r="AD623" t="s">
        <v>42</v>
      </c>
      <c r="AE623" t="s">
        <v>43</v>
      </c>
      <c r="AF623" t="s">
        <v>37</v>
      </c>
      <c r="AG623" t="s">
        <v>38</v>
      </c>
      <c r="AH623" t="s">
        <v>39</v>
      </c>
      <c r="AI623" t="s">
        <v>40</v>
      </c>
      <c r="AJ623" t="s">
        <v>41</v>
      </c>
      <c r="AK623" t="s">
        <v>42</v>
      </c>
      <c r="AL623" t="s">
        <v>43</v>
      </c>
      <c r="AM623" t="s">
        <v>37</v>
      </c>
      <c r="AN623" t="s">
        <v>38</v>
      </c>
      <c r="AO623" t="s">
        <v>39</v>
      </c>
      <c r="AP623" t="s">
        <v>40</v>
      </c>
      <c r="AQ623" t="s">
        <v>41</v>
      </c>
      <c r="AR623" t="s">
        <v>42</v>
      </c>
      <c r="AS623" t="s">
        <v>43</v>
      </c>
      <c r="AT623" t="s">
        <v>37</v>
      </c>
      <c r="AU623" t="s">
        <v>38</v>
      </c>
      <c r="AV623" t="s">
        <v>39</v>
      </c>
      <c r="AW623" t="s">
        <v>40</v>
      </c>
      <c r="AX623" t="s">
        <v>41</v>
      </c>
      <c r="AY623" t="s">
        <v>42</v>
      </c>
      <c r="AZ623" t="s">
        <v>43</v>
      </c>
    </row>
    <row r="624" spans="1:52" x14ac:dyDescent="0.25">
      <c r="B624" t="s">
        <v>11</v>
      </c>
    </row>
    <row r="625" spans="1:52" x14ac:dyDescent="0.25">
      <c r="C625" t="s">
        <v>12</v>
      </c>
      <c r="D625" t="s">
        <v>173</v>
      </c>
      <c r="E625" t="s">
        <v>25</v>
      </c>
      <c r="F625" t="s">
        <v>157</v>
      </c>
      <c r="G625">
        <v>0</v>
      </c>
      <c r="H625">
        <v>20</v>
      </c>
      <c r="I625">
        <v>50</v>
      </c>
      <c r="J625">
        <v>2020</v>
      </c>
      <c r="K625" t="s">
        <v>176</v>
      </c>
      <c r="L625" t="s">
        <v>25</v>
      </c>
      <c r="M625" t="s">
        <v>157</v>
      </c>
      <c r="N625">
        <v>0</v>
      </c>
      <c r="O625">
        <v>20</v>
      </c>
      <c r="P625">
        <v>50</v>
      </c>
      <c r="Q625">
        <v>2020</v>
      </c>
      <c r="R625" t="s">
        <v>177</v>
      </c>
      <c r="S625" t="s">
        <v>25</v>
      </c>
      <c r="T625" t="s">
        <v>157</v>
      </c>
      <c r="U625">
        <v>0</v>
      </c>
      <c r="V625">
        <v>20</v>
      </c>
      <c r="W625">
        <v>50</v>
      </c>
      <c r="X625">
        <v>2020</v>
      </c>
      <c r="Y625" t="s">
        <v>174</v>
      </c>
      <c r="Z625" t="s">
        <v>25</v>
      </c>
      <c r="AA625" t="s">
        <v>157</v>
      </c>
      <c r="AB625">
        <v>0</v>
      </c>
      <c r="AC625">
        <v>20</v>
      </c>
      <c r="AD625">
        <v>50</v>
      </c>
      <c r="AE625">
        <v>2020</v>
      </c>
      <c r="AF625" t="s">
        <v>175</v>
      </c>
      <c r="AG625" t="s">
        <v>25</v>
      </c>
      <c r="AH625" t="s">
        <v>157</v>
      </c>
      <c r="AI625">
        <v>0</v>
      </c>
      <c r="AJ625">
        <v>20</v>
      </c>
      <c r="AK625">
        <v>50</v>
      </c>
      <c r="AL625">
        <v>2020</v>
      </c>
      <c r="AM625" t="s">
        <v>178</v>
      </c>
      <c r="AN625" t="s">
        <v>25</v>
      </c>
      <c r="AO625" t="s">
        <v>157</v>
      </c>
      <c r="AP625">
        <v>0</v>
      </c>
      <c r="AQ625">
        <v>20</v>
      </c>
      <c r="AR625">
        <v>50</v>
      </c>
      <c r="AS625">
        <v>2020</v>
      </c>
      <c r="AT625" t="s">
        <v>156</v>
      </c>
      <c r="AU625" t="s">
        <v>25</v>
      </c>
      <c r="AV625" t="s">
        <v>157</v>
      </c>
      <c r="AW625">
        <v>0</v>
      </c>
      <c r="AX625">
        <v>20</v>
      </c>
      <c r="AY625">
        <v>50</v>
      </c>
      <c r="AZ625">
        <v>2020</v>
      </c>
    </row>
    <row r="626" spans="1:52" x14ac:dyDescent="0.25">
      <c r="C626" t="s">
        <v>15</v>
      </c>
      <c r="D626" t="s">
        <v>173</v>
      </c>
      <c r="E626" t="s">
        <v>25</v>
      </c>
      <c r="F626" t="s">
        <v>157</v>
      </c>
      <c r="G626">
        <v>0</v>
      </c>
      <c r="H626">
        <v>20</v>
      </c>
      <c r="I626">
        <v>50</v>
      </c>
      <c r="J626">
        <v>2020</v>
      </c>
      <c r="K626" t="s">
        <v>176</v>
      </c>
      <c r="L626" t="s">
        <v>25</v>
      </c>
      <c r="M626" t="s">
        <v>157</v>
      </c>
      <c r="N626">
        <v>0</v>
      </c>
      <c r="O626">
        <v>20</v>
      </c>
      <c r="P626">
        <v>50</v>
      </c>
      <c r="Q626">
        <v>2020</v>
      </c>
      <c r="R626" t="s">
        <v>177</v>
      </c>
      <c r="S626" t="s">
        <v>25</v>
      </c>
      <c r="T626" t="s">
        <v>157</v>
      </c>
      <c r="U626">
        <v>0</v>
      </c>
      <c r="V626">
        <v>20</v>
      </c>
      <c r="W626">
        <v>50</v>
      </c>
      <c r="X626">
        <v>2020</v>
      </c>
      <c r="Y626" t="s">
        <v>174</v>
      </c>
      <c r="Z626" t="s">
        <v>25</v>
      </c>
      <c r="AA626" t="s">
        <v>157</v>
      </c>
      <c r="AB626">
        <v>0</v>
      </c>
      <c r="AC626">
        <v>20</v>
      </c>
      <c r="AD626">
        <v>50</v>
      </c>
      <c r="AE626">
        <v>2020</v>
      </c>
      <c r="AF626" t="s">
        <v>175</v>
      </c>
      <c r="AG626" t="s">
        <v>25</v>
      </c>
      <c r="AH626" t="s">
        <v>157</v>
      </c>
      <c r="AI626">
        <v>0</v>
      </c>
      <c r="AJ626">
        <v>20</v>
      </c>
      <c r="AK626">
        <v>50</v>
      </c>
      <c r="AL626">
        <v>2020</v>
      </c>
      <c r="AM626" t="s">
        <v>178</v>
      </c>
      <c r="AN626" t="s">
        <v>25</v>
      </c>
      <c r="AO626" t="s">
        <v>157</v>
      </c>
      <c r="AP626">
        <v>0</v>
      </c>
      <c r="AQ626">
        <v>20</v>
      </c>
      <c r="AR626">
        <v>50</v>
      </c>
      <c r="AS626">
        <v>2020</v>
      </c>
      <c r="AT626" t="s">
        <v>156</v>
      </c>
      <c r="AU626" t="s">
        <v>25</v>
      </c>
      <c r="AV626" t="s">
        <v>157</v>
      </c>
      <c r="AW626">
        <v>0</v>
      </c>
      <c r="AX626">
        <v>20</v>
      </c>
      <c r="AY626">
        <v>50</v>
      </c>
      <c r="AZ626">
        <v>2020</v>
      </c>
    </row>
    <row r="627" spans="1:52" x14ac:dyDescent="0.25">
      <c r="C627" t="s">
        <v>16</v>
      </c>
      <c r="D627" t="s">
        <v>173</v>
      </c>
      <c r="E627" t="s">
        <v>25</v>
      </c>
      <c r="F627" t="s">
        <v>157</v>
      </c>
      <c r="G627">
        <v>0</v>
      </c>
      <c r="H627">
        <v>20</v>
      </c>
      <c r="I627">
        <v>50</v>
      </c>
      <c r="J627">
        <v>2020</v>
      </c>
      <c r="K627" t="s">
        <v>176</v>
      </c>
      <c r="L627" t="s">
        <v>25</v>
      </c>
      <c r="M627" t="s">
        <v>157</v>
      </c>
      <c r="N627">
        <v>0</v>
      </c>
      <c r="O627">
        <v>20</v>
      </c>
      <c r="P627">
        <v>50</v>
      </c>
      <c r="Q627">
        <v>2020</v>
      </c>
      <c r="R627" t="s">
        <v>177</v>
      </c>
      <c r="S627" t="s">
        <v>25</v>
      </c>
      <c r="T627" t="s">
        <v>157</v>
      </c>
      <c r="U627">
        <v>0</v>
      </c>
      <c r="V627">
        <v>20</v>
      </c>
      <c r="W627">
        <v>50</v>
      </c>
      <c r="X627">
        <v>2020</v>
      </c>
      <c r="Y627" t="s">
        <v>174</v>
      </c>
      <c r="Z627" t="s">
        <v>25</v>
      </c>
      <c r="AA627" t="s">
        <v>157</v>
      </c>
      <c r="AB627">
        <v>0</v>
      </c>
      <c r="AC627">
        <v>20</v>
      </c>
      <c r="AD627">
        <v>50</v>
      </c>
      <c r="AE627">
        <v>2020</v>
      </c>
      <c r="AF627" t="s">
        <v>175</v>
      </c>
      <c r="AG627" t="s">
        <v>25</v>
      </c>
      <c r="AH627" t="s">
        <v>157</v>
      </c>
      <c r="AI627">
        <v>0</v>
      </c>
      <c r="AJ627">
        <v>20</v>
      </c>
      <c r="AK627">
        <v>50</v>
      </c>
      <c r="AL627">
        <v>2020</v>
      </c>
      <c r="AM627" t="s">
        <v>178</v>
      </c>
      <c r="AN627" t="s">
        <v>25</v>
      </c>
      <c r="AO627" t="s">
        <v>157</v>
      </c>
      <c r="AP627">
        <v>0</v>
      </c>
      <c r="AQ627">
        <v>20</v>
      </c>
      <c r="AR627">
        <v>50</v>
      </c>
      <c r="AS627">
        <v>2020</v>
      </c>
      <c r="AT627" t="s">
        <v>156</v>
      </c>
      <c r="AU627" t="s">
        <v>25</v>
      </c>
      <c r="AV627" t="s">
        <v>157</v>
      </c>
      <c r="AW627">
        <v>0</v>
      </c>
      <c r="AX627">
        <v>20</v>
      </c>
      <c r="AY627">
        <v>50</v>
      </c>
      <c r="AZ627">
        <v>2020</v>
      </c>
    </row>
    <row r="628" spans="1:52" x14ac:dyDescent="0.25">
      <c r="C628" t="s">
        <v>17</v>
      </c>
      <c r="D628" t="s">
        <v>173</v>
      </c>
      <c r="E628" t="s">
        <v>25</v>
      </c>
      <c r="F628" t="s">
        <v>157</v>
      </c>
      <c r="G628">
        <v>0</v>
      </c>
      <c r="H628">
        <v>20</v>
      </c>
      <c r="I628">
        <v>50</v>
      </c>
      <c r="J628">
        <v>2020</v>
      </c>
      <c r="K628" t="s">
        <v>176</v>
      </c>
      <c r="L628" t="s">
        <v>25</v>
      </c>
      <c r="M628" t="s">
        <v>157</v>
      </c>
      <c r="N628">
        <v>0</v>
      </c>
      <c r="O628">
        <v>20</v>
      </c>
      <c r="P628">
        <v>50</v>
      </c>
      <c r="Q628">
        <v>2020</v>
      </c>
      <c r="R628" t="s">
        <v>177</v>
      </c>
      <c r="S628" t="s">
        <v>25</v>
      </c>
      <c r="T628" t="s">
        <v>157</v>
      </c>
      <c r="U628">
        <v>0</v>
      </c>
      <c r="V628">
        <v>20</v>
      </c>
      <c r="W628">
        <v>50</v>
      </c>
      <c r="X628">
        <v>2020</v>
      </c>
      <c r="Y628" t="s">
        <v>174</v>
      </c>
      <c r="Z628" t="s">
        <v>25</v>
      </c>
      <c r="AA628" t="s">
        <v>157</v>
      </c>
      <c r="AB628">
        <v>0</v>
      </c>
      <c r="AC628">
        <v>20</v>
      </c>
      <c r="AD628">
        <v>50</v>
      </c>
      <c r="AE628">
        <v>2020</v>
      </c>
      <c r="AF628" t="s">
        <v>175</v>
      </c>
      <c r="AG628" t="s">
        <v>25</v>
      </c>
      <c r="AH628" t="s">
        <v>157</v>
      </c>
      <c r="AI628">
        <v>0</v>
      </c>
      <c r="AJ628">
        <v>20</v>
      </c>
      <c r="AK628">
        <v>50</v>
      </c>
      <c r="AL628">
        <v>2020</v>
      </c>
      <c r="AM628" t="s">
        <v>178</v>
      </c>
      <c r="AN628" t="s">
        <v>25</v>
      </c>
      <c r="AO628" t="s">
        <v>157</v>
      </c>
      <c r="AP628">
        <v>0</v>
      </c>
      <c r="AQ628">
        <v>20</v>
      </c>
      <c r="AR628">
        <v>50</v>
      </c>
      <c r="AS628">
        <v>2020</v>
      </c>
      <c r="AT628" t="s">
        <v>156</v>
      </c>
      <c r="AU628" t="s">
        <v>25</v>
      </c>
      <c r="AV628" t="s">
        <v>157</v>
      </c>
      <c r="AW628">
        <v>0</v>
      </c>
      <c r="AX628">
        <v>20</v>
      </c>
      <c r="AY628">
        <v>50</v>
      </c>
      <c r="AZ628">
        <v>2020</v>
      </c>
    </row>
    <row r="629" spans="1:52" x14ac:dyDescent="0.25">
      <c r="C629" t="s">
        <v>18</v>
      </c>
      <c r="D629" t="s">
        <v>173</v>
      </c>
      <c r="E629" t="s">
        <v>25</v>
      </c>
      <c r="F629" t="s">
        <v>157</v>
      </c>
      <c r="G629">
        <v>0</v>
      </c>
      <c r="H629">
        <v>20</v>
      </c>
      <c r="I629">
        <v>50</v>
      </c>
      <c r="J629">
        <v>2020</v>
      </c>
      <c r="K629" t="s">
        <v>176</v>
      </c>
      <c r="L629" t="s">
        <v>25</v>
      </c>
      <c r="M629" t="s">
        <v>157</v>
      </c>
      <c r="N629">
        <v>0</v>
      </c>
      <c r="O629">
        <v>20</v>
      </c>
      <c r="P629">
        <v>50</v>
      </c>
      <c r="Q629">
        <v>2020</v>
      </c>
      <c r="R629" t="s">
        <v>177</v>
      </c>
      <c r="S629" t="s">
        <v>25</v>
      </c>
      <c r="T629" t="s">
        <v>157</v>
      </c>
      <c r="U629">
        <v>0</v>
      </c>
      <c r="V629">
        <v>20</v>
      </c>
      <c r="W629">
        <v>50</v>
      </c>
      <c r="X629">
        <v>2020</v>
      </c>
      <c r="Y629" t="s">
        <v>174</v>
      </c>
      <c r="Z629" t="s">
        <v>25</v>
      </c>
      <c r="AA629" t="s">
        <v>157</v>
      </c>
      <c r="AB629">
        <v>0</v>
      </c>
      <c r="AC629">
        <v>20</v>
      </c>
      <c r="AD629">
        <v>50</v>
      </c>
      <c r="AE629">
        <v>2020</v>
      </c>
      <c r="AF629" t="s">
        <v>175</v>
      </c>
      <c r="AG629" t="s">
        <v>25</v>
      </c>
      <c r="AH629" t="s">
        <v>157</v>
      </c>
      <c r="AI629">
        <v>0</v>
      </c>
      <c r="AJ629">
        <v>20</v>
      </c>
      <c r="AK629">
        <v>50</v>
      </c>
      <c r="AL629">
        <v>2020</v>
      </c>
      <c r="AM629" t="s">
        <v>178</v>
      </c>
      <c r="AN629" t="s">
        <v>25</v>
      </c>
      <c r="AO629" t="s">
        <v>157</v>
      </c>
      <c r="AP629">
        <v>0</v>
      </c>
      <c r="AQ629">
        <v>20</v>
      </c>
      <c r="AR629">
        <v>50</v>
      </c>
      <c r="AS629">
        <v>2020</v>
      </c>
      <c r="AT629" t="s">
        <v>156</v>
      </c>
      <c r="AU629" t="s">
        <v>25</v>
      </c>
      <c r="AV629" t="s">
        <v>157</v>
      </c>
      <c r="AW629">
        <v>0</v>
      </c>
      <c r="AX629">
        <v>20</v>
      </c>
      <c r="AY629">
        <v>50</v>
      </c>
      <c r="AZ629">
        <v>2020</v>
      </c>
    </row>
    <row r="630" spans="1:52" x14ac:dyDescent="0.25">
      <c r="C630" t="s">
        <v>144</v>
      </c>
      <c r="D630" t="s">
        <v>173</v>
      </c>
      <c r="E630" t="s">
        <v>25</v>
      </c>
      <c r="F630" t="s">
        <v>157</v>
      </c>
      <c r="G630">
        <v>0</v>
      </c>
      <c r="H630">
        <v>20</v>
      </c>
      <c r="I630">
        <v>50</v>
      </c>
      <c r="J630">
        <v>2020</v>
      </c>
      <c r="K630" t="s">
        <v>176</v>
      </c>
      <c r="L630" t="s">
        <v>25</v>
      </c>
      <c r="M630" t="s">
        <v>157</v>
      </c>
      <c r="N630">
        <v>0</v>
      </c>
      <c r="O630">
        <v>20</v>
      </c>
      <c r="P630">
        <v>50</v>
      </c>
      <c r="Q630">
        <v>2020</v>
      </c>
      <c r="R630" t="s">
        <v>177</v>
      </c>
      <c r="S630" t="s">
        <v>25</v>
      </c>
      <c r="T630" t="s">
        <v>157</v>
      </c>
      <c r="U630">
        <v>0</v>
      </c>
      <c r="V630">
        <v>20</v>
      </c>
      <c r="W630">
        <v>50</v>
      </c>
      <c r="X630">
        <v>2020</v>
      </c>
      <c r="Y630" t="s">
        <v>174</v>
      </c>
      <c r="Z630" t="s">
        <v>25</v>
      </c>
      <c r="AA630" t="s">
        <v>157</v>
      </c>
      <c r="AB630">
        <v>0</v>
      </c>
      <c r="AC630">
        <v>20</v>
      </c>
      <c r="AD630">
        <v>50</v>
      </c>
      <c r="AE630">
        <v>2020</v>
      </c>
      <c r="AF630" t="s">
        <v>175</v>
      </c>
      <c r="AG630" t="s">
        <v>25</v>
      </c>
      <c r="AH630" t="s">
        <v>157</v>
      </c>
      <c r="AI630">
        <v>0</v>
      </c>
      <c r="AJ630">
        <v>20</v>
      </c>
      <c r="AK630">
        <v>50</v>
      </c>
      <c r="AL630">
        <v>2020</v>
      </c>
      <c r="AM630" t="s">
        <v>178</v>
      </c>
      <c r="AN630" t="s">
        <v>25</v>
      </c>
      <c r="AO630" t="s">
        <v>157</v>
      </c>
      <c r="AP630">
        <v>0</v>
      </c>
      <c r="AQ630">
        <v>20</v>
      </c>
      <c r="AR630">
        <v>50</v>
      </c>
      <c r="AS630">
        <v>2020</v>
      </c>
      <c r="AT630" t="s">
        <v>156</v>
      </c>
      <c r="AU630" t="s">
        <v>25</v>
      </c>
      <c r="AV630" t="s">
        <v>157</v>
      </c>
      <c r="AW630">
        <v>0</v>
      </c>
      <c r="AX630">
        <v>20</v>
      </c>
      <c r="AY630">
        <v>50</v>
      </c>
      <c r="AZ630">
        <v>2020</v>
      </c>
    </row>
    <row r="631" spans="1:52" x14ac:dyDescent="0.25">
      <c r="C631" t="s">
        <v>145</v>
      </c>
      <c r="D631" t="s">
        <v>173</v>
      </c>
      <c r="E631" t="s">
        <v>25</v>
      </c>
      <c r="F631" t="s">
        <v>157</v>
      </c>
      <c r="G631">
        <v>0</v>
      </c>
      <c r="H631">
        <v>20</v>
      </c>
      <c r="I631">
        <v>50</v>
      </c>
      <c r="J631">
        <v>2020</v>
      </c>
      <c r="K631" t="s">
        <v>176</v>
      </c>
      <c r="L631" t="s">
        <v>25</v>
      </c>
      <c r="M631" t="s">
        <v>157</v>
      </c>
      <c r="N631">
        <v>0</v>
      </c>
      <c r="O631">
        <v>20</v>
      </c>
      <c r="P631">
        <v>50</v>
      </c>
      <c r="Q631">
        <v>2020</v>
      </c>
      <c r="R631" t="s">
        <v>177</v>
      </c>
      <c r="S631" t="s">
        <v>25</v>
      </c>
      <c r="T631" t="s">
        <v>157</v>
      </c>
      <c r="U631">
        <v>0</v>
      </c>
      <c r="V631">
        <v>20</v>
      </c>
      <c r="W631">
        <v>50</v>
      </c>
      <c r="X631">
        <v>2020</v>
      </c>
      <c r="Y631" t="s">
        <v>174</v>
      </c>
      <c r="Z631" t="s">
        <v>25</v>
      </c>
      <c r="AA631" t="s">
        <v>157</v>
      </c>
      <c r="AB631">
        <v>0</v>
      </c>
      <c r="AC631">
        <v>20</v>
      </c>
      <c r="AD631">
        <v>50</v>
      </c>
      <c r="AE631">
        <v>2020</v>
      </c>
      <c r="AF631" t="s">
        <v>175</v>
      </c>
      <c r="AG631" t="s">
        <v>25</v>
      </c>
      <c r="AH631" t="s">
        <v>157</v>
      </c>
      <c r="AI631">
        <v>0</v>
      </c>
      <c r="AJ631">
        <v>20</v>
      </c>
      <c r="AK631">
        <v>50</v>
      </c>
      <c r="AL631">
        <v>2020</v>
      </c>
      <c r="AM631" t="s">
        <v>178</v>
      </c>
      <c r="AN631" t="s">
        <v>25</v>
      </c>
      <c r="AO631" t="s">
        <v>157</v>
      </c>
      <c r="AP631">
        <v>0</v>
      </c>
      <c r="AQ631">
        <v>20</v>
      </c>
      <c r="AR631">
        <v>50</v>
      </c>
      <c r="AS631">
        <v>2020</v>
      </c>
      <c r="AT631" t="s">
        <v>156</v>
      </c>
      <c r="AU631" t="s">
        <v>25</v>
      </c>
      <c r="AV631" t="s">
        <v>157</v>
      </c>
      <c r="AW631">
        <v>0</v>
      </c>
      <c r="AX631">
        <v>20</v>
      </c>
      <c r="AY631">
        <v>50</v>
      </c>
      <c r="AZ631">
        <v>2020</v>
      </c>
    </row>
    <row r="632" spans="1:52" x14ac:dyDescent="0.25">
      <c r="C632" t="s">
        <v>146</v>
      </c>
      <c r="D632" t="s">
        <v>173</v>
      </c>
      <c r="E632" t="s">
        <v>25</v>
      </c>
      <c r="F632" t="s">
        <v>157</v>
      </c>
      <c r="G632">
        <v>0</v>
      </c>
      <c r="H632">
        <v>20</v>
      </c>
      <c r="I632">
        <v>50</v>
      </c>
      <c r="J632">
        <v>2020</v>
      </c>
      <c r="K632" t="s">
        <v>176</v>
      </c>
      <c r="L632" t="s">
        <v>25</v>
      </c>
      <c r="M632" t="s">
        <v>157</v>
      </c>
      <c r="N632">
        <v>0</v>
      </c>
      <c r="O632">
        <v>20</v>
      </c>
      <c r="P632">
        <v>50</v>
      </c>
      <c r="Q632">
        <v>2020</v>
      </c>
      <c r="R632" t="s">
        <v>177</v>
      </c>
      <c r="S632" t="s">
        <v>25</v>
      </c>
      <c r="T632" t="s">
        <v>157</v>
      </c>
      <c r="U632">
        <v>0</v>
      </c>
      <c r="V632">
        <v>20</v>
      </c>
      <c r="W632">
        <v>50</v>
      </c>
      <c r="X632">
        <v>2020</v>
      </c>
      <c r="Y632" t="s">
        <v>174</v>
      </c>
      <c r="Z632" t="s">
        <v>25</v>
      </c>
      <c r="AA632" t="s">
        <v>157</v>
      </c>
      <c r="AB632">
        <v>0</v>
      </c>
      <c r="AC632">
        <v>20</v>
      </c>
      <c r="AD632">
        <v>50</v>
      </c>
      <c r="AE632">
        <v>2020</v>
      </c>
      <c r="AF632" t="s">
        <v>175</v>
      </c>
      <c r="AG632" t="s">
        <v>25</v>
      </c>
      <c r="AH632" t="s">
        <v>157</v>
      </c>
      <c r="AI632">
        <v>0</v>
      </c>
      <c r="AJ632">
        <v>20</v>
      </c>
      <c r="AK632">
        <v>50</v>
      </c>
      <c r="AL632">
        <v>2020</v>
      </c>
      <c r="AM632" t="s">
        <v>178</v>
      </c>
      <c r="AN632" t="s">
        <v>25</v>
      </c>
      <c r="AO632" t="s">
        <v>157</v>
      </c>
      <c r="AP632">
        <v>0</v>
      </c>
      <c r="AQ632">
        <v>20</v>
      </c>
      <c r="AR632">
        <v>50</v>
      </c>
      <c r="AS632">
        <v>2020</v>
      </c>
      <c r="AT632" t="s">
        <v>156</v>
      </c>
      <c r="AU632" t="s">
        <v>25</v>
      </c>
      <c r="AV632" t="s">
        <v>157</v>
      </c>
      <c r="AW632">
        <v>0</v>
      </c>
      <c r="AX632">
        <v>20</v>
      </c>
      <c r="AY632">
        <v>50</v>
      </c>
      <c r="AZ632">
        <v>2020</v>
      </c>
    </row>
    <row r="633" spans="1:52" x14ac:dyDescent="0.25">
      <c r="C633" t="s">
        <v>147</v>
      </c>
      <c r="D633" t="s">
        <v>173</v>
      </c>
      <c r="E633" t="s">
        <v>25</v>
      </c>
      <c r="F633" t="s">
        <v>157</v>
      </c>
      <c r="G633">
        <v>0</v>
      </c>
      <c r="H633">
        <v>20</v>
      </c>
      <c r="I633">
        <v>50</v>
      </c>
      <c r="J633">
        <v>2020</v>
      </c>
      <c r="K633" t="s">
        <v>176</v>
      </c>
      <c r="L633" t="s">
        <v>25</v>
      </c>
      <c r="M633" t="s">
        <v>157</v>
      </c>
      <c r="N633">
        <v>0</v>
      </c>
      <c r="O633">
        <v>20</v>
      </c>
      <c r="P633">
        <v>50</v>
      </c>
      <c r="Q633">
        <v>2020</v>
      </c>
      <c r="R633" t="s">
        <v>177</v>
      </c>
      <c r="S633" t="s">
        <v>25</v>
      </c>
      <c r="T633" t="s">
        <v>157</v>
      </c>
      <c r="U633">
        <v>0</v>
      </c>
      <c r="V633">
        <v>20</v>
      </c>
      <c r="W633">
        <v>50</v>
      </c>
      <c r="X633">
        <v>2020</v>
      </c>
      <c r="Y633" t="s">
        <v>174</v>
      </c>
      <c r="Z633" t="s">
        <v>25</v>
      </c>
      <c r="AA633" t="s">
        <v>157</v>
      </c>
      <c r="AB633">
        <v>0</v>
      </c>
      <c r="AC633">
        <v>20</v>
      </c>
      <c r="AD633">
        <v>50</v>
      </c>
      <c r="AE633">
        <v>2020</v>
      </c>
      <c r="AF633" t="s">
        <v>175</v>
      </c>
      <c r="AG633" t="s">
        <v>25</v>
      </c>
      <c r="AH633" t="s">
        <v>157</v>
      </c>
      <c r="AI633">
        <v>0</v>
      </c>
      <c r="AJ633">
        <v>20</v>
      </c>
      <c r="AK633">
        <v>50</v>
      </c>
      <c r="AL633">
        <v>2020</v>
      </c>
      <c r="AM633" t="s">
        <v>178</v>
      </c>
      <c r="AN633" t="s">
        <v>25</v>
      </c>
      <c r="AO633" t="s">
        <v>157</v>
      </c>
      <c r="AP633">
        <v>0</v>
      </c>
      <c r="AQ633">
        <v>20</v>
      </c>
      <c r="AR633">
        <v>50</v>
      </c>
      <c r="AS633">
        <v>2020</v>
      </c>
      <c r="AT633" t="s">
        <v>156</v>
      </c>
      <c r="AU633" t="s">
        <v>25</v>
      </c>
      <c r="AV633" t="s">
        <v>157</v>
      </c>
      <c r="AW633">
        <v>0</v>
      </c>
      <c r="AX633">
        <v>20</v>
      </c>
      <c r="AY633">
        <v>50</v>
      </c>
      <c r="AZ633">
        <v>2020</v>
      </c>
    </row>
    <row r="634" spans="1:52" x14ac:dyDescent="0.25">
      <c r="C634" t="s">
        <v>148</v>
      </c>
      <c r="D634" t="s">
        <v>173</v>
      </c>
      <c r="E634" t="s">
        <v>25</v>
      </c>
      <c r="F634" t="s">
        <v>157</v>
      </c>
      <c r="G634">
        <v>0</v>
      </c>
      <c r="H634">
        <v>20</v>
      </c>
      <c r="I634">
        <v>50</v>
      </c>
      <c r="J634">
        <v>2020</v>
      </c>
      <c r="K634" t="s">
        <v>176</v>
      </c>
      <c r="L634" t="s">
        <v>25</v>
      </c>
      <c r="M634" t="s">
        <v>157</v>
      </c>
      <c r="N634">
        <v>0</v>
      </c>
      <c r="O634">
        <v>20</v>
      </c>
      <c r="P634">
        <v>50</v>
      </c>
      <c r="Q634">
        <v>2020</v>
      </c>
      <c r="R634" t="s">
        <v>177</v>
      </c>
      <c r="S634" t="s">
        <v>25</v>
      </c>
      <c r="T634" t="s">
        <v>157</v>
      </c>
      <c r="U634">
        <v>0</v>
      </c>
      <c r="V634">
        <v>20</v>
      </c>
      <c r="W634">
        <v>50</v>
      </c>
      <c r="X634">
        <v>2020</v>
      </c>
      <c r="Y634" t="s">
        <v>174</v>
      </c>
      <c r="Z634" t="s">
        <v>25</v>
      </c>
      <c r="AA634" t="s">
        <v>157</v>
      </c>
      <c r="AB634">
        <v>0</v>
      </c>
      <c r="AC634">
        <v>20</v>
      </c>
      <c r="AD634">
        <v>50</v>
      </c>
      <c r="AE634">
        <v>2020</v>
      </c>
      <c r="AF634" t="s">
        <v>175</v>
      </c>
      <c r="AG634" t="s">
        <v>25</v>
      </c>
      <c r="AH634" t="s">
        <v>157</v>
      </c>
      <c r="AI634">
        <v>0</v>
      </c>
      <c r="AJ634">
        <v>20</v>
      </c>
      <c r="AK634">
        <v>50</v>
      </c>
      <c r="AL634">
        <v>2020</v>
      </c>
      <c r="AM634" t="s">
        <v>178</v>
      </c>
      <c r="AN634" t="s">
        <v>25</v>
      </c>
      <c r="AO634" t="s">
        <v>157</v>
      </c>
      <c r="AP634">
        <v>0</v>
      </c>
      <c r="AQ634">
        <v>20</v>
      </c>
      <c r="AR634">
        <v>50</v>
      </c>
      <c r="AS634">
        <v>2020</v>
      </c>
      <c r="AT634" t="s">
        <v>156</v>
      </c>
      <c r="AU634" t="s">
        <v>25</v>
      </c>
      <c r="AV634" t="s">
        <v>157</v>
      </c>
      <c r="AW634">
        <v>0</v>
      </c>
      <c r="AX634">
        <v>20</v>
      </c>
      <c r="AY634">
        <v>50</v>
      </c>
      <c r="AZ634">
        <v>2020</v>
      </c>
    </row>
    <row r="635" spans="1:52" x14ac:dyDescent="0.25">
      <c r="C635" t="s">
        <v>149</v>
      </c>
      <c r="D635" t="s">
        <v>173</v>
      </c>
      <c r="E635" t="s">
        <v>25</v>
      </c>
      <c r="F635" t="s">
        <v>157</v>
      </c>
      <c r="G635">
        <v>0</v>
      </c>
      <c r="H635">
        <v>20</v>
      </c>
      <c r="I635">
        <v>50</v>
      </c>
      <c r="J635">
        <v>2020</v>
      </c>
      <c r="K635" t="s">
        <v>176</v>
      </c>
      <c r="L635" t="s">
        <v>25</v>
      </c>
      <c r="M635" t="s">
        <v>157</v>
      </c>
      <c r="N635">
        <v>0</v>
      </c>
      <c r="O635">
        <v>20</v>
      </c>
      <c r="P635">
        <v>50</v>
      </c>
      <c r="Q635">
        <v>2020</v>
      </c>
      <c r="R635" t="s">
        <v>177</v>
      </c>
      <c r="S635" t="s">
        <v>25</v>
      </c>
      <c r="T635" t="s">
        <v>157</v>
      </c>
      <c r="U635">
        <v>0</v>
      </c>
      <c r="V635">
        <v>20</v>
      </c>
      <c r="W635">
        <v>50</v>
      </c>
      <c r="X635">
        <v>2020</v>
      </c>
      <c r="Y635" t="s">
        <v>174</v>
      </c>
      <c r="Z635" t="s">
        <v>25</v>
      </c>
      <c r="AA635" t="s">
        <v>157</v>
      </c>
      <c r="AB635">
        <v>0</v>
      </c>
      <c r="AC635">
        <v>20</v>
      </c>
      <c r="AD635">
        <v>50</v>
      </c>
      <c r="AE635">
        <v>2020</v>
      </c>
      <c r="AF635" t="s">
        <v>175</v>
      </c>
      <c r="AG635" t="s">
        <v>25</v>
      </c>
      <c r="AH635" t="s">
        <v>157</v>
      </c>
      <c r="AI635">
        <v>0</v>
      </c>
      <c r="AJ635">
        <v>20</v>
      </c>
      <c r="AK635">
        <v>50</v>
      </c>
      <c r="AL635">
        <v>2020</v>
      </c>
      <c r="AM635" t="s">
        <v>178</v>
      </c>
      <c r="AN635" t="s">
        <v>25</v>
      </c>
      <c r="AO635" t="s">
        <v>157</v>
      </c>
      <c r="AP635">
        <v>0</v>
      </c>
      <c r="AQ635">
        <v>20</v>
      </c>
      <c r="AR635">
        <v>50</v>
      </c>
      <c r="AS635">
        <v>2020</v>
      </c>
      <c r="AT635" t="s">
        <v>156</v>
      </c>
      <c r="AU635" t="s">
        <v>25</v>
      </c>
      <c r="AV635" t="s">
        <v>157</v>
      </c>
      <c r="AW635">
        <v>0</v>
      </c>
      <c r="AX635">
        <v>20</v>
      </c>
      <c r="AY635">
        <v>50</v>
      </c>
      <c r="AZ635">
        <v>2020</v>
      </c>
    </row>
    <row r="636" spans="1:52" x14ac:dyDescent="0.25">
      <c r="C636" t="s">
        <v>143</v>
      </c>
      <c r="D636" t="s">
        <v>173</v>
      </c>
      <c r="E636" t="s">
        <v>25</v>
      </c>
      <c r="F636" t="s">
        <v>157</v>
      </c>
      <c r="G636">
        <v>0</v>
      </c>
      <c r="H636">
        <v>20</v>
      </c>
      <c r="I636">
        <v>50</v>
      </c>
      <c r="J636">
        <v>2020</v>
      </c>
      <c r="K636" t="s">
        <v>176</v>
      </c>
      <c r="L636" t="s">
        <v>25</v>
      </c>
      <c r="M636" t="s">
        <v>157</v>
      </c>
      <c r="N636">
        <v>0</v>
      </c>
      <c r="O636">
        <v>20</v>
      </c>
      <c r="P636">
        <v>50</v>
      </c>
      <c r="Q636">
        <v>2020</v>
      </c>
      <c r="R636" t="s">
        <v>177</v>
      </c>
      <c r="S636" t="s">
        <v>25</v>
      </c>
      <c r="T636" t="s">
        <v>157</v>
      </c>
      <c r="U636">
        <v>0</v>
      </c>
      <c r="V636">
        <v>20</v>
      </c>
      <c r="W636">
        <v>50</v>
      </c>
      <c r="X636">
        <v>2020</v>
      </c>
      <c r="Y636" t="s">
        <v>174</v>
      </c>
      <c r="Z636" t="s">
        <v>25</v>
      </c>
      <c r="AA636" t="s">
        <v>157</v>
      </c>
      <c r="AB636">
        <v>0</v>
      </c>
      <c r="AC636">
        <v>20</v>
      </c>
      <c r="AD636">
        <v>50</v>
      </c>
      <c r="AE636">
        <v>2020</v>
      </c>
      <c r="AF636" t="s">
        <v>175</v>
      </c>
      <c r="AG636" t="s">
        <v>25</v>
      </c>
      <c r="AH636" t="s">
        <v>157</v>
      </c>
      <c r="AI636">
        <v>0</v>
      </c>
      <c r="AJ636">
        <v>20</v>
      </c>
      <c r="AK636">
        <v>50</v>
      </c>
      <c r="AL636">
        <v>2020</v>
      </c>
      <c r="AM636" t="s">
        <v>178</v>
      </c>
      <c r="AN636" t="s">
        <v>25</v>
      </c>
      <c r="AO636" t="s">
        <v>157</v>
      </c>
      <c r="AP636">
        <v>0</v>
      </c>
      <c r="AQ636">
        <v>20</v>
      </c>
      <c r="AR636">
        <v>50</v>
      </c>
      <c r="AS636">
        <v>2020</v>
      </c>
      <c r="AT636" t="s">
        <v>156</v>
      </c>
      <c r="AU636" t="s">
        <v>25</v>
      </c>
      <c r="AV636" t="s">
        <v>157</v>
      </c>
      <c r="AW636">
        <v>0</v>
      </c>
      <c r="AX636">
        <v>20</v>
      </c>
      <c r="AY636">
        <v>50</v>
      </c>
      <c r="AZ636">
        <v>2020</v>
      </c>
    </row>
    <row r="637" spans="1:52" x14ac:dyDescent="0.25">
      <c r="B637" t="s">
        <v>19</v>
      </c>
    </row>
    <row r="638" spans="1:52" x14ac:dyDescent="0.25">
      <c r="A638" t="s">
        <v>46</v>
      </c>
    </row>
    <row r="640" spans="1:52" x14ac:dyDescent="0.25">
      <c r="A640" t="s">
        <v>0</v>
      </c>
    </row>
    <row r="641" spans="2:13" x14ac:dyDescent="0.25">
      <c r="B641" t="s">
        <v>1</v>
      </c>
      <c r="C641" t="s">
        <v>154</v>
      </c>
    </row>
    <row r="642" spans="2:13" x14ac:dyDescent="0.25">
      <c r="B642" t="s">
        <v>2</v>
      </c>
      <c r="C642" t="s">
        <v>174</v>
      </c>
    </row>
    <row r="643" spans="2:13" x14ac:dyDescent="0.25">
      <c r="B643" t="s">
        <v>4</v>
      </c>
      <c r="C643">
        <v>0</v>
      </c>
    </row>
    <row r="644" spans="2:13" x14ac:dyDescent="0.25">
      <c r="B644" t="s">
        <v>5</v>
      </c>
      <c r="C644">
        <v>3</v>
      </c>
    </row>
    <row r="645" spans="2:13" x14ac:dyDescent="0.25">
      <c r="C645" t="s">
        <v>6</v>
      </c>
      <c r="D645" t="s">
        <v>7</v>
      </c>
      <c r="E645" t="s">
        <v>8</v>
      </c>
      <c r="F645" t="s">
        <v>9</v>
      </c>
      <c r="G645" t="s">
        <v>10</v>
      </c>
      <c r="H645" t="s">
        <v>8</v>
      </c>
      <c r="I645" t="s">
        <v>9</v>
      </c>
      <c r="J645" t="s">
        <v>10</v>
      </c>
      <c r="K645" t="s">
        <v>8</v>
      </c>
      <c r="L645" t="s">
        <v>9</v>
      </c>
      <c r="M645" t="s">
        <v>10</v>
      </c>
    </row>
    <row r="646" spans="2:13" x14ac:dyDescent="0.25">
      <c r="B646" t="s">
        <v>11</v>
      </c>
    </row>
    <row r="647" spans="2:13" x14ac:dyDescent="0.25">
      <c r="C647" t="s">
        <v>12</v>
      </c>
      <c r="D647">
        <v>0</v>
      </c>
      <c r="E647" t="s">
        <v>21</v>
      </c>
      <c r="F647">
        <v>0</v>
      </c>
      <c r="G647" t="s">
        <v>22</v>
      </c>
      <c r="H647" t="s">
        <v>23</v>
      </c>
      <c r="I647">
        <v>0</v>
      </c>
      <c r="J647" t="s">
        <v>157</v>
      </c>
      <c r="K647" t="s">
        <v>23</v>
      </c>
      <c r="L647">
        <v>0</v>
      </c>
      <c r="M647" t="s">
        <v>175</v>
      </c>
    </row>
    <row r="648" spans="2:13" x14ac:dyDescent="0.25">
      <c r="C648" t="s">
        <v>15</v>
      </c>
      <c r="D648">
        <v>0</v>
      </c>
      <c r="E648" t="s">
        <v>21</v>
      </c>
      <c r="F648">
        <v>0</v>
      </c>
      <c r="G648" t="s">
        <v>22</v>
      </c>
      <c r="H648" t="s">
        <v>23</v>
      </c>
      <c r="I648">
        <v>0</v>
      </c>
      <c r="J648" t="s">
        <v>157</v>
      </c>
      <c r="K648" t="s">
        <v>23</v>
      </c>
      <c r="L648">
        <v>0</v>
      </c>
      <c r="M648" t="s">
        <v>175</v>
      </c>
    </row>
    <row r="649" spans="2:13" x14ac:dyDescent="0.25">
      <c r="C649" t="s">
        <v>16</v>
      </c>
      <c r="D649">
        <v>0</v>
      </c>
      <c r="E649" t="s">
        <v>21</v>
      </c>
      <c r="F649">
        <v>0</v>
      </c>
      <c r="G649" t="s">
        <v>22</v>
      </c>
      <c r="H649" t="s">
        <v>23</v>
      </c>
      <c r="I649">
        <v>0</v>
      </c>
      <c r="J649" t="s">
        <v>157</v>
      </c>
      <c r="K649" t="s">
        <v>23</v>
      </c>
      <c r="L649">
        <v>0</v>
      </c>
      <c r="M649" t="s">
        <v>175</v>
      </c>
    </row>
    <row r="650" spans="2:13" x14ac:dyDescent="0.25">
      <c r="C650" t="s">
        <v>17</v>
      </c>
      <c r="D650">
        <v>0</v>
      </c>
      <c r="E650" t="s">
        <v>21</v>
      </c>
      <c r="F650">
        <v>0</v>
      </c>
      <c r="G650" t="s">
        <v>22</v>
      </c>
      <c r="H650" t="s">
        <v>23</v>
      </c>
      <c r="I650">
        <v>0</v>
      </c>
      <c r="J650" t="s">
        <v>157</v>
      </c>
      <c r="K650" t="s">
        <v>23</v>
      </c>
      <c r="L650">
        <v>0</v>
      </c>
      <c r="M650" t="s">
        <v>175</v>
      </c>
    </row>
    <row r="651" spans="2:13" x14ac:dyDescent="0.25">
      <c r="C651" t="s">
        <v>18</v>
      </c>
      <c r="D651">
        <v>0</v>
      </c>
      <c r="E651" t="s">
        <v>21</v>
      </c>
      <c r="F651">
        <v>0</v>
      </c>
      <c r="G651" t="s">
        <v>22</v>
      </c>
      <c r="H651" t="s">
        <v>23</v>
      </c>
      <c r="I651">
        <v>0</v>
      </c>
      <c r="J651" t="s">
        <v>157</v>
      </c>
      <c r="K651" t="s">
        <v>23</v>
      </c>
      <c r="L651">
        <v>0</v>
      </c>
      <c r="M651" t="s">
        <v>175</v>
      </c>
    </row>
    <row r="652" spans="2:13" x14ac:dyDescent="0.25">
      <c r="C652" t="s">
        <v>144</v>
      </c>
      <c r="D652">
        <v>0</v>
      </c>
      <c r="E652" t="s">
        <v>21</v>
      </c>
      <c r="F652">
        <v>0</v>
      </c>
      <c r="G652" t="s">
        <v>22</v>
      </c>
      <c r="H652" t="s">
        <v>23</v>
      </c>
      <c r="I652">
        <v>0</v>
      </c>
      <c r="J652" t="s">
        <v>157</v>
      </c>
      <c r="K652" t="s">
        <v>23</v>
      </c>
      <c r="L652">
        <v>0</v>
      </c>
      <c r="M652" t="s">
        <v>175</v>
      </c>
    </row>
    <row r="653" spans="2:13" x14ac:dyDescent="0.25">
      <c r="C653" t="s">
        <v>145</v>
      </c>
      <c r="D653">
        <v>0</v>
      </c>
      <c r="E653" t="s">
        <v>21</v>
      </c>
      <c r="F653">
        <v>0</v>
      </c>
      <c r="G653" t="s">
        <v>22</v>
      </c>
      <c r="H653" t="s">
        <v>23</v>
      </c>
      <c r="I653">
        <v>0</v>
      </c>
      <c r="J653" t="s">
        <v>157</v>
      </c>
      <c r="K653" t="s">
        <v>23</v>
      </c>
      <c r="L653">
        <v>0</v>
      </c>
      <c r="M653" t="s">
        <v>175</v>
      </c>
    </row>
    <row r="654" spans="2:13" x14ac:dyDescent="0.25">
      <c r="C654" t="s">
        <v>146</v>
      </c>
      <c r="D654">
        <v>0</v>
      </c>
      <c r="E654" t="s">
        <v>21</v>
      </c>
      <c r="F654">
        <v>0</v>
      </c>
      <c r="G654" t="s">
        <v>22</v>
      </c>
      <c r="H654" t="s">
        <v>23</v>
      </c>
      <c r="I654">
        <v>0</v>
      </c>
      <c r="J654" t="s">
        <v>157</v>
      </c>
      <c r="K654" t="s">
        <v>23</v>
      </c>
      <c r="L654">
        <v>0</v>
      </c>
      <c r="M654" t="s">
        <v>175</v>
      </c>
    </row>
    <row r="655" spans="2:13" x14ac:dyDescent="0.25">
      <c r="C655" t="s">
        <v>147</v>
      </c>
      <c r="D655">
        <v>0</v>
      </c>
      <c r="E655" t="s">
        <v>21</v>
      </c>
      <c r="F655">
        <v>0</v>
      </c>
      <c r="G655" t="s">
        <v>22</v>
      </c>
      <c r="H655" t="s">
        <v>23</v>
      </c>
      <c r="I655">
        <v>0</v>
      </c>
      <c r="J655" t="s">
        <v>157</v>
      </c>
      <c r="K655" t="s">
        <v>23</v>
      </c>
      <c r="L655">
        <v>0</v>
      </c>
      <c r="M655" t="s">
        <v>175</v>
      </c>
    </row>
    <row r="656" spans="2:13" x14ac:dyDescent="0.25">
      <c r="C656" t="s">
        <v>148</v>
      </c>
      <c r="D656">
        <v>0</v>
      </c>
      <c r="E656" t="s">
        <v>21</v>
      </c>
      <c r="F656">
        <v>0</v>
      </c>
      <c r="G656" t="s">
        <v>22</v>
      </c>
      <c r="H656" t="s">
        <v>23</v>
      </c>
      <c r="I656">
        <v>0</v>
      </c>
      <c r="J656" t="s">
        <v>157</v>
      </c>
      <c r="K656" t="s">
        <v>23</v>
      </c>
      <c r="L656">
        <v>0</v>
      </c>
      <c r="M656" t="s">
        <v>175</v>
      </c>
    </row>
    <row r="657" spans="1:16" x14ac:dyDescent="0.25">
      <c r="C657" t="s">
        <v>149</v>
      </c>
      <c r="D657">
        <v>0</v>
      </c>
      <c r="E657" t="s">
        <v>21</v>
      </c>
      <c r="F657">
        <v>0</v>
      </c>
      <c r="G657" t="s">
        <v>22</v>
      </c>
      <c r="H657" t="s">
        <v>23</v>
      </c>
      <c r="I657">
        <v>0</v>
      </c>
      <c r="J657" t="s">
        <v>157</v>
      </c>
      <c r="K657" t="s">
        <v>23</v>
      </c>
      <c r="L657">
        <v>0</v>
      </c>
      <c r="M657" t="s">
        <v>175</v>
      </c>
    </row>
    <row r="658" spans="1:16" x14ac:dyDescent="0.25">
      <c r="C658" t="s">
        <v>143</v>
      </c>
      <c r="D658">
        <v>0</v>
      </c>
      <c r="E658" t="s">
        <v>21</v>
      </c>
      <c r="F658">
        <v>0</v>
      </c>
      <c r="G658" t="s">
        <v>22</v>
      </c>
      <c r="H658" t="s">
        <v>23</v>
      </c>
      <c r="I658">
        <v>0</v>
      </c>
      <c r="J658" t="s">
        <v>157</v>
      </c>
      <c r="K658" t="s">
        <v>23</v>
      </c>
      <c r="L658">
        <v>0</v>
      </c>
      <c r="M658" t="s">
        <v>175</v>
      </c>
    </row>
    <row r="659" spans="1:16" x14ac:dyDescent="0.25">
      <c r="B659" t="s">
        <v>19</v>
      </c>
    </row>
    <row r="660" spans="1:16" x14ac:dyDescent="0.25">
      <c r="A660" t="s">
        <v>20</v>
      </c>
    </row>
    <row r="662" spans="1:16" x14ac:dyDescent="0.25">
      <c r="A662" t="s">
        <v>0</v>
      </c>
    </row>
    <row r="663" spans="1:16" x14ac:dyDescent="0.25">
      <c r="B663" t="s">
        <v>1</v>
      </c>
      <c r="C663" t="s">
        <v>154</v>
      </c>
    </row>
    <row r="664" spans="1:16" x14ac:dyDescent="0.25">
      <c r="B664" t="s">
        <v>2</v>
      </c>
      <c r="C664" t="s">
        <v>175</v>
      </c>
    </row>
    <row r="665" spans="1:16" x14ac:dyDescent="0.25">
      <c r="B665" t="s">
        <v>4</v>
      </c>
      <c r="C665">
        <v>0</v>
      </c>
    </row>
    <row r="666" spans="1:16" x14ac:dyDescent="0.25">
      <c r="B666" t="s">
        <v>5</v>
      </c>
      <c r="C666">
        <v>4</v>
      </c>
    </row>
    <row r="667" spans="1:16" x14ac:dyDescent="0.25">
      <c r="C667" t="s">
        <v>6</v>
      </c>
      <c r="D667" t="s">
        <v>7</v>
      </c>
      <c r="E667" t="s">
        <v>8</v>
      </c>
      <c r="F667" t="s">
        <v>9</v>
      </c>
      <c r="G667" t="s">
        <v>10</v>
      </c>
      <c r="H667" t="s">
        <v>8</v>
      </c>
      <c r="I667" t="s">
        <v>9</v>
      </c>
      <c r="J667" t="s">
        <v>10</v>
      </c>
      <c r="K667" t="s">
        <v>8</v>
      </c>
      <c r="L667" t="s">
        <v>9</v>
      </c>
      <c r="M667" t="s">
        <v>10</v>
      </c>
      <c r="N667" t="s">
        <v>8</v>
      </c>
      <c r="O667" t="s">
        <v>9</v>
      </c>
      <c r="P667" t="s">
        <v>10</v>
      </c>
    </row>
    <row r="668" spans="1:16" x14ac:dyDescent="0.25">
      <c r="B668" t="s">
        <v>11</v>
      </c>
    </row>
    <row r="669" spans="1:16" x14ac:dyDescent="0.25">
      <c r="C669" t="s">
        <v>12</v>
      </c>
      <c r="D669">
        <v>0</v>
      </c>
      <c r="E669" t="s">
        <v>21</v>
      </c>
      <c r="F669">
        <v>0</v>
      </c>
      <c r="G669" t="s">
        <v>22</v>
      </c>
      <c r="H669" t="s">
        <v>23</v>
      </c>
      <c r="I669">
        <v>0</v>
      </c>
      <c r="J669" t="s">
        <v>157</v>
      </c>
      <c r="K669" t="s">
        <v>23</v>
      </c>
      <c r="L669">
        <v>0</v>
      </c>
      <c r="M669" t="s">
        <v>172</v>
      </c>
      <c r="N669" t="s">
        <v>23</v>
      </c>
      <c r="O669">
        <v>0</v>
      </c>
      <c r="P669" t="s">
        <v>178</v>
      </c>
    </row>
    <row r="670" spans="1:16" x14ac:dyDescent="0.25">
      <c r="C670" t="s">
        <v>15</v>
      </c>
      <c r="D670">
        <v>0</v>
      </c>
      <c r="E670" t="s">
        <v>21</v>
      </c>
      <c r="F670">
        <v>0</v>
      </c>
      <c r="G670" t="s">
        <v>22</v>
      </c>
      <c r="H670" t="s">
        <v>23</v>
      </c>
      <c r="I670">
        <v>0</v>
      </c>
      <c r="J670" t="s">
        <v>157</v>
      </c>
      <c r="K670" t="s">
        <v>23</v>
      </c>
      <c r="L670">
        <v>0</v>
      </c>
      <c r="M670" t="s">
        <v>172</v>
      </c>
      <c r="N670" t="s">
        <v>23</v>
      </c>
      <c r="O670">
        <v>0</v>
      </c>
      <c r="P670" t="s">
        <v>178</v>
      </c>
    </row>
    <row r="671" spans="1:16" x14ac:dyDescent="0.25">
      <c r="C671" t="s">
        <v>16</v>
      </c>
      <c r="D671">
        <v>0</v>
      </c>
      <c r="E671" t="s">
        <v>21</v>
      </c>
      <c r="F671">
        <v>0</v>
      </c>
      <c r="G671" t="s">
        <v>22</v>
      </c>
      <c r="H671" t="s">
        <v>23</v>
      </c>
      <c r="I671">
        <v>0</v>
      </c>
      <c r="J671" t="s">
        <v>157</v>
      </c>
      <c r="K671" t="s">
        <v>23</v>
      </c>
      <c r="L671">
        <v>0</v>
      </c>
      <c r="M671" t="s">
        <v>172</v>
      </c>
      <c r="N671" t="s">
        <v>23</v>
      </c>
      <c r="O671">
        <v>0</v>
      </c>
      <c r="P671" t="s">
        <v>178</v>
      </c>
    </row>
    <row r="672" spans="1:16" x14ac:dyDescent="0.25">
      <c r="C672" t="s">
        <v>17</v>
      </c>
      <c r="D672">
        <v>0</v>
      </c>
      <c r="E672" t="s">
        <v>21</v>
      </c>
      <c r="F672">
        <v>0</v>
      </c>
      <c r="G672" t="s">
        <v>22</v>
      </c>
      <c r="H672" t="s">
        <v>23</v>
      </c>
      <c r="I672">
        <v>0</v>
      </c>
      <c r="J672" t="s">
        <v>157</v>
      </c>
      <c r="K672" t="s">
        <v>23</v>
      </c>
      <c r="L672">
        <v>0</v>
      </c>
      <c r="M672" t="s">
        <v>172</v>
      </c>
      <c r="N672" t="s">
        <v>23</v>
      </c>
      <c r="O672">
        <v>0</v>
      </c>
      <c r="P672" t="s">
        <v>178</v>
      </c>
    </row>
    <row r="673" spans="1:16" x14ac:dyDescent="0.25">
      <c r="C673" t="s">
        <v>18</v>
      </c>
      <c r="D673">
        <v>0</v>
      </c>
      <c r="E673" t="s">
        <v>21</v>
      </c>
      <c r="F673">
        <v>0</v>
      </c>
      <c r="G673" t="s">
        <v>22</v>
      </c>
      <c r="H673" t="s">
        <v>23</v>
      </c>
      <c r="I673">
        <v>0</v>
      </c>
      <c r="J673" t="s">
        <v>157</v>
      </c>
      <c r="K673" t="s">
        <v>23</v>
      </c>
      <c r="L673">
        <v>0</v>
      </c>
      <c r="M673" t="s">
        <v>172</v>
      </c>
      <c r="N673" t="s">
        <v>23</v>
      </c>
      <c r="O673">
        <v>0</v>
      </c>
      <c r="P673" t="s">
        <v>178</v>
      </c>
    </row>
    <row r="674" spans="1:16" x14ac:dyDescent="0.25">
      <c r="C674" t="s">
        <v>144</v>
      </c>
      <c r="D674">
        <v>0</v>
      </c>
      <c r="E674" t="s">
        <v>21</v>
      </c>
      <c r="F674">
        <v>0</v>
      </c>
      <c r="G674" t="s">
        <v>22</v>
      </c>
      <c r="H674" t="s">
        <v>23</v>
      </c>
      <c r="I674">
        <v>0</v>
      </c>
      <c r="J674" t="s">
        <v>157</v>
      </c>
      <c r="K674" t="s">
        <v>23</v>
      </c>
      <c r="L674">
        <v>0</v>
      </c>
      <c r="M674" t="s">
        <v>172</v>
      </c>
      <c r="N674" t="s">
        <v>23</v>
      </c>
      <c r="O674">
        <v>0</v>
      </c>
      <c r="P674" t="s">
        <v>178</v>
      </c>
    </row>
    <row r="675" spans="1:16" x14ac:dyDescent="0.25">
      <c r="C675" t="s">
        <v>145</v>
      </c>
      <c r="D675">
        <v>0</v>
      </c>
      <c r="E675" t="s">
        <v>21</v>
      </c>
      <c r="F675">
        <v>0</v>
      </c>
      <c r="G675" t="s">
        <v>22</v>
      </c>
      <c r="H675" t="s">
        <v>23</v>
      </c>
      <c r="I675">
        <v>0</v>
      </c>
      <c r="J675" t="s">
        <v>157</v>
      </c>
      <c r="K675" t="s">
        <v>23</v>
      </c>
      <c r="L675">
        <v>0</v>
      </c>
      <c r="M675" t="s">
        <v>172</v>
      </c>
      <c r="N675" t="s">
        <v>23</v>
      </c>
      <c r="O675">
        <v>0</v>
      </c>
      <c r="P675" t="s">
        <v>178</v>
      </c>
    </row>
    <row r="676" spans="1:16" x14ac:dyDescent="0.25">
      <c r="C676" t="s">
        <v>146</v>
      </c>
      <c r="D676">
        <v>0</v>
      </c>
      <c r="E676" t="s">
        <v>21</v>
      </c>
      <c r="F676">
        <v>0</v>
      </c>
      <c r="G676" t="s">
        <v>22</v>
      </c>
      <c r="H676" t="s">
        <v>23</v>
      </c>
      <c r="I676">
        <v>0</v>
      </c>
      <c r="J676" t="s">
        <v>157</v>
      </c>
      <c r="K676" t="s">
        <v>23</v>
      </c>
      <c r="L676">
        <v>0</v>
      </c>
      <c r="M676" t="s">
        <v>172</v>
      </c>
      <c r="N676" t="s">
        <v>23</v>
      </c>
      <c r="O676">
        <v>0</v>
      </c>
      <c r="P676" t="s">
        <v>178</v>
      </c>
    </row>
    <row r="677" spans="1:16" x14ac:dyDescent="0.25">
      <c r="C677" t="s">
        <v>147</v>
      </c>
      <c r="D677">
        <v>0</v>
      </c>
      <c r="E677" t="s">
        <v>21</v>
      </c>
      <c r="F677">
        <v>0</v>
      </c>
      <c r="G677" t="s">
        <v>22</v>
      </c>
      <c r="H677" t="s">
        <v>23</v>
      </c>
      <c r="I677">
        <v>0</v>
      </c>
      <c r="J677" t="s">
        <v>157</v>
      </c>
      <c r="K677" t="s">
        <v>23</v>
      </c>
      <c r="L677">
        <v>0</v>
      </c>
      <c r="M677" t="s">
        <v>172</v>
      </c>
      <c r="N677" t="s">
        <v>23</v>
      </c>
      <c r="O677">
        <v>0</v>
      </c>
      <c r="P677" t="s">
        <v>178</v>
      </c>
    </row>
    <row r="678" spans="1:16" x14ac:dyDescent="0.25">
      <c r="C678" t="s">
        <v>148</v>
      </c>
      <c r="D678">
        <v>0</v>
      </c>
      <c r="E678" t="s">
        <v>21</v>
      </c>
      <c r="F678">
        <v>0</v>
      </c>
      <c r="G678" t="s">
        <v>22</v>
      </c>
      <c r="H678" t="s">
        <v>23</v>
      </c>
      <c r="I678">
        <v>0</v>
      </c>
      <c r="J678" t="s">
        <v>157</v>
      </c>
      <c r="K678" t="s">
        <v>23</v>
      </c>
      <c r="L678">
        <v>0</v>
      </c>
      <c r="M678" t="s">
        <v>172</v>
      </c>
      <c r="N678" t="s">
        <v>23</v>
      </c>
      <c r="O678">
        <v>0</v>
      </c>
      <c r="P678" t="s">
        <v>178</v>
      </c>
    </row>
    <row r="679" spans="1:16" x14ac:dyDescent="0.25">
      <c r="C679" t="s">
        <v>149</v>
      </c>
      <c r="D679">
        <v>0</v>
      </c>
      <c r="E679" t="s">
        <v>21</v>
      </c>
      <c r="F679">
        <v>0</v>
      </c>
      <c r="G679" t="s">
        <v>22</v>
      </c>
      <c r="H679" t="s">
        <v>23</v>
      </c>
      <c r="I679">
        <v>0</v>
      </c>
      <c r="J679" t="s">
        <v>157</v>
      </c>
      <c r="K679" t="s">
        <v>23</v>
      </c>
      <c r="L679">
        <v>0</v>
      </c>
      <c r="M679" t="s">
        <v>172</v>
      </c>
      <c r="N679" t="s">
        <v>23</v>
      </c>
      <c r="O679">
        <v>0</v>
      </c>
      <c r="P679" t="s">
        <v>178</v>
      </c>
    </row>
    <row r="680" spans="1:16" x14ac:dyDescent="0.25">
      <c r="C680" t="s">
        <v>143</v>
      </c>
      <c r="D680">
        <v>0</v>
      </c>
      <c r="E680" t="s">
        <v>21</v>
      </c>
      <c r="F680">
        <v>0</v>
      </c>
      <c r="G680" t="s">
        <v>22</v>
      </c>
      <c r="H680" t="s">
        <v>23</v>
      </c>
      <c r="I680">
        <v>0</v>
      </c>
      <c r="J680" t="s">
        <v>157</v>
      </c>
      <c r="K680" t="s">
        <v>23</v>
      </c>
      <c r="L680">
        <v>0</v>
      </c>
      <c r="M680" t="s">
        <v>172</v>
      </c>
      <c r="N680" t="s">
        <v>23</v>
      </c>
      <c r="O680">
        <v>0</v>
      </c>
      <c r="P680" t="s">
        <v>178</v>
      </c>
    </row>
    <row r="681" spans="1:16" x14ac:dyDescent="0.25">
      <c r="B681" t="s">
        <v>19</v>
      </c>
    </row>
    <row r="682" spans="1:16" x14ac:dyDescent="0.25">
      <c r="A682" t="s">
        <v>20</v>
      </c>
    </row>
    <row r="684" spans="1:16" x14ac:dyDescent="0.25">
      <c r="A684" t="s">
        <v>0</v>
      </c>
    </row>
    <row r="685" spans="1:16" x14ac:dyDescent="0.25">
      <c r="B685" t="s">
        <v>1</v>
      </c>
      <c r="C685" t="s">
        <v>154</v>
      </c>
    </row>
    <row r="686" spans="1:16" x14ac:dyDescent="0.25">
      <c r="B686" t="s">
        <v>2</v>
      </c>
      <c r="C686" t="s">
        <v>178</v>
      </c>
    </row>
    <row r="687" spans="1:16" x14ac:dyDescent="0.25">
      <c r="B687" t="s">
        <v>4</v>
      </c>
      <c r="C687">
        <v>0</v>
      </c>
    </row>
    <row r="688" spans="1:16" x14ac:dyDescent="0.25">
      <c r="B688" t="s">
        <v>5</v>
      </c>
      <c r="C688">
        <v>4</v>
      </c>
    </row>
    <row r="689" spans="1:16" x14ac:dyDescent="0.25">
      <c r="C689" t="s">
        <v>6</v>
      </c>
      <c r="D689" t="s">
        <v>7</v>
      </c>
      <c r="E689" t="s">
        <v>8</v>
      </c>
      <c r="F689" t="s">
        <v>9</v>
      </c>
      <c r="G689" t="s">
        <v>10</v>
      </c>
      <c r="H689" t="s">
        <v>8</v>
      </c>
      <c r="I689" t="s">
        <v>9</v>
      </c>
      <c r="J689" t="s">
        <v>10</v>
      </c>
      <c r="K689" t="s">
        <v>8</v>
      </c>
      <c r="L689" t="s">
        <v>9</v>
      </c>
      <c r="M689" t="s">
        <v>10</v>
      </c>
      <c r="N689" t="s">
        <v>8</v>
      </c>
      <c r="O689" t="s">
        <v>9</v>
      </c>
      <c r="P689" t="s">
        <v>10</v>
      </c>
    </row>
    <row r="690" spans="1:16" x14ac:dyDescent="0.25">
      <c r="B690" t="s">
        <v>11</v>
      </c>
    </row>
    <row r="691" spans="1:16" x14ac:dyDescent="0.25">
      <c r="C691" t="s">
        <v>12</v>
      </c>
      <c r="D691">
        <v>0</v>
      </c>
      <c r="E691" t="s">
        <v>21</v>
      </c>
      <c r="F691">
        <v>0</v>
      </c>
      <c r="G691" t="s">
        <v>22</v>
      </c>
      <c r="H691" t="s">
        <v>23</v>
      </c>
      <c r="I691">
        <v>0</v>
      </c>
      <c r="J691" t="s">
        <v>157</v>
      </c>
      <c r="K691" t="s">
        <v>23</v>
      </c>
      <c r="L691">
        <v>0</v>
      </c>
      <c r="M691" t="s">
        <v>172</v>
      </c>
      <c r="N691" t="s">
        <v>23</v>
      </c>
      <c r="O691">
        <v>0</v>
      </c>
      <c r="P691" t="s">
        <v>14</v>
      </c>
    </row>
    <row r="692" spans="1:16" x14ac:dyDescent="0.25">
      <c r="C692" t="s">
        <v>15</v>
      </c>
      <c r="D692">
        <v>0</v>
      </c>
      <c r="E692" t="s">
        <v>21</v>
      </c>
      <c r="F692">
        <v>0</v>
      </c>
      <c r="G692" t="s">
        <v>22</v>
      </c>
      <c r="H692" t="s">
        <v>23</v>
      </c>
      <c r="I692">
        <v>0</v>
      </c>
      <c r="J692" t="s">
        <v>157</v>
      </c>
      <c r="K692" t="s">
        <v>23</v>
      </c>
      <c r="L692">
        <v>0</v>
      </c>
      <c r="M692" t="s">
        <v>172</v>
      </c>
      <c r="N692" t="s">
        <v>23</v>
      </c>
      <c r="O692">
        <v>0</v>
      </c>
      <c r="P692" t="s">
        <v>14</v>
      </c>
    </row>
    <row r="693" spans="1:16" x14ac:dyDescent="0.25">
      <c r="C693" t="s">
        <v>16</v>
      </c>
      <c r="D693">
        <v>0</v>
      </c>
      <c r="E693" t="s">
        <v>21</v>
      </c>
      <c r="F693">
        <v>0</v>
      </c>
      <c r="G693" t="s">
        <v>22</v>
      </c>
      <c r="H693" t="s">
        <v>23</v>
      </c>
      <c r="I693">
        <v>0</v>
      </c>
      <c r="J693" t="s">
        <v>157</v>
      </c>
      <c r="K693" t="s">
        <v>23</v>
      </c>
      <c r="L693">
        <v>0</v>
      </c>
      <c r="M693" t="s">
        <v>172</v>
      </c>
      <c r="N693" t="s">
        <v>23</v>
      </c>
      <c r="O693">
        <v>0</v>
      </c>
      <c r="P693" t="s">
        <v>14</v>
      </c>
    </row>
    <row r="694" spans="1:16" x14ac:dyDescent="0.25">
      <c r="C694" t="s">
        <v>17</v>
      </c>
      <c r="D694">
        <v>0</v>
      </c>
      <c r="E694" t="s">
        <v>21</v>
      </c>
      <c r="F694">
        <v>0</v>
      </c>
      <c r="G694" t="s">
        <v>22</v>
      </c>
      <c r="H694" t="s">
        <v>23</v>
      </c>
      <c r="I694">
        <v>0</v>
      </c>
      <c r="J694" t="s">
        <v>157</v>
      </c>
      <c r="K694" t="s">
        <v>23</v>
      </c>
      <c r="L694">
        <v>0</v>
      </c>
      <c r="M694" t="s">
        <v>172</v>
      </c>
      <c r="N694" t="s">
        <v>23</v>
      </c>
      <c r="O694">
        <v>0</v>
      </c>
      <c r="P694" t="s">
        <v>14</v>
      </c>
    </row>
    <row r="695" spans="1:16" x14ac:dyDescent="0.25">
      <c r="C695" t="s">
        <v>18</v>
      </c>
      <c r="D695">
        <v>0</v>
      </c>
      <c r="E695" t="s">
        <v>21</v>
      </c>
      <c r="F695">
        <v>0</v>
      </c>
      <c r="G695" t="s">
        <v>22</v>
      </c>
      <c r="H695" t="s">
        <v>23</v>
      </c>
      <c r="I695">
        <v>0</v>
      </c>
      <c r="J695" t="s">
        <v>157</v>
      </c>
      <c r="K695" t="s">
        <v>23</v>
      </c>
      <c r="L695">
        <v>0</v>
      </c>
      <c r="M695" t="s">
        <v>172</v>
      </c>
      <c r="N695" t="s">
        <v>23</v>
      </c>
      <c r="O695">
        <v>0</v>
      </c>
      <c r="P695" t="s">
        <v>14</v>
      </c>
    </row>
    <row r="696" spans="1:16" x14ac:dyDescent="0.25">
      <c r="C696" t="s">
        <v>144</v>
      </c>
      <c r="D696">
        <v>0</v>
      </c>
      <c r="E696" t="s">
        <v>21</v>
      </c>
      <c r="F696">
        <v>0</v>
      </c>
      <c r="G696" t="s">
        <v>22</v>
      </c>
      <c r="H696" t="s">
        <v>23</v>
      </c>
      <c r="I696">
        <v>0</v>
      </c>
      <c r="J696" t="s">
        <v>157</v>
      </c>
      <c r="K696" t="s">
        <v>23</v>
      </c>
      <c r="L696">
        <v>0</v>
      </c>
      <c r="M696" t="s">
        <v>172</v>
      </c>
      <c r="N696" t="s">
        <v>23</v>
      </c>
      <c r="O696">
        <v>0</v>
      </c>
      <c r="P696" t="s">
        <v>14</v>
      </c>
    </row>
    <row r="697" spans="1:16" x14ac:dyDescent="0.25">
      <c r="C697" t="s">
        <v>145</v>
      </c>
      <c r="D697">
        <v>0</v>
      </c>
      <c r="E697" t="s">
        <v>21</v>
      </c>
      <c r="F697">
        <v>0</v>
      </c>
      <c r="G697" t="s">
        <v>22</v>
      </c>
      <c r="H697" t="s">
        <v>23</v>
      </c>
      <c r="I697">
        <v>0</v>
      </c>
      <c r="J697" t="s">
        <v>157</v>
      </c>
      <c r="K697" t="s">
        <v>23</v>
      </c>
      <c r="L697">
        <v>0</v>
      </c>
      <c r="M697" t="s">
        <v>172</v>
      </c>
      <c r="N697" t="s">
        <v>23</v>
      </c>
      <c r="O697">
        <v>0</v>
      </c>
      <c r="P697" t="s">
        <v>14</v>
      </c>
    </row>
    <row r="698" spans="1:16" x14ac:dyDescent="0.25">
      <c r="C698" t="s">
        <v>146</v>
      </c>
      <c r="D698">
        <v>0</v>
      </c>
      <c r="E698" t="s">
        <v>21</v>
      </c>
      <c r="F698">
        <v>0</v>
      </c>
      <c r="G698" t="s">
        <v>22</v>
      </c>
      <c r="H698" t="s">
        <v>23</v>
      </c>
      <c r="I698">
        <v>0</v>
      </c>
      <c r="J698" t="s">
        <v>157</v>
      </c>
      <c r="K698" t="s">
        <v>23</v>
      </c>
      <c r="L698">
        <v>0</v>
      </c>
      <c r="M698" t="s">
        <v>172</v>
      </c>
      <c r="N698" t="s">
        <v>23</v>
      </c>
      <c r="O698">
        <v>0</v>
      </c>
      <c r="P698" t="s">
        <v>14</v>
      </c>
    </row>
    <row r="699" spans="1:16" x14ac:dyDescent="0.25">
      <c r="C699" t="s">
        <v>147</v>
      </c>
      <c r="D699">
        <v>0</v>
      </c>
      <c r="E699" t="s">
        <v>21</v>
      </c>
      <c r="F699">
        <v>0</v>
      </c>
      <c r="G699" t="s">
        <v>22</v>
      </c>
      <c r="H699" t="s">
        <v>23</v>
      </c>
      <c r="I699">
        <v>0</v>
      </c>
      <c r="J699" t="s">
        <v>157</v>
      </c>
      <c r="K699" t="s">
        <v>23</v>
      </c>
      <c r="L699">
        <v>0</v>
      </c>
      <c r="M699" t="s">
        <v>172</v>
      </c>
      <c r="N699" t="s">
        <v>23</v>
      </c>
      <c r="O699">
        <v>0</v>
      </c>
      <c r="P699" t="s">
        <v>14</v>
      </c>
    </row>
    <row r="700" spans="1:16" x14ac:dyDescent="0.25">
      <c r="C700" t="s">
        <v>148</v>
      </c>
      <c r="D700">
        <v>0</v>
      </c>
      <c r="E700" t="s">
        <v>21</v>
      </c>
      <c r="F700">
        <v>0</v>
      </c>
      <c r="G700" t="s">
        <v>22</v>
      </c>
      <c r="H700" t="s">
        <v>23</v>
      </c>
      <c r="I700">
        <v>0</v>
      </c>
      <c r="J700" t="s">
        <v>157</v>
      </c>
      <c r="K700" t="s">
        <v>23</v>
      </c>
      <c r="L700">
        <v>0</v>
      </c>
      <c r="M700" t="s">
        <v>172</v>
      </c>
      <c r="N700" t="s">
        <v>23</v>
      </c>
      <c r="O700">
        <v>0</v>
      </c>
      <c r="P700" t="s">
        <v>14</v>
      </c>
    </row>
    <row r="701" spans="1:16" x14ac:dyDescent="0.25">
      <c r="C701" t="s">
        <v>149</v>
      </c>
      <c r="D701">
        <v>0</v>
      </c>
      <c r="E701" t="s">
        <v>21</v>
      </c>
      <c r="F701">
        <v>0</v>
      </c>
      <c r="G701" t="s">
        <v>22</v>
      </c>
      <c r="H701" t="s">
        <v>23</v>
      </c>
      <c r="I701">
        <v>0</v>
      </c>
      <c r="J701" t="s">
        <v>157</v>
      </c>
      <c r="K701" t="s">
        <v>23</v>
      </c>
      <c r="L701">
        <v>0</v>
      </c>
      <c r="M701" t="s">
        <v>172</v>
      </c>
      <c r="N701" t="s">
        <v>23</v>
      </c>
      <c r="O701">
        <v>0</v>
      </c>
      <c r="P701" t="s">
        <v>14</v>
      </c>
    </row>
    <row r="702" spans="1:16" x14ac:dyDescent="0.25">
      <c r="C702" t="s">
        <v>143</v>
      </c>
      <c r="D702">
        <v>0</v>
      </c>
      <c r="E702" t="s">
        <v>21</v>
      </c>
      <c r="F702">
        <v>0</v>
      </c>
      <c r="G702" t="s">
        <v>22</v>
      </c>
      <c r="H702" t="s">
        <v>23</v>
      </c>
      <c r="I702">
        <v>0</v>
      </c>
      <c r="J702" t="s">
        <v>157</v>
      </c>
      <c r="K702" t="s">
        <v>23</v>
      </c>
      <c r="L702">
        <v>0</v>
      </c>
      <c r="M702" t="s">
        <v>172</v>
      </c>
      <c r="N702" t="s">
        <v>23</v>
      </c>
      <c r="O702">
        <v>0</v>
      </c>
      <c r="P702" t="s">
        <v>14</v>
      </c>
    </row>
    <row r="703" spans="1:16" x14ac:dyDescent="0.25">
      <c r="B703" t="s">
        <v>19</v>
      </c>
    </row>
    <row r="704" spans="1:16" x14ac:dyDescent="0.25">
      <c r="A704" t="s">
        <v>20</v>
      </c>
    </row>
    <row r="706" spans="1:10" x14ac:dyDescent="0.25">
      <c r="A706" t="s">
        <v>0</v>
      </c>
    </row>
    <row r="707" spans="1:10" x14ac:dyDescent="0.25">
      <c r="B707" t="s">
        <v>1</v>
      </c>
      <c r="C707" t="s">
        <v>154</v>
      </c>
    </row>
    <row r="708" spans="1:10" x14ac:dyDescent="0.25">
      <c r="B708" t="s">
        <v>2</v>
      </c>
      <c r="C708" t="s">
        <v>168</v>
      </c>
    </row>
    <row r="709" spans="1:10" x14ac:dyDescent="0.25">
      <c r="B709" t="s">
        <v>4</v>
      </c>
      <c r="C709">
        <v>0</v>
      </c>
    </row>
    <row r="710" spans="1:10" x14ac:dyDescent="0.25">
      <c r="B710" t="s">
        <v>5</v>
      </c>
      <c r="C710">
        <v>2</v>
      </c>
    </row>
    <row r="711" spans="1:10" x14ac:dyDescent="0.25">
      <c r="C711" t="s">
        <v>6</v>
      </c>
      <c r="D711" t="s">
        <v>7</v>
      </c>
      <c r="E711" t="s">
        <v>8</v>
      </c>
      <c r="F711" t="s">
        <v>9</v>
      </c>
      <c r="G711" t="s">
        <v>10</v>
      </c>
      <c r="H711" t="s">
        <v>8</v>
      </c>
      <c r="I711" t="s">
        <v>9</v>
      </c>
      <c r="J711" t="s">
        <v>10</v>
      </c>
    </row>
    <row r="712" spans="1:10" x14ac:dyDescent="0.25">
      <c r="B712" t="s">
        <v>11</v>
      </c>
    </row>
    <row r="713" spans="1:10" x14ac:dyDescent="0.25">
      <c r="C713" t="s">
        <v>12</v>
      </c>
      <c r="D713">
        <v>0</v>
      </c>
      <c r="E713" t="s">
        <v>21</v>
      </c>
      <c r="F713">
        <v>0</v>
      </c>
      <c r="G713" t="s">
        <v>22</v>
      </c>
      <c r="H713" t="s">
        <v>23</v>
      </c>
      <c r="I713">
        <v>0</v>
      </c>
      <c r="J713" t="s">
        <v>157</v>
      </c>
    </row>
    <row r="714" spans="1:10" x14ac:dyDescent="0.25">
      <c r="C714" t="s">
        <v>15</v>
      </c>
      <c r="D714">
        <v>0</v>
      </c>
      <c r="E714" t="s">
        <v>21</v>
      </c>
      <c r="F714">
        <v>0</v>
      </c>
      <c r="G714" t="s">
        <v>22</v>
      </c>
      <c r="H714" t="s">
        <v>23</v>
      </c>
      <c r="I714">
        <v>0</v>
      </c>
      <c r="J714" t="s">
        <v>157</v>
      </c>
    </row>
    <row r="715" spans="1:10" x14ac:dyDescent="0.25">
      <c r="C715" t="s">
        <v>16</v>
      </c>
      <c r="D715">
        <v>0</v>
      </c>
      <c r="E715" t="s">
        <v>21</v>
      </c>
      <c r="F715">
        <v>0</v>
      </c>
      <c r="G715" t="s">
        <v>22</v>
      </c>
      <c r="H715" t="s">
        <v>23</v>
      </c>
      <c r="I715">
        <v>0</v>
      </c>
      <c r="J715" t="s">
        <v>157</v>
      </c>
    </row>
    <row r="716" spans="1:10" x14ac:dyDescent="0.25">
      <c r="C716" t="s">
        <v>17</v>
      </c>
      <c r="D716">
        <v>0</v>
      </c>
      <c r="E716" t="s">
        <v>21</v>
      </c>
      <c r="F716">
        <v>0</v>
      </c>
      <c r="G716" t="s">
        <v>22</v>
      </c>
      <c r="H716" t="s">
        <v>23</v>
      </c>
      <c r="I716">
        <v>0</v>
      </c>
      <c r="J716" t="s">
        <v>157</v>
      </c>
    </row>
    <row r="717" spans="1:10" x14ac:dyDescent="0.25">
      <c r="C717" t="s">
        <v>18</v>
      </c>
      <c r="D717">
        <v>0</v>
      </c>
      <c r="E717" t="s">
        <v>21</v>
      </c>
      <c r="F717">
        <v>0</v>
      </c>
      <c r="G717" t="s">
        <v>22</v>
      </c>
      <c r="H717" t="s">
        <v>23</v>
      </c>
      <c r="I717">
        <v>0</v>
      </c>
      <c r="J717" t="s">
        <v>157</v>
      </c>
    </row>
    <row r="718" spans="1:10" x14ac:dyDescent="0.25">
      <c r="C718" t="s">
        <v>144</v>
      </c>
      <c r="D718">
        <v>0</v>
      </c>
      <c r="E718" t="s">
        <v>21</v>
      </c>
      <c r="F718">
        <v>0</v>
      </c>
      <c r="G718" t="s">
        <v>22</v>
      </c>
      <c r="H718" t="s">
        <v>23</v>
      </c>
      <c r="I718">
        <v>0</v>
      </c>
      <c r="J718" t="s">
        <v>157</v>
      </c>
    </row>
    <row r="719" spans="1:10" x14ac:dyDescent="0.25">
      <c r="C719" t="s">
        <v>145</v>
      </c>
      <c r="D719">
        <v>0</v>
      </c>
      <c r="E719" t="s">
        <v>21</v>
      </c>
      <c r="F719">
        <v>0</v>
      </c>
      <c r="G719" t="s">
        <v>22</v>
      </c>
      <c r="H719" t="s">
        <v>23</v>
      </c>
      <c r="I719">
        <v>0</v>
      </c>
      <c r="J719" t="s">
        <v>157</v>
      </c>
    </row>
    <row r="720" spans="1:10" x14ac:dyDescent="0.25">
      <c r="C720" t="s">
        <v>146</v>
      </c>
      <c r="D720">
        <v>0</v>
      </c>
      <c r="E720" t="s">
        <v>21</v>
      </c>
      <c r="F720">
        <v>0</v>
      </c>
      <c r="G720" t="s">
        <v>22</v>
      </c>
      <c r="H720" t="s">
        <v>23</v>
      </c>
      <c r="I720">
        <v>0</v>
      </c>
      <c r="J720" t="s">
        <v>157</v>
      </c>
    </row>
    <row r="721" spans="1:10" x14ac:dyDescent="0.25">
      <c r="C721" t="s">
        <v>147</v>
      </c>
      <c r="D721">
        <v>0</v>
      </c>
      <c r="E721" t="s">
        <v>21</v>
      </c>
      <c r="F721">
        <v>0</v>
      </c>
      <c r="G721" t="s">
        <v>22</v>
      </c>
      <c r="H721" t="s">
        <v>23</v>
      </c>
      <c r="I721">
        <v>0</v>
      </c>
      <c r="J721" t="s">
        <v>157</v>
      </c>
    </row>
    <row r="722" spans="1:10" x14ac:dyDescent="0.25">
      <c r="C722" t="s">
        <v>148</v>
      </c>
      <c r="D722">
        <v>0</v>
      </c>
      <c r="E722" t="s">
        <v>21</v>
      </c>
      <c r="F722">
        <v>0</v>
      </c>
      <c r="G722" t="s">
        <v>22</v>
      </c>
      <c r="H722" t="s">
        <v>23</v>
      </c>
      <c r="I722">
        <v>0</v>
      </c>
      <c r="J722" t="s">
        <v>157</v>
      </c>
    </row>
    <row r="723" spans="1:10" x14ac:dyDescent="0.25">
      <c r="C723" t="s">
        <v>149</v>
      </c>
      <c r="D723">
        <v>0</v>
      </c>
      <c r="E723" t="s">
        <v>21</v>
      </c>
      <c r="F723">
        <v>0</v>
      </c>
      <c r="G723" t="s">
        <v>22</v>
      </c>
      <c r="H723" t="s">
        <v>23</v>
      </c>
      <c r="I723">
        <v>0</v>
      </c>
      <c r="J723" t="s">
        <v>157</v>
      </c>
    </row>
    <row r="724" spans="1:10" x14ac:dyDescent="0.25">
      <c r="C724" t="s">
        <v>143</v>
      </c>
      <c r="D724">
        <v>0</v>
      </c>
      <c r="E724" t="s">
        <v>21</v>
      </c>
      <c r="F724">
        <v>0</v>
      </c>
      <c r="G724" t="s">
        <v>22</v>
      </c>
      <c r="H724" t="s">
        <v>23</v>
      </c>
      <c r="I724">
        <v>0</v>
      </c>
      <c r="J724" t="s">
        <v>157</v>
      </c>
    </row>
    <row r="725" spans="1:10" x14ac:dyDescent="0.25">
      <c r="B725" t="s">
        <v>19</v>
      </c>
    </row>
    <row r="726" spans="1:10" x14ac:dyDescent="0.25">
      <c r="A726" t="s">
        <v>20</v>
      </c>
    </row>
    <row r="728" spans="1:10" x14ac:dyDescent="0.25">
      <c r="A728" t="s">
        <v>0</v>
      </c>
    </row>
    <row r="729" spans="1:10" x14ac:dyDescent="0.25">
      <c r="B729" t="s">
        <v>1</v>
      </c>
      <c r="C729" t="s">
        <v>154</v>
      </c>
    </row>
    <row r="730" spans="1:10" x14ac:dyDescent="0.25">
      <c r="B730" t="s">
        <v>2</v>
      </c>
      <c r="C730" t="s">
        <v>157</v>
      </c>
    </row>
    <row r="731" spans="1:10" x14ac:dyDescent="0.25">
      <c r="B731" t="s">
        <v>4</v>
      </c>
      <c r="C731">
        <v>0</v>
      </c>
    </row>
    <row r="732" spans="1:10" x14ac:dyDescent="0.25">
      <c r="B732" t="s">
        <v>5</v>
      </c>
      <c r="C732">
        <v>2</v>
      </c>
    </row>
    <row r="733" spans="1:10" x14ac:dyDescent="0.25">
      <c r="C733" t="s">
        <v>6</v>
      </c>
      <c r="D733" t="s">
        <v>7</v>
      </c>
      <c r="E733" t="s">
        <v>8</v>
      </c>
      <c r="F733" t="s">
        <v>9</v>
      </c>
      <c r="G733" t="s">
        <v>10</v>
      </c>
      <c r="H733" t="s">
        <v>8</v>
      </c>
      <c r="I733" t="s">
        <v>9</v>
      </c>
      <c r="J733" t="s">
        <v>10</v>
      </c>
    </row>
    <row r="734" spans="1:10" x14ac:dyDescent="0.25">
      <c r="B734" t="s">
        <v>11</v>
      </c>
    </row>
    <row r="735" spans="1:10" x14ac:dyDescent="0.25">
      <c r="C735" t="s">
        <v>12</v>
      </c>
      <c r="D735">
        <v>0</v>
      </c>
      <c r="E735" t="s">
        <v>21</v>
      </c>
      <c r="F735">
        <v>0</v>
      </c>
      <c r="G735" t="s">
        <v>22</v>
      </c>
      <c r="H735" t="s">
        <v>23</v>
      </c>
      <c r="I735">
        <v>0</v>
      </c>
      <c r="J735" t="s">
        <v>3</v>
      </c>
    </row>
    <row r="736" spans="1:10" x14ac:dyDescent="0.25">
      <c r="C736" t="s">
        <v>15</v>
      </c>
      <c r="D736">
        <v>0</v>
      </c>
      <c r="E736" t="s">
        <v>21</v>
      </c>
      <c r="F736">
        <v>0</v>
      </c>
      <c r="G736" t="s">
        <v>22</v>
      </c>
      <c r="H736" t="s">
        <v>23</v>
      </c>
      <c r="I736">
        <v>0</v>
      </c>
      <c r="J736" t="s">
        <v>3</v>
      </c>
    </row>
    <row r="737" spans="1:10" x14ac:dyDescent="0.25">
      <c r="C737" t="s">
        <v>16</v>
      </c>
      <c r="D737">
        <v>0</v>
      </c>
      <c r="E737" t="s">
        <v>21</v>
      </c>
      <c r="F737">
        <v>0</v>
      </c>
      <c r="G737" t="s">
        <v>22</v>
      </c>
      <c r="H737" t="s">
        <v>23</v>
      </c>
      <c r="I737">
        <v>0</v>
      </c>
      <c r="J737" t="s">
        <v>3</v>
      </c>
    </row>
    <row r="738" spans="1:10" x14ac:dyDescent="0.25">
      <c r="C738" t="s">
        <v>17</v>
      </c>
      <c r="D738">
        <v>0</v>
      </c>
      <c r="E738" t="s">
        <v>21</v>
      </c>
      <c r="F738">
        <v>0</v>
      </c>
      <c r="G738" t="s">
        <v>22</v>
      </c>
      <c r="H738" t="s">
        <v>23</v>
      </c>
      <c r="I738">
        <v>0</v>
      </c>
      <c r="J738" t="s">
        <v>3</v>
      </c>
    </row>
    <row r="739" spans="1:10" x14ac:dyDescent="0.25">
      <c r="C739" t="s">
        <v>18</v>
      </c>
      <c r="D739">
        <v>0</v>
      </c>
      <c r="E739" t="s">
        <v>21</v>
      </c>
      <c r="F739">
        <v>0</v>
      </c>
      <c r="G739" t="s">
        <v>22</v>
      </c>
      <c r="H739" t="s">
        <v>23</v>
      </c>
      <c r="I739">
        <v>0</v>
      </c>
      <c r="J739" t="s">
        <v>3</v>
      </c>
    </row>
    <row r="740" spans="1:10" x14ac:dyDescent="0.25">
      <c r="C740" t="s">
        <v>144</v>
      </c>
      <c r="D740">
        <v>0</v>
      </c>
      <c r="E740" t="s">
        <v>21</v>
      </c>
      <c r="F740">
        <v>0</v>
      </c>
      <c r="G740" t="s">
        <v>22</v>
      </c>
      <c r="H740" t="s">
        <v>23</v>
      </c>
      <c r="I740">
        <v>0</v>
      </c>
      <c r="J740" t="s">
        <v>3</v>
      </c>
    </row>
    <row r="741" spans="1:10" x14ac:dyDescent="0.25">
      <c r="C741" t="s">
        <v>145</v>
      </c>
      <c r="D741">
        <v>0</v>
      </c>
      <c r="E741" t="s">
        <v>21</v>
      </c>
      <c r="F741">
        <v>0</v>
      </c>
      <c r="G741" t="s">
        <v>22</v>
      </c>
      <c r="H741" t="s">
        <v>23</v>
      </c>
      <c r="I741">
        <v>0</v>
      </c>
      <c r="J741" t="s">
        <v>3</v>
      </c>
    </row>
    <row r="742" spans="1:10" x14ac:dyDescent="0.25">
      <c r="C742" t="s">
        <v>146</v>
      </c>
      <c r="D742">
        <v>0</v>
      </c>
      <c r="E742" t="s">
        <v>21</v>
      </c>
      <c r="F742">
        <v>0</v>
      </c>
      <c r="G742" t="s">
        <v>22</v>
      </c>
      <c r="H742" t="s">
        <v>23</v>
      </c>
      <c r="I742">
        <v>0</v>
      </c>
      <c r="J742" t="s">
        <v>3</v>
      </c>
    </row>
    <row r="743" spans="1:10" x14ac:dyDescent="0.25">
      <c r="C743" t="s">
        <v>147</v>
      </c>
      <c r="D743">
        <v>0</v>
      </c>
      <c r="E743" t="s">
        <v>21</v>
      </c>
      <c r="F743">
        <v>0</v>
      </c>
      <c r="G743" t="s">
        <v>22</v>
      </c>
      <c r="H743" t="s">
        <v>23</v>
      </c>
      <c r="I743">
        <v>0</v>
      </c>
      <c r="J743" t="s">
        <v>3</v>
      </c>
    </row>
    <row r="744" spans="1:10" x14ac:dyDescent="0.25">
      <c r="C744" t="s">
        <v>148</v>
      </c>
      <c r="D744">
        <v>0</v>
      </c>
      <c r="E744" t="s">
        <v>21</v>
      </c>
      <c r="F744">
        <v>0</v>
      </c>
      <c r="G744" t="s">
        <v>22</v>
      </c>
      <c r="H744" t="s">
        <v>23</v>
      </c>
      <c r="I744">
        <v>0</v>
      </c>
      <c r="J744" t="s">
        <v>3</v>
      </c>
    </row>
    <row r="745" spans="1:10" x14ac:dyDescent="0.25">
      <c r="C745" t="s">
        <v>149</v>
      </c>
      <c r="D745">
        <v>0</v>
      </c>
      <c r="E745" t="s">
        <v>21</v>
      </c>
      <c r="F745">
        <v>0</v>
      </c>
      <c r="G745" t="s">
        <v>22</v>
      </c>
      <c r="H745" t="s">
        <v>23</v>
      </c>
      <c r="I745">
        <v>0</v>
      </c>
      <c r="J745" t="s">
        <v>3</v>
      </c>
    </row>
    <row r="746" spans="1:10" x14ac:dyDescent="0.25">
      <c r="C746" t="s">
        <v>143</v>
      </c>
      <c r="D746">
        <v>0</v>
      </c>
      <c r="E746" t="s">
        <v>21</v>
      </c>
      <c r="F746">
        <v>0</v>
      </c>
      <c r="G746" t="s">
        <v>22</v>
      </c>
      <c r="H746" t="s">
        <v>23</v>
      </c>
      <c r="I746">
        <v>0</v>
      </c>
      <c r="J746" t="s">
        <v>3</v>
      </c>
    </row>
    <row r="747" spans="1:10" x14ac:dyDescent="0.25">
      <c r="B747" t="s">
        <v>19</v>
      </c>
    </row>
    <row r="748" spans="1:10" x14ac:dyDescent="0.25">
      <c r="A748" t="s">
        <v>20</v>
      </c>
    </row>
    <row r="750" spans="1:10" x14ac:dyDescent="0.25">
      <c r="A750" t="s">
        <v>33</v>
      </c>
    </row>
    <row r="751" spans="1:10" x14ac:dyDescent="0.25">
      <c r="B751" t="s">
        <v>1</v>
      </c>
      <c r="C751" t="s">
        <v>154</v>
      </c>
    </row>
    <row r="752" spans="1:10" x14ac:dyDescent="0.25">
      <c r="B752" t="s">
        <v>34</v>
      </c>
      <c r="C752" t="s">
        <v>163</v>
      </c>
    </row>
    <row r="753" spans="2:52" x14ac:dyDescent="0.25">
      <c r="B753" t="s">
        <v>138</v>
      </c>
      <c r="C753" t="s">
        <v>51</v>
      </c>
    </row>
    <row r="754" spans="2:52" x14ac:dyDescent="0.25">
      <c r="B754" t="s">
        <v>35</v>
      </c>
      <c r="C754">
        <v>7</v>
      </c>
      <c r="D754" t="s">
        <v>36</v>
      </c>
    </row>
    <row r="755" spans="2:52" x14ac:dyDescent="0.25">
      <c r="C755" t="s">
        <v>6</v>
      </c>
      <c r="D755" t="s">
        <v>37</v>
      </c>
      <c r="E755" t="s">
        <v>38</v>
      </c>
      <c r="F755" t="s">
        <v>39</v>
      </c>
      <c r="G755" t="s">
        <v>40</v>
      </c>
      <c r="H755" t="s">
        <v>41</v>
      </c>
      <c r="I755" t="s">
        <v>42</v>
      </c>
      <c r="J755" t="s">
        <v>43</v>
      </c>
      <c r="K755" t="s">
        <v>37</v>
      </c>
      <c r="L755" t="s">
        <v>38</v>
      </c>
      <c r="M755" t="s">
        <v>39</v>
      </c>
      <c r="N755" t="s">
        <v>40</v>
      </c>
      <c r="O755" t="s">
        <v>41</v>
      </c>
      <c r="P755" t="s">
        <v>42</v>
      </c>
      <c r="Q755" t="s">
        <v>43</v>
      </c>
      <c r="R755" t="s">
        <v>37</v>
      </c>
      <c r="S755" t="s">
        <v>38</v>
      </c>
      <c r="T755" t="s">
        <v>39</v>
      </c>
      <c r="U755" t="s">
        <v>40</v>
      </c>
      <c r="V755" t="s">
        <v>41</v>
      </c>
      <c r="W755" t="s">
        <v>42</v>
      </c>
      <c r="X755" t="s">
        <v>43</v>
      </c>
      <c r="Y755" t="s">
        <v>37</v>
      </c>
      <c r="Z755" t="s">
        <v>38</v>
      </c>
      <c r="AA755" t="s">
        <v>39</v>
      </c>
      <c r="AB755" t="s">
        <v>40</v>
      </c>
      <c r="AC755" t="s">
        <v>41</v>
      </c>
      <c r="AD755" t="s">
        <v>42</v>
      </c>
      <c r="AE755" t="s">
        <v>43</v>
      </c>
      <c r="AF755" t="s">
        <v>37</v>
      </c>
      <c r="AG755" t="s">
        <v>38</v>
      </c>
      <c r="AH755" t="s">
        <v>39</v>
      </c>
      <c r="AI755" t="s">
        <v>40</v>
      </c>
      <c r="AJ755" t="s">
        <v>41</v>
      </c>
      <c r="AK755" t="s">
        <v>42</v>
      </c>
      <c r="AL755" t="s">
        <v>43</v>
      </c>
      <c r="AM755" t="s">
        <v>37</v>
      </c>
      <c r="AN755" t="s">
        <v>38</v>
      </c>
      <c r="AO755" t="s">
        <v>39</v>
      </c>
      <c r="AP755" t="s">
        <v>40</v>
      </c>
      <c r="AQ755" t="s">
        <v>41</v>
      </c>
      <c r="AR755" t="s">
        <v>42</v>
      </c>
      <c r="AS755" t="s">
        <v>43</v>
      </c>
      <c r="AT755" t="s">
        <v>37</v>
      </c>
      <c r="AU755" t="s">
        <v>38</v>
      </c>
      <c r="AV755" t="s">
        <v>39</v>
      </c>
      <c r="AW755" t="s">
        <v>40</v>
      </c>
      <c r="AX755" t="s">
        <v>41</v>
      </c>
      <c r="AY755" t="s">
        <v>42</v>
      </c>
      <c r="AZ755" t="s">
        <v>43</v>
      </c>
    </row>
    <row r="756" spans="2:52" x14ac:dyDescent="0.25">
      <c r="B756" t="s">
        <v>11</v>
      </c>
    </row>
    <row r="757" spans="2:52" x14ac:dyDescent="0.25">
      <c r="C757" t="s">
        <v>12</v>
      </c>
      <c r="D757" t="s">
        <v>173</v>
      </c>
      <c r="E757" t="s">
        <v>25</v>
      </c>
      <c r="F757" t="s">
        <v>157</v>
      </c>
      <c r="G757">
        <v>0</v>
      </c>
      <c r="H757">
        <v>20</v>
      </c>
      <c r="I757">
        <v>50</v>
      </c>
      <c r="J757">
        <v>2020</v>
      </c>
      <c r="K757" t="s">
        <v>176</v>
      </c>
      <c r="L757" t="s">
        <v>25</v>
      </c>
      <c r="M757" t="s">
        <v>157</v>
      </c>
      <c r="N757">
        <v>0</v>
      </c>
      <c r="O757">
        <v>20</v>
      </c>
      <c r="P757">
        <v>50</v>
      </c>
      <c r="Q757">
        <v>2020</v>
      </c>
      <c r="R757" t="s">
        <v>177</v>
      </c>
      <c r="S757" t="s">
        <v>25</v>
      </c>
      <c r="T757" t="s">
        <v>157</v>
      </c>
      <c r="U757">
        <v>0</v>
      </c>
      <c r="V757">
        <v>20</v>
      </c>
      <c r="W757">
        <v>50</v>
      </c>
      <c r="X757">
        <v>2020</v>
      </c>
      <c r="Y757" t="s">
        <v>174</v>
      </c>
      <c r="Z757" t="s">
        <v>25</v>
      </c>
      <c r="AA757" t="s">
        <v>157</v>
      </c>
      <c r="AB757">
        <v>0</v>
      </c>
      <c r="AC757">
        <v>20</v>
      </c>
      <c r="AD757">
        <v>50</v>
      </c>
      <c r="AE757">
        <v>2020</v>
      </c>
      <c r="AF757" t="s">
        <v>175</v>
      </c>
      <c r="AG757" t="s">
        <v>25</v>
      </c>
      <c r="AH757" t="s">
        <v>157</v>
      </c>
      <c r="AI757">
        <v>0</v>
      </c>
      <c r="AJ757">
        <v>20</v>
      </c>
      <c r="AK757">
        <v>50</v>
      </c>
      <c r="AL757">
        <v>2020</v>
      </c>
      <c r="AM757" t="s">
        <v>178</v>
      </c>
      <c r="AN757" t="s">
        <v>25</v>
      </c>
      <c r="AO757" t="s">
        <v>157</v>
      </c>
      <c r="AP757">
        <v>0</v>
      </c>
      <c r="AQ757">
        <v>20</v>
      </c>
      <c r="AR757">
        <v>50</v>
      </c>
      <c r="AS757">
        <v>2020</v>
      </c>
      <c r="AT757" t="s">
        <v>156</v>
      </c>
      <c r="AU757" t="s">
        <v>25</v>
      </c>
      <c r="AV757" t="s">
        <v>157</v>
      </c>
      <c r="AW757">
        <v>0</v>
      </c>
      <c r="AX757">
        <v>20</v>
      </c>
      <c r="AY757">
        <v>50</v>
      </c>
      <c r="AZ757">
        <v>2020</v>
      </c>
    </row>
    <row r="758" spans="2:52" x14ac:dyDescent="0.25">
      <c r="C758" t="s">
        <v>15</v>
      </c>
      <c r="D758" t="s">
        <v>173</v>
      </c>
      <c r="E758" t="s">
        <v>25</v>
      </c>
      <c r="F758" t="s">
        <v>157</v>
      </c>
      <c r="G758">
        <v>0</v>
      </c>
      <c r="H758">
        <v>20</v>
      </c>
      <c r="I758">
        <v>50</v>
      </c>
      <c r="J758">
        <v>2020</v>
      </c>
      <c r="K758" t="s">
        <v>176</v>
      </c>
      <c r="L758" t="s">
        <v>25</v>
      </c>
      <c r="M758" t="s">
        <v>157</v>
      </c>
      <c r="N758">
        <v>0</v>
      </c>
      <c r="O758">
        <v>20</v>
      </c>
      <c r="P758">
        <v>50</v>
      </c>
      <c r="Q758">
        <v>2020</v>
      </c>
      <c r="R758" t="s">
        <v>177</v>
      </c>
      <c r="S758" t="s">
        <v>25</v>
      </c>
      <c r="T758" t="s">
        <v>157</v>
      </c>
      <c r="U758">
        <v>0</v>
      </c>
      <c r="V758">
        <v>20</v>
      </c>
      <c r="W758">
        <v>50</v>
      </c>
      <c r="X758">
        <v>2020</v>
      </c>
      <c r="Y758" t="s">
        <v>174</v>
      </c>
      <c r="Z758" t="s">
        <v>25</v>
      </c>
      <c r="AA758" t="s">
        <v>157</v>
      </c>
      <c r="AB758">
        <v>0</v>
      </c>
      <c r="AC758">
        <v>20</v>
      </c>
      <c r="AD758">
        <v>50</v>
      </c>
      <c r="AE758">
        <v>2020</v>
      </c>
      <c r="AF758" t="s">
        <v>175</v>
      </c>
      <c r="AG758" t="s">
        <v>25</v>
      </c>
      <c r="AH758" t="s">
        <v>157</v>
      </c>
      <c r="AI758">
        <v>0</v>
      </c>
      <c r="AJ758">
        <v>20</v>
      </c>
      <c r="AK758">
        <v>50</v>
      </c>
      <c r="AL758">
        <v>2020</v>
      </c>
      <c r="AM758" t="s">
        <v>178</v>
      </c>
      <c r="AN758" t="s">
        <v>25</v>
      </c>
      <c r="AO758" t="s">
        <v>157</v>
      </c>
      <c r="AP758">
        <v>0</v>
      </c>
      <c r="AQ758">
        <v>20</v>
      </c>
      <c r="AR758">
        <v>50</v>
      </c>
      <c r="AS758">
        <v>2020</v>
      </c>
      <c r="AT758" t="s">
        <v>156</v>
      </c>
      <c r="AU758" t="s">
        <v>25</v>
      </c>
      <c r="AV758" t="s">
        <v>157</v>
      </c>
      <c r="AW758">
        <v>0</v>
      </c>
      <c r="AX758">
        <v>20</v>
      </c>
      <c r="AY758">
        <v>50</v>
      </c>
      <c r="AZ758">
        <v>2020</v>
      </c>
    </row>
    <row r="759" spans="2:52" x14ac:dyDescent="0.25">
      <c r="C759" t="s">
        <v>16</v>
      </c>
      <c r="D759" t="s">
        <v>173</v>
      </c>
      <c r="E759" t="s">
        <v>25</v>
      </c>
      <c r="F759" t="s">
        <v>157</v>
      </c>
      <c r="G759">
        <v>0</v>
      </c>
      <c r="H759">
        <v>20</v>
      </c>
      <c r="I759">
        <v>50</v>
      </c>
      <c r="J759">
        <v>2020</v>
      </c>
      <c r="K759" t="s">
        <v>176</v>
      </c>
      <c r="L759" t="s">
        <v>25</v>
      </c>
      <c r="M759" t="s">
        <v>157</v>
      </c>
      <c r="N759">
        <v>0</v>
      </c>
      <c r="O759">
        <v>20</v>
      </c>
      <c r="P759">
        <v>50</v>
      </c>
      <c r="Q759">
        <v>2020</v>
      </c>
      <c r="R759" t="s">
        <v>177</v>
      </c>
      <c r="S759" t="s">
        <v>25</v>
      </c>
      <c r="T759" t="s">
        <v>157</v>
      </c>
      <c r="U759">
        <v>0</v>
      </c>
      <c r="V759">
        <v>20</v>
      </c>
      <c r="W759">
        <v>50</v>
      </c>
      <c r="X759">
        <v>2020</v>
      </c>
      <c r="Y759" t="s">
        <v>174</v>
      </c>
      <c r="Z759" t="s">
        <v>25</v>
      </c>
      <c r="AA759" t="s">
        <v>157</v>
      </c>
      <c r="AB759">
        <v>0</v>
      </c>
      <c r="AC759">
        <v>20</v>
      </c>
      <c r="AD759">
        <v>50</v>
      </c>
      <c r="AE759">
        <v>2020</v>
      </c>
      <c r="AF759" t="s">
        <v>175</v>
      </c>
      <c r="AG759" t="s">
        <v>25</v>
      </c>
      <c r="AH759" t="s">
        <v>157</v>
      </c>
      <c r="AI759">
        <v>0</v>
      </c>
      <c r="AJ759">
        <v>20</v>
      </c>
      <c r="AK759">
        <v>50</v>
      </c>
      <c r="AL759">
        <v>2020</v>
      </c>
      <c r="AM759" t="s">
        <v>178</v>
      </c>
      <c r="AN759" t="s">
        <v>25</v>
      </c>
      <c r="AO759" t="s">
        <v>157</v>
      </c>
      <c r="AP759">
        <v>0</v>
      </c>
      <c r="AQ759">
        <v>20</v>
      </c>
      <c r="AR759">
        <v>50</v>
      </c>
      <c r="AS759">
        <v>2020</v>
      </c>
      <c r="AT759" t="s">
        <v>156</v>
      </c>
      <c r="AU759" t="s">
        <v>25</v>
      </c>
      <c r="AV759" t="s">
        <v>157</v>
      </c>
      <c r="AW759">
        <v>0</v>
      </c>
      <c r="AX759">
        <v>20</v>
      </c>
      <c r="AY759">
        <v>50</v>
      </c>
      <c r="AZ759">
        <v>2020</v>
      </c>
    </row>
    <row r="760" spans="2:52" x14ac:dyDescent="0.25">
      <c r="C760" t="s">
        <v>17</v>
      </c>
      <c r="D760" t="s">
        <v>173</v>
      </c>
      <c r="E760" t="s">
        <v>25</v>
      </c>
      <c r="F760" t="s">
        <v>157</v>
      </c>
      <c r="G760">
        <v>0</v>
      </c>
      <c r="H760">
        <v>20</v>
      </c>
      <c r="I760">
        <v>50</v>
      </c>
      <c r="J760">
        <v>2020</v>
      </c>
      <c r="K760" t="s">
        <v>176</v>
      </c>
      <c r="L760" t="s">
        <v>25</v>
      </c>
      <c r="M760" t="s">
        <v>157</v>
      </c>
      <c r="N760">
        <v>0</v>
      </c>
      <c r="O760">
        <v>20</v>
      </c>
      <c r="P760">
        <v>50</v>
      </c>
      <c r="Q760">
        <v>2020</v>
      </c>
      <c r="R760" t="s">
        <v>177</v>
      </c>
      <c r="S760" t="s">
        <v>25</v>
      </c>
      <c r="T760" t="s">
        <v>157</v>
      </c>
      <c r="U760">
        <v>0</v>
      </c>
      <c r="V760">
        <v>20</v>
      </c>
      <c r="W760">
        <v>50</v>
      </c>
      <c r="X760">
        <v>2020</v>
      </c>
      <c r="Y760" t="s">
        <v>174</v>
      </c>
      <c r="Z760" t="s">
        <v>25</v>
      </c>
      <c r="AA760" t="s">
        <v>157</v>
      </c>
      <c r="AB760">
        <v>0</v>
      </c>
      <c r="AC760">
        <v>20</v>
      </c>
      <c r="AD760">
        <v>50</v>
      </c>
      <c r="AE760">
        <v>2020</v>
      </c>
      <c r="AF760" t="s">
        <v>175</v>
      </c>
      <c r="AG760" t="s">
        <v>25</v>
      </c>
      <c r="AH760" t="s">
        <v>157</v>
      </c>
      <c r="AI760">
        <v>0</v>
      </c>
      <c r="AJ760">
        <v>20</v>
      </c>
      <c r="AK760">
        <v>50</v>
      </c>
      <c r="AL760">
        <v>2020</v>
      </c>
      <c r="AM760" t="s">
        <v>178</v>
      </c>
      <c r="AN760" t="s">
        <v>25</v>
      </c>
      <c r="AO760" t="s">
        <v>157</v>
      </c>
      <c r="AP760">
        <v>0</v>
      </c>
      <c r="AQ760">
        <v>20</v>
      </c>
      <c r="AR760">
        <v>50</v>
      </c>
      <c r="AS760">
        <v>2020</v>
      </c>
      <c r="AT760" t="s">
        <v>156</v>
      </c>
      <c r="AU760" t="s">
        <v>25</v>
      </c>
      <c r="AV760" t="s">
        <v>157</v>
      </c>
      <c r="AW760">
        <v>0</v>
      </c>
      <c r="AX760">
        <v>20</v>
      </c>
      <c r="AY760">
        <v>50</v>
      </c>
      <c r="AZ760">
        <v>2020</v>
      </c>
    </row>
    <row r="761" spans="2:52" x14ac:dyDescent="0.25">
      <c r="C761" t="s">
        <v>18</v>
      </c>
      <c r="D761" t="s">
        <v>173</v>
      </c>
      <c r="E761" t="s">
        <v>25</v>
      </c>
      <c r="F761" t="s">
        <v>157</v>
      </c>
      <c r="G761">
        <v>0</v>
      </c>
      <c r="H761">
        <v>20</v>
      </c>
      <c r="I761">
        <v>50</v>
      </c>
      <c r="J761">
        <v>2020</v>
      </c>
      <c r="K761" t="s">
        <v>176</v>
      </c>
      <c r="L761" t="s">
        <v>25</v>
      </c>
      <c r="M761" t="s">
        <v>157</v>
      </c>
      <c r="N761">
        <v>0</v>
      </c>
      <c r="O761">
        <v>20</v>
      </c>
      <c r="P761">
        <v>50</v>
      </c>
      <c r="Q761">
        <v>2020</v>
      </c>
      <c r="R761" t="s">
        <v>177</v>
      </c>
      <c r="S761" t="s">
        <v>25</v>
      </c>
      <c r="T761" t="s">
        <v>157</v>
      </c>
      <c r="U761">
        <v>0</v>
      </c>
      <c r="V761">
        <v>20</v>
      </c>
      <c r="W761">
        <v>50</v>
      </c>
      <c r="X761">
        <v>2020</v>
      </c>
      <c r="Y761" t="s">
        <v>174</v>
      </c>
      <c r="Z761" t="s">
        <v>25</v>
      </c>
      <c r="AA761" t="s">
        <v>157</v>
      </c>
      <c r="AB761">
        <v>0</v>
      </c>
      <c r="AC761">
        <v>20</v>
      </c>
      <c r="AD761">
        <v>50</v>
      </c>
      <c r="AE761">
        <v>2020</v>
      </c>
      <c r="AF761" t="s">
        <v>175</v>
      </c>
      <c r="AG761" t="s">
        <v>25</v>
      </c>
      <c r="AH761" t="s">
        <v>157</v>
      </c>
      <c r="AI761">
        <v>0</v>
      </c>
      <c r="AJ761">
        <v>20</v>
      </c>
      <c r="AK761">
        <v>50</v>
      </c>
      <c r="AL761">
        <v>2020</v>
      </c>
      <c r="AM761" t="s">
        <v>178</v>
      </c>
      <c r="AN761" t="s">
        <v>25</v>
      </c>
      <c r="AO761" t="s">
        <v>157</v>
      </c>
      <c r="AP761">
        <v>0</v>
      </c>
      <c r="AQ761">
        <v>20</v>
      </c>
      <c r="AR761">
        <v>50</v>
      </c>
      <c r="AS761">
        <v>2020</v>
      </c>
      <c r="AT761" t="s">
        <v>156</v>
      </c>
      <c r="AU761" t="s">
        <v>25</v>
      </c>
      <c r="AV761" t="s">
        <v>157</v>
      </c>
      <c r="AW761">
        <v>0</v>
      </c>
      <c r="AX761">
        <v>20</v>
      </c>
      <c r="AY761">
        <v>50</v>
      </c>
      <c r="AZ761">
        <v>2020</v>
      </c>
    </row>
    <row r="762" spans="2:52" x14ac:dyDescent="0.25">
      <c r="C762" t="s">
        <v>144</v>
      </c>
      <c r="D762" t="s">
        <v>173</v>
      </c>
      <c r="E762" t="s">
        <v>25</v>
      </c>
      <c r="F762" t="s">
        <v>157</v>
      </c>
      <c r="G762">
        <v>0</v>
      </c>
      <c r="H762">
        <v>20</v>
      </c>
      <c r="I762">
        <v>50</v>
      </c>
      <c r="J762">
        <v>2020</v>
      </c>
      <c r="K762" t="s">
        <v>176</v>
      </c>
      <c r="L762" t="s">
        <v>25</v>
      </c>
      <c r="M762" t="s">
        <v>157</v>
      </c>
      <c r="N762">
        <v>0</v>
      </c>
      <c r="O762">
        <v>20</v>
      </c>
      <c r="P762">
        <v>50</v>
      </c>
      <c r="Q762">
        <v>2020</v>
      </c>
      <c r="R762" t="s">
        <v>177</v>
      </c>
      <c r="S762" t="s">
        <v>25</v>
      </c>
      <c r="T762" t="s">
        <v>157</v>
      </c>
      <c r="U762">
        <v>0</v>
      </c>
      <c r="V762">
        <v>20</v>
      </c>
      <c r="W762">
        <v>50</v>
      </c>
      <c r="X762">
        <v>2020</v>
      </c>
      <c r="Y762" t="s">
        <v>174</v>
      </c>
      <c r="Z762" t="s">
        <v>25</v>
      </c>
      <c r="AA762" t="s">
        <v>157</v>
      </c>
      <c r="AB762">
        <v>0</v>
      </c>
      <c r="AC762">
        <v>20</v>
      </c>
      <c r="AD762">
        <v>50</v>
      </c>
      <c r="AE762">
        <v>2020</v>
      </c>
      <c r="AF762" t="s">
        <v>175</v>
      </c>
      <c r="AG762" t="s">
        <v>25</v>
      </c>
      <c r="AH762" t="s">
        <v>157</v>
      </c>
      <c r="AI762">
        <v>0</v>
      </c>
      <c r="AJ762">
        <v>20</v>
      </c>
      <c r="AK762">
        <v>50</v>
      </c>
      <c r="AL762">
        <v>2020</v>
      </c>
      <c r="AM762" t="s">
        <v>178</v>
      </c>
      <c r="AN762" t="s">
        <v>25</v>
      </c>
      <c r="AO762" t="s">
        <v>157</v>
      </c>
      <c r="AP762">
        <v>0</v>
      </c>
      <c r="AQ762">
        <v>20</v>
      </c>
      <c r="AR762">
        <v>50</v>
      </c>
      <c r="AS762">
        <v>2020</v>
      </c>
      <c r="AT762" t="s">
        <v>156</v>
      </c>
      <c r="AU762" t="s">
        <v>25</v>
      </c>
      <c r="AV762" t="s">
        <v>157</v>
      </c>
      <c r="AW762">
        <v>0</v>
      </c>
      <c r="AX762">
        <v>20</v>
      </c>
      <c r="AY762">
        <v>50</v>
      </c>
      <c r="AZ762">
        <v>2020</v>
      </c>
    </row>
    <row r="763" spans="2:52" x14ac:dyDescent="0.25">
      <c r="C763" t="s">
        <v>145</v>
      </c>
      <c r="D763" t="s">
        <v>173</v>
      </c>
      <c r="E763" t="s">
        <v>25</v>
      </c>
      <c r="F763" t="s">
        <v>157</v>
      </c>
      <c r="G763">
        <v>0</v>
      </c>
      <c r="H763">
        <v>20</v>
      </c>
      <c r="I763">
        <v>50</v>
      </c>
      <c r="J763">
        <v>2020</v>
      </c>
      <c r="K763" t="s">
        <v>176</v>
      </c>
      <c r="L763" t="s">
        <v>25</v>
      </c>
      <c r="M763" t="s">
        <v>157</v>
      </c>
      <c r="N763">
        <v>0</v>
      </c>
      <c r="O763">
        <v>20</v>
      </c>
      <c r="P763">
        <v>50</v>
      </c>
      <c r="Q763">
        <v>2020</v>
      </c>
      <c r="R763" t="s">
        <v>177</v>
      </c>
      <c r="S763" t="s">
        <v>25</v>
      </c>
      <c r="T763" t="s">
        <v>157</v>
      </c>
      <c r="U763">
        <v>0</v>
      </c>
      <c r="V763">
        <v>20</v>
      </c>
      <c r="W763">
        <v>50</v>
      </c>
      <c r="X763">
        <v>2020</v>
      </c>
      <c r="Y763" t="s">
        <v>174</v>
      </c>
      <c r="Z763" t="s">
        <v>25</v>
      </c>
      <c r="AA763" t="s">
        <v>157</v>
      </c>
      <c r="AB763">
        <v>0</v>
      </c>
      <c r="AC763">
        <v>20</v>
      </c>
      <c r="AD763">
        <v>50</v>
      </c>
      <c r="AE763">
        <v>2020</v>
      </c>
      <c r="AF763" t="s">
        <v>175</v>
      </c>
      <c r="AG763" t="s">
        <v>25</v>
      </c>
      <c r="AH763" t="s">
        <v>157</v>
      </c>
      <c r="AI763">
        <v>0</v>
      </c>
      <c r="AJ763">
        <v>20</v>
      </c>
      <c r="AK763">
        <v>50</v>
      </c>
      <c r="AL763">
        <v>2020</v>
      </c>
      <c r="AM763" t="s">
        <v>178</v>
      </c>
      <c r="AN763" t="s">
        <v>25</v>
      </c>
      <c r="AO763" t="s">
        <v>157</v>
      </c>
      <c r="AP763">
        <v>0</v>
      </c>
      <c r="AQ763">
        <v>20</v>
      </c>
      <c r="AR763">
        <v>50</v>
      </c>
      <c r="AS763">
        <v>2020</v>
      </c>
      <c r="AT763" t="s">
        <v>156</v>
      </c>
      <c r="AU763" t="s">
        <v>25</v>
      </c>
      <c r="AV763" t="s">
        <v>157</v>
      </c>
      <c r="AW763">
        <v>0</v>
      </c>
      <c r="AX763">
        <v>20</v>
      </c>
      <c r="AY763">
        <v>50</v>
      </c>
      <c r="AZ763">
        <v>2020</v>
      </c>
    </row>
    <row r="764" spans="2:52" x14ac:dyDescent="0.25">
      <c r="C764" t="s">
        <v>146</v>
      </c>
      <c r="D764" t="s">
        <v>173</v>
      </c>
      <c r="E764" t="s">
        <v>25</v>
      </c>
      <c r="F764" t="s">
        <v>157</v>
      </c>
      <c r="G764">
        <v>0</v>
      </c>
      <c r="H764">
        <v>20</v>
      </c>
      <c r="I764">
        <v>50</v>
      </c>
      <c r="J764">
        <v>2020</v>
      </c>
      <c r="K764" t="s">
        <v>176</v>
      </c>
      <c r="L764" t="s">
        <v>25</v>
      </c>
      <c r="M764" t="s">
        <v>157</v>
      </c>
      <c r="N764">
        <v>0</v>
      </c>
      <c r="O764">
        <v>20</v>
      </c>
      <c r="P764">
        <v>50</v>
      </c>
      <c r="Q764">
        <v>2020</v>
      </c>
      <c r="R764" t="s">
        <v>177</v>
      </c>
      <c r="S764" t="s">
        <v>25</v>
      </c>
      <c r="T764" t="s">
        <v>157</v>
      </c>
      <c r="U764">
        <v>0</v>
      </c>
      <c r="V764">
        <v>20</v>
      </c>
      <c r="W764">
        <v>50</v>
      </c>
      <c r="X764">
        <v>2020</v>
      </c>
      <c r="Y764" t="s">
        <v>174</v>
      </c>
      <c r="Z764" t="s">
        <v>25</v>
      </c>
      <c r="AA764" t="s">
        <v>157</v>
      </c>
      <c r="AB764">
        <v>0</v>
      </c>
      <c r="AC764">
        <v>20</v>
      </c>
      <c r="AD764">
        <v>50</v>
      </c>
      <c r="AE764">
        <v>2020</v>
      </c>
      <c r="AF764" t="s">
        <v>175</v>
      </c>
      <c r="AG764" t="s">
        <v>25</v>
      </c>
      <c r="AH764" t="s">
        <v>157</v>
      </c>
      <c r="AI764">
        <v>0</v>
      </c>
      <c r="AJ764">
        <v>20</v>
      </c>
      <c r="AK764">
        <v>50</v>
      </c>
      <c r="AL764">
        <v>2020</v>
      </c>
      <c r="AM764" t="s">
        <v>178</v>
      </c>
      <c r="AN764" t="s">
        <v>25</v>
      </c>
      <c r="AO764" t="s">
        <v>157</v>
      </c>
      <c r="AP764">
        <v>0</v>
      </c>
      <c r="AQ764">
        <v>20</v>
      </c>
      <c r="AR764">
        <v>50</v>
      </c>
      <c r="AS764">
        <v>2020</v>
      </c>
      <c r="AT764" t="s">
        <v>156</v>
      </c>
      <c r="AU764" t="s">
        <v>25</v>
      </c>
      <c r="AV764" t="s">
        <v>157</v>
      </c>
      <c r="AW764">
        <v>0</v>
      </c>
      <c r="AX764">
        <v>20</v>
      </c>
      <c r="AY764">
        <v>50</v>
      </c>
      <c r="AZ764">
        <v>2020</v>
      </c>
    </row>
    <row r="765" spans="2:52" x14ac:dyDescent="0.25">
      <c r="C765" t="s">
        <v>147</v>
      </c>
      <c r="D765" t="s">
        <v>173</v>
      </c>
      <c r="E765" t="s">
        <v>25</v>
      </c>
      <c r="F765" t="s">
        <v>157</v>
      </c>
      <c r="G765">
        <v>0</v>
      </c>
      <c r="H765">
        <v>20</v>
      </c>
      <c r="I765">
        <v>50</v>
      </c>
      <c r="J765">
        <v>2020</v>
      </c>
      <c r="K765" t="s">
        <v>176</v>
      </c>
      <c r="L765" t="s">
        <v>25</v>
      </c>
      <c r="M765" t="s">
        <v>157</v>
      </c>
      <c r="N765">
        <v>0</v>
      </c>
      <c r="O765">
        <v>20</v>
      </c>
      <c r="P765">
        <v>50</v>
      </c>
      <c r="Q765">
        <v>2020</v>
      </c>
      <c r="R765" t="s">
        <v>177</v>
      </c>
      <c r="S765" t="s">
        <v>25</v>
      </c>
      <c r="T765" t="s">
        <v>157</v>
      </c>
      <c r="U765">
        <v>0</v>
      </c>
      <c r="V765">
        <v>20</v>
      </c>
      <c r="W765">
        <v>50</v>
      </c>
      <c r="X765">
        <v>2020</v>
      </c>
      <c r="Y765" t="s">
        <v>174</v>
      </c>
      <c r="Z765" t="s">
        <v>25</v>
      </c>
      <c r="AA765" t="s">
        <v>157</v>
      </c>
      <c r="AB765">
        <v>0</v>
      </c>
      <c r="AC765">
        <v>20</v>
      </c>
      <c r="AD765">
        <v>50</v>
      </c>
      <c r="AE765">
        <v>2020</v>
      </c>
      <c r="AF765" t="s">
        <v>175</v>
      </c>
      <c r="AG765" t="s">
        <v>25</v>
      </c>
      <c r="AH765" t="s">
        <v>157</v>
      </c>
      <c r="AI765">
        <v>0</v>
      </c>
      <c r="AJ765">
        <v>20</v>
      </c>
      <c r="AK765">
        <v>50</v>
      </c>
      <c r="AL765">
        <v>2020</v>
      </c>
      <c r="AM765" t="s">
        <v>178</v>
      </c>
      <c r="AN765" t="s">
        <v>25</v>
      </c>
      <c r="AO765" t="s">
        <v>157</v>
      </c>
      <c r="AP765">
        <v>0</v>
      </c>
      <c r="AQ765">
        <v>20</v>
      </c>
      <c r="AR765">
        <v>50</v>
      </c>
      <c r="AS765">
        <v>2020</v>
      </c>
      <c r="AT765" t="s">
        <v>156</v>
      </c>
      <c r="AU765" t="s">
        <v>25</v>
      </c>
      <c r="AV765" t="s">
        <v>157</v>
      </c>
      <c r="AW765">
        <v>0</v>
      </c>
      <c r="AX765">
        <v>20</v>
      </c>
      <c r="AY765">
        <v>50</v>
      </c>
      <c r="AZ765">
        <v>2020</v>
      </c>
    </row>
    <row r="766" spans="2:52" x14ac:dyDescent="0.25">
      <c r="C766" t="s">
        <v>148</v>
      </c>
      <c r="D766" t="s">
        <v>173</v>
      </c>
      <c r="E766" t="s">
        <v>25</v>
      </c>
      <c r="F766" t="s">
        <v>157</v>
      </c>
      <c r="G766">
        <v>0</v>
      </c>
      <c r="H766">
        <v>20</v>
      </c>
      <c r="I766">
        <v>50</v>
      </c>
      <c r="J766">
        <v>2020</v>
      </c>
      <c r="K766" t="s">
        <v>176</v>
      </c>
      <c r="L766" t="s">
        <v>25</v>
      </c>
      <c r="M766" t="s">
        <v>157</v>
      </c>
      <c r="N766">
        <v>0</v>
      </c>
      <c r="O766">
        <v>20</v>
      </c>
      <c r="P766">
        <v>50</v>
      </c>
      <c r="Q766">
        <v>2020</v>
      </c>
      <c r="R766" t="s">
        <v>177</v>
      </c>
      <c r="S766" t="s">
        <v>25</v>
      </c>
      <c r="T766" t="s">
        <v>157</v>
      </c>
      <c r="U766">
        <v>0</v>
      </c>
      <c r="V766">
        <v>20</v>
      </c>
      <c r="W766">
        <v>50</v>
      </c>
      <c r="X766">
        <v>2020</v>
      </c>
      <c r="Y766" t="s">
        <v>174</v>
      </c>
      <c r="Z766" t="s">
        <v>25</v>
      </c>
      <c r="AA766" t="s">
        <v>157</v>
      </c>
      <c r="AB766">
        <v>0</v>
      </c>
      <c r="AC766">
        <v>20</v>
      </c>
      <c r="AD766">
        <v>50</v>
      </c>
      <c r="AE766">
        <v>2020</v>
      </c>
      <c r="AF766" t="s">
        <v>175</v>
      </c>
      <c r="AG766" t="s">
        <v>25</v>
      </c>
      <c r="AH766" t="s">
        <v>157</v>
      </c>
      <c r="AI766">
        <v>0</v>
      </c>
      <c r="AJ766">
        <v>20</v>
      </c>
      <c r="AK766">
        <v>50</v>
      </c>
      <c r="AL766">
        <v>2020</v>
      </c>
      <c r="AM766" t="s">
        <v>178</v>
      </c>
      <c r="AN766" t="s">
        <v>25</v>
      </c>
      <c r="AO766" t="s">
        <v>157</v>
      </c>
      <c r="AP766">
        <v>0</v>
      </c>
      <c r="AQ766">
        <v>20</v>
      </c>
      <c r="AR766">
        <v>50</v>
      </c>
      <c r="AS766">
        <v>2020</v>
      </c>
      <c r="AT766" t="s">
        <v>156</v>
      </c>
      <c r="AU766" t="s">
        <v>25</v>
      </c>
      <c r="AV766" t="s">
        <v>157</v>
      </c>
      <c r="AW766">
        <v>0</v>
      </c>
      <c r="AX766">
        <v>20</v>
      </c>
      <c r="AY766">
        <v>50</v>
      </c>
      <c r="AZ766">
        <v>2020</v>
      </c>
    </row>
    <row r="767" spans="2:52" x14ac:dyDescent="0.25">
      <c r="C767" t="s">
        <v>149</v>
      </c>
      <c r="D767" t="s">
        <v>173</v>
      </c>
      <c r="E767" t="s">
        <v>25</v>
      </c>
      <c r="F767" t="s">
        <v>157</v>
      </c>
      <c r="G767">
        <v>0</v>
      </c>
      <c r="H767">
        <v>20</v>
      </c>
      <c r="I767">
        <v>50</v>
      </c>
      <c r="J767">
        <v>2020</v>
      </c>
      <c r="K767" t="s">
        <v>176</v>
      </c>
      <c r="L767" t="s">
        <v>25</v>
      </c>
      <c r="M767" t="s">
        <v>157</v>
      </c>
      <c r="N767">
        <v>0</v>
      </c>
      <c r="O767">
        <v>20</v>
      </c>
      <c r="P767">
        <v>50</v>
      </c>
      <c r="Q767">
        <v>2020</v>
      </c>
      <c r="R767" t="s">
        <v>177</v>
      </c>
      <c r="S767" t="s">
        <v>25</v>
      </c>
      <c r="T767" t="s">
        <v>157</v>
      </c>
      <c r="U767">
        <v>0</v>
      </c>
      <c r="V767">
        <v>20</v>
      </c>
      <c r="W767">
        <v>50</v>
      </c>
      <c r="X767">
        <v>2020</v>
      </c>
      <c r="Y767" t="s">
        <v>174</v>
      </c>
      <c r="Z767" t="s">
        <v>25</v>
      </c>
      <c r="AA767" t="s">
        <v>157</v>
      </c>
      <c r="AB767">
        <v>0</v>
      </c>
      <c r="AC767">
        <v>20</v>
      </c>
      <c r="AD767">
        <v>50</v>
      </c>
      <c r="AE767">
        <v>2020</v>
      </c>
      <c r="AF767" t="s">
        <v>175</v>
      </c>
      <c r="AG767" t="s">
        <v>25</v>
      </c>
      <c r="AH767" t="s">
        <v>157</v>
      </c>
      <c r="AI767">
        <v>0</v>
      </c>
      <c r="AJ767">
        <v>20</v>
      </c>
      <c r="AK767">
        <v>50</v>
      </c>
      <c r="AL767">
        <v>2020</v>
      </c>
      <c r="AM767" t="s">
        <v>178</v>
      </c>
      <c r="AN767" t="s">
        <v>25</v>
      </c>
      <c r="AO767" t="s">
        <v>157</v>
      </c>
      <c r="AP767">
        <v>0</v>
      </c>
      <c r="AQ767">
        <v>20</v>
      </c>
      <c r="AR767">
        <v>50</v>
      </c>
      <c r="AS767">
        <v>2020</v>
      </c>
      <c r="AT767" t="s">
        <v>156</v>
      </c>
      <c r="AU767" t="s">
        <v>25</v>
      </c>
      <c r="AV767" t="s">
        <v>157</v>
      </c>
      <c r="AW767">
        <v>0</v>
      </c>
      <c r="AX767">
        <v>20</v>
      </c>
      <c r="AY767">
        <v>50</v>
      </c>
      <c r="AZ767">
        <v>2020</v>
      </c>
    </row>
    <row r="768" spans="2:52" x14ac:dyDescent="0.25">
      <c r="C768" t="s">
        <v>143</v>
      </c>
      <c r="D768" t="s">
        <v>173</v>
      </c>
      <c r="E768" t="s">
        <v>25</v>
      </c>
      <c r="F768" t="s">
        <v>157</v>
      </c>
      <c r="G768">
        <v>0</v>
      </c>
      <c r="H768">
        <v>20</v>
      </c>
      <c r="I768">
        <v>50</v>
      </c>
      <c r="J768">
        <v>2020</v>
      </c>
      <c r="K768" t="s">
        <v>176</v>
      </c>
      <c r="L768" t="s">
        <v>25</v>
      </c>
      <c r="M768" t="s">
        <v>157</v>
      </c>
      <c r="N768">
        <v>0</v>
      </c>
      <c r="O768">
        <v>20</v>
      </c>
      <c r="P768">
        <v>50</v>
      </c>
      <c r="Q768">
        <v>2020</v>
      </c>
      <c r="R768" t="s">
        <v>177</v>
      </c>
      <c r="S768" t="s">
        <v>25</v>
      </c>
      <c r="T768" t="s">
        <v>157</v>
      </c>
      <c r="U768">
        <v>0</v>
      </c>
      <c r="V768">
        <v>20</v>
      </c>
      <c r="W768">
        <v>50</v>
      </c>
      <c r="X768">
        <v>2020</v>
      </c>
      <c r="Y768" t="s">
        <v>174</v>
      </c>
      <c r="Z768" t="s">
        <v>25</v>
      </c>
      <c r="AA768" t="s">
        <v>157</v>
      </c>
      <c r="AB768">
        <v>0</v>
      </c>
      <c r="AC768">
        <v>20</v>
      </c>
      <c r="AD768">
        <v>50</v>
      </c>
      <c r="AE768">
        <v>2020</v>
      </c>
      <c r="AF768" t="s">
        <v>175</v>
      </c>
      <c r="AG768" t="s">
        <v>25</v>
      </c>
      <c r="AH768" t="s">
        <v>157</v>
      </c>
      <c r="AI768">
        <v>0</v>
      </c>
      <c r="AJ768">
        <v>20</v>
      </c>
      <c r="AK768">
        <v>50</v>
      </c>
      <c r="AL768">
        <v>2020</v>
      </c>
      <c r="AM768" t="s">
        <v>178</v>
      </c>
      <c r="AN768" t="s">
        <v>25</v>
      </c>
      <c r="AO768" t="s">
        <v>157</v>
      </c>
      <c r="AP768">
        <v>0</v>
      </c>
      <c r="AQ768">
        <v>20</v>
      </c>
      <c r="AR768">
        <v>50</v>
      </c>
      <c r="AS768">
        <v>2020</v>
      </c>
      <c r="AT768" t="s">
        <v>156</v>
      </c>
      <c r="AU768" t="s">
        <v>25</v>
      </c>
      <c r="AV768" t="s">
        <v>157</v>
      </c>
      <c r="AW768">
        <v>0</v>
      </c>
      <c r="AX768">
        <v>20</v>
      </c>
      <c r="AY768">
        <v>50</v>
      </c>
      <c r="AZ768">
        <v>2020</v>
      </c>
    </row>
    <row r="769" spans="1:38" x14ac:dyDescent="0.25">
      <c r="B769" t="s">
        <v>19</v>
      </c>
    </row>
    <row r="770" spans="1:38" x14ac:dyDescent="0.25">
      <c r="A770" t="s">
        <v>46</v>
      </c>
    </row>
    <row r="772" spans="1:38" x14ac:dyDescent="0.25">
      <c r="A772" t="s">
        <v>33</v>
      </c>
    </row>
    <row r="773" spans="1:38" x14ac:dyDescent="0.25">
      <c r="B773" t="s">
        <v>1</v>
      </c>
      <c r="C773" t="s">
        <v>154</v>
      </c>
    </row>
    <row r="774" spans="1:38" x14ac:dyDescent="0.25">
      <c r="B774" t="s">
        <v>34</v>
      </c>
      <c r="C774" t="s">
        <v>160</v>
      </c>
    </row>
    <row r="775" spans="1:38" x14ac:dyDescent="0.25">
      <c r="B775" t="s">
        <v>138</v>
      </c>
      <c r="C775" t="s">
        <v>51</v>
      </c>
    </row>
    <row r="776" spans="1:38" x14ac:dyDescent="0.25">
      <c r="B776" t="s">
        <v>35</v>
      </c>
      <c r="C776">
        <v>5</v>
      </c>
      <c r="D776" t="s">
        <v>36</v>
      </c>
    </row>
    <row r="777" spans="1:38" x14ac:dyDescent="0.25">
      <c r="C777" t="s">
        <v>6</v>
      </c>
      <c r="D777" t="s">
        <v>37</v>
      </c>
      <c r="E777" t="s">
        <v>38</v>
      </c>
      <c r="F777" t="s">
        <v>39</v>
      </c>
      <c r="G777" t="s">
        <v>40</v>
      </c>
      <c r="H777" t="s">
        <v>41</v>
      </c>
      <c r="I777" t="s">
        <v>42</v>
      </c>
      <c r="J777" t="s">
        <v>43</v>
      </c>
      <c r="K777" t="s">
        <v>37</v>
      </c>
      <c r="L777" t="s">
        <v>38</v>
      </c>
      <c r="M777" t="s">
        <v>39</v>
      </c>
      <c r="N777" t="s">
        <v>40</v>
      </c>
      <c r="O777" t="s">
        <v>41</v>
      </c>
      <c r="P777" t="s">
        <v>42</v>
      </c>
      <c r="Q777" t="s">
        <v>43</v>
      </c>
      <c r="R777" t="s">
        <v>37</v>
      </c>
      <c r="S777" t="s">
        <v>38</v>
      </c>
      <c r="T777" t="s">
        <v>39</v>
      </c>
      <c r="U777" t="s">
        <v>40</v>
      </c>
      <c r="V777" t="s">
        <v>41</v>
      </c>
      <c r="W777" t="s">
        <v>42</v>
      </c>
      <c r="X777" t="s">
        <v>43</v>
      </c>
      <c r="Y777" t="s">
        <v>37</v>
      </c>
      <c r="Z777" t="s">
        <v>38</v>
      </c>
      <c r="AA777" t="s">
        <v>39</v>
      </c>
      <c r="AB777" t="s">
        <v>40</v>
      </c>
      <c r="AC777" t="s">
        <v>41</v>
      </c>
      <c r="AD777" t="s">
        <v>42</v>
      </c>
      <c r="AE777" t="s">
        <v>43</v>
      </c>
      <c r="AF777" t="s">
        <v>37</v>
      </c>
      <c r="AG777" t="s">
        <v>38</v>
      </c>
      <c r="AH777" t="s">
        <v>39</v>
      </c>
      <c r="AI777" t="s">
        <v>40</v>
      </c>
      <c r="AJ777" t="s">
        <v>41</v>
      </c>
      <c r="AK777" t="s">
        <v>42</v>
      </c>
      <c r="AL777" t="s">
        <v>43</v>
      </c>
    </row>
    <row r="778" spans="1:38" x14ac:dyDescent="0.25">
      <c r="B778" t="s">
        <v>11</v>
      </c>
    </row>
    <row r="779" spans="1:38" x14ac:dyDescent="0.25">
      <c r="C779" t="s">
        <v>12</v>
      </c>
      <c r="D779" t="s">
        <v>14</v>
      </c>
      <c r="E779" t="s">
        <v>25</v>
      </c>
      <c r="F779" t="s">
        <v>26</v>
      </c>
      <c r="G779">
        <v>0</v>
      </c>
      <c r="H779">
        <v>20</v>
      </c>
      <c r="I779">
        <v>50</v>
      </c>
      <c r="J779">
        <v>2020</v>
      </c>
      <c r="K779" t="s">
        <v>27</v>
      </c>
      <c r="L779" t="s">
        <v>25</v>
      </c>
      <c r="M779" t="s">
        <v>28</v>
      </c>
      <c r="N779">
        <v>0</v>
      </c>
      <c r="O779">
        <v>20</v>
      </c>
      <c r="P779">
        <v>50</v>
      </c>
      <c r="Q779">
        <v>2020</v>
      </c>
      <c r="R779" t="s">
        <v>29</v>
      </c>
      <c r="S779" t="s">
        <v>25</v>
      </c>
      <c r="T779" t="s">
        <v>30</v>
      </c>
      <c r="U779">
        <v>0</v>
      </c>
      <c r="V779">
        <v>20</v>
      </c>
      <c r="W779">
        <v>50</v>
      </c>
      <c r="X779">
        <v>2020</v>
      </c>
      <c r="Y779" t="s">
        <v>31</v>
      </c>
      <c r="Z779" t="s">
        <v>25</v>
      </c>
      <c r="AA779" t="s">
        <v>32</v>
      </c>
      <c r="AB779">
        <v>0</v>
      </c>
      <c r="AC779">
        <v>20</v>
      </c>
      <c r="AD779">
        <v>50</v>
      </c>
      <c r="AE779">
        <v>2020</v>
      </c>
      <c r="AF779" t="s">
        <v>134</v>
      </c>
      <c r="AG779" t="s">
        <v>25</v>
      </c>
      <c r="AH779" t="s">
        <v>150</v>
      </c>
      <c r="AI779">
        <v>0</v>
      </c>
      <c r="AJ779">
        <v>20</v>
      </c>
      <c r="AK779">
        <v>50</v>
      </c>
      <c r="AL779">
        <v>2020</v>
      </c>
    </row>
    <row r="780" spans="1:38" x14ac:dyDescent="0.25">
      <c r="C780" t="s">
        <v>15</v>
      </c>
      <c r="D780" t="s">
        <v>14</v>
      </c>
      <c r="E780" t="s">
        <v>25</v>
      </c>
      <c r="F780" t="s">
        <v>26</v>
      </c>
      <c r="G780">
        <v>0</v>
      </c>
      <c r="H780">
        <v>20</v>
      </c>
      <c r="I780">
        <v>50</v>
      </c>
      <c r="J780">
        <v>2020</v>
      </c>
      <c r="K780" t="s">
        <v>27</v>
      </c>
      <c r="L780" t="s">
        <v>25</v>
      </c>
      <c r="M780" t="s">
        <v>28</v>
      </c>
      <c r="N780">
        <v>0</v>
      </c>
      <c r="O780">
        <v>20</v>
      </c>
      <c r="P780">
        <v>50</v>
      </c>
      <c r="Q780">
        <v>2020</v>
      </c>
      <c r="R780" t="s">
        <v>29</v>
      </c>
      <c r="S780" t="s">
        <v>25</v>
      </c>
      <c r="T780" t="s">
        <v>30</v>
      </c>
      <c r="U780">
        <v>0</v>
      </c>
      <c r="V780">
        <v>20</v>
      </c>
      <c r="W780">
        <v>50</v>
      </c>
      <c r="X780">
        <v>2020</v>
      </c>
      <c r="Y780" t="s">
        <v>31</v>
      </c>
      <c r="Z780" t="s">
        <v>25</v>
      </c>
      <c r="AA780" t="s">
        <v>32</v>
      </c>
      <c r="AB780">
        <v>0</v>
      </c>
      <c r="AC780">
        <v>20</v>
      </c>
      <c r="AD780">
        <v>50</v>
      </c>
      <c r="AE780">
        <v>2020</v>
      </c>
      <c r="AF780" t="s">
        <v>134</v>
      </c>
      <c r="AG780" t="s">
        <v>25</v>
      </c>
      <c r="AH780" t="s">
        <v>150</v>
      </c>
      <c r="AI780">
        <v>0</v>
      </c>
      <c r="AJ780">
        <v>20</v>
      </c>
      <c r="AK780">
        <v>50</v>
      </c>
      <c r="AL780">
        <v>2020</v>
      </c>
    </row>
    <row r="781" spans="1:38" x14ac:dyDescent="0.25">
      <c r="C781" t="s">
        <v>16</v>
      </c>
      <c r="D781" t="s">
        <v>14</v>
      </c>
      <c r="E781" t="s">
        <v>25</v>
      </c>
      <c r="F781" t="s">
        <v>26</v>
      </c>
      <c r="G781">
        <v>0</v>
      </c>
      <c r="H781">
        <v>20</v>
      </c>
      <c r="I781">
        <v>50</v>
      </c>
      <c r="J781">
        <v>2020</v>
      </c>
      <c r="K781" t="s">
        <v>27</v>
      </c>
      <c r="L781" t="s">
        <v>25</v>
      </c>
      <c r="M781" t="s">
        <v>28</v>
      </c>
      <c r="N781">
        <v>0</v>
      </c>
      <c r="O781">
        <v>20</v>
      </c>
      <c r="P781">
        <v>50</v>
      </c>
      <c r="Q781">
        <v>2020</v>
      </c>
      <c r="R781" t="s">
        <v>29</v>
      </c>
      <c r="S781" t="s">
        <v>25</v>
      </c>
      <c r="T781" t="s">
        <v>30</v>
      </c>
      <c r="U781">
        <v>0</v>
      </c>
      <c r="V781">
        <v>20</v>
      </c>
      <c r="W781">
        <v>50</v>
      </c>
      <c r="X781">
        <v>2020</v>
      </c>
      <c r="Y781" t="s">
        <v>31</v>
      </c>
      <c r="Z781" t="s">
        <v>25</v>
      </c>
      <c r="AA781" t="s">
        <v>32</v>
      </c>
      <c r="AB781">
        <v>0</v>
      </c>
      <c r="AC781">
        <v>20</v>
      </c>
      <c r="AD781">
        <v>50</v>
      </c>
      <c r="AE781">
        <v>2020</v>
      </c>
      <c r="AF781" t="s">
        <v>134</v>
      </c>
      <c r="AG781" t="s">
        <v>25</v>
      </c>
      <c r="AH781" t="s">
        <v>150</v>
      </c>
      <c r="AI781">
        <v>0</v>
      </c>
      <c r="AJ781">
        <v>20</v>
      </c>
      <c r="AK781">
        <v>50</v>
      </c>
      <c r="AL781">
        <v>2020</v>
      </c>
    </row>
    <row r="782" spans="1:38" x14ac:dyDescent="0.25">
      <c r="C782" t="s">
        <v>17</v>
      </c>
      <c r="D782" t="s">
        <v>14</v>
      </c>
      <c r="E782" t="s">
        <v>25</v>
      </c>
      <c r="F782" t="s">
        <v>26</v>
      </c>
      <c r="G782">
        <v>0</v>
      </c>
      <c r="H782">
        <v>20</v>
      </c>
      <c r="I782">
        <v>50</v>
      </c>
      <c r="J782">
        <v>2020</v>
      </c>
      <c r="K782" t="s">
        <v>27</v>
      </c>
      <c r="L782" t="s">
        <v>25</v>
      </c>
      <c r="M782" t="s">
        <v>28</v>
      </c>
      <c r="N782">
        <v>0</v>
      </c>
      <c r="O782">
        <v>20</v>
      </c>
      <c r="P782">
        <v>50</v>
      </c>
      <c r="Q782">
        <v>2020</v>
      </c>
      <c r="R782" t="s">
        <v>29</v>
      </c>
      <c r="S782" t="s">
        <v>25</v>
      </c>
      <c r="T782" t="s">
        <v>30</v>
      </c>
      <c r="U782">
        <v>0</v>
      </c>
      <c r="V782">
        <v>20</v>
      </c>
      <c r="W782">
        <v>50</v>
      </c>
      <c r="X782">
        <v>2020</v>
      </c>
      <c r="Y782" t="s">
        <v>31</v>
      </c>
      <c r="Z782" t="s">
        <v>25</v>
      </c>
      <c r="AA782" t="s">
        <v>32</v>
      </c>
      <c r="AB782">
        <v>0</v>
      </c>
      <c r="AC782">
        <v>20</v>
      </c>
      <c r="AD782">
        <v>50</v>
      </c>
      <c r="AE782">
        <v>2020</v>
      </c>
      <c r="AF782" t="s">
        <v>134</v>
      </c>
      <c r="AG782" t="s">
        <v>25</v>
      </c>
      <c r="AH782" t="s">
        <v>150</v>
      </c>
      <c r="AI782">
        <v>0</v>
      </c>
      <c r="AJ782">
        <v>20</v>
      </c>
      <c r="AK782">
        <v>50</v>
      </c>
      <c r="AL782">
        <v>2020</v>
      </c>
    </row>
    <row r="783" spans="1:38" x14ac:dyDescent="0.25">
      <c r="C783" t="s">
        <v>18</v>
      </c>
      <c r="D783" t="s">
        <v>14</v>
      </c>
      <c r="E783" t="s">
        <v>25</v>
      </c>
      <c r="F783" t="s">
        <v>26</v>
      </c>
      <c r="G783">
        <v>0</v>
      </c>
      <c r="H783">
        <v>20</v>
      </c>
      <c r="I783">
        <v>50</v>
      </c>
      <c r="J783">
        <v>2020</v>
      </c>
      <c r="K783" t="s">
        <v>27</v>
      </c>
      <c r="L783" t="s">
        <v>25</v>
      </c>
      <c r="M783" t="s">
        <v>28</v>
      </c>
      <c r="N783">
        <v>0</v>
      </c>
      <c r="O783">
        <v>20</v>
      </c>
      <c r="P783">
        <v>50</v>
      </c>
      <c r="Q783">
        <v>2020</v>
      </c>
      <c r="R783" t="s">
        <v>29</v>
      </c>
      <c r="S783" t="s">
        <v>25</v>
      </c>
      <c r="T783" t="s">
        <v>30</v>
      </c>
      <c r="U783">
        <v>0</v>
      </c>
      <c r="V783">
        <v>20</v>
      </c>
      <c r="W783">
        <v>50</v>
      </c>
      <c r="X783">
        <v>2020</v>
      </c>
      <c r="Y783" t="s">
        <v>31</v>
      </c>
      <c r="Z783" t="s">
        <v>25</v>
      </c>
      <c r="AA783" t="s">
        <v>32</v>
      </c>
      <c r="AB783">
        <v>0</v>
      </c>
      <c r="AC783">
        <v>20</v>
      </c>
      <c r="AD783">
        <v>50</v>
      </c>
      <c r="AE783">
        <v>2020</v>
      </c>
      <c r="AF783" t="s">
        <v>134</v>
      </c>
      <c r="AG783" t="s">
        <v>25</v>
      </c>
      <c r="AH783" t="s">
        <v>150</v>
      </c>
      <c r="AI783">
        <v>0</v>
      </c>
      <c r="AJ783">
        <v>20</v>
      </c>
      <c r="AK783">
        <v>50</v>
      </c>
      <c r="AL783">
        <v>2020</v>
      </c>
    </row>
    <row r="784" spans="1:38" x14ac:dyDescent="0.25">
      <c r="C784" t="s">
        <v>144</v>
      </c>
      <c r="D784" t="s">
        <v>14</v>
      </c>
      <c r="E784" t="s">
        <v>25</v>
      </c>
      <c r="F784" t="s">
        <v>26</v>
      </c>
      <c r="G784">
        <v>0</v>
      </c>
      <c r="H784">
        <v>20</v>
      </c>
      <c r="I784">
        <v>50</v>
      </c>
      <c r="J784">
        <v>2020</v>
      </c>
      <c r="K784" t="s">
        <v>27</v>
      </c>
      <c r="L784" t="s">
        <v>25</v>
      </c>
      <c r="M784" t="s">
        <v>28</v>
      </c>
      <c r="N784">
        <v>0</v>
      </c>
      <c r="O784">
        <v>20</v>
      </c>
      <c r="P784">
        <v>50</v>
      </c>
      <c r="Q784">
        <v>2020</v>
      </c>
      <c r="R784" t="s">
        <v>29</v>
      </c>
      <c r="S784" t="s">
        <v>25</v>
      </c>
      <c r="T784" t="s">
        <v>30</v>
      </c>
      <c r="U784">
        <v>0</v>
      </c>
      <c r="V784">
        <v>20</v>
      </c>
      <c r="W784">
        <v>50</v>
      </c>
      <c r="X784">
        <v>2020</v>
      </c>
      <c r="Y784" t="s">
        <v>31</v>
      </c>
      <c r="Z784" t="s">
        <v>25</v>
      </c>
      <c r="AA784" t="s">
        <v>32</v>
      </c>
      <c r="AB784">
        <v>0</v>
      </c>
      <c r="AC784">
        <v>20</v>
      </c>
      <c r="AD784">
        <v>50</v>
      </c>
      <c r="AE784">
        <v>2020</v>
      </c>
      <c r="AF784" t="s">
        <v>134</v>
      </c>
      <c r="AG784" t="s">
        <v>25</v>
      </c>
      <c r="AH784" t="s">
        <v>150</v>
      </c>
      <c r="AI784">
        <v>0</v>
      </c>
      <c r="AJ784">
        <v>20</v>
      </c>
      <c r="AK784">
        <v>50</v>
      </c>
      <c r="AL784">
        <v>2020</v>
      </c>
    </row>
    <row r="785" spans="1:38" x14ac:dyDescent="0.25">
      <c r="C785" t="s">
        <v>145</v>
      </c>
      <c r="D785" t="s">
        <v>14</v>
      </c>
      <c r="E785" t="s">
        <v>25</v>
      </c>
      <c r="F785" t="s">
        <v>26</v>
      </c>
      <c r="G785">
        <v>0</v>
      </c>
      <c r="H785">
        <v>20</v>
      </c>
      <c r="I785">
        <v>50</v>
      </c>
      <c r="J785">
        <v>2020</v>
      </c>
      <c r="K785" t="s">
        <v>27</v>
      </c>
      <c r="L785" t="s">
        <v>25</v>
      </c>
      <c r="M785" t="s">
        <v>28</v>
      </c>
      <c r="N785">
        <v>0</v>
      </c>
      <c r="O785">
        <v>20</v>
      </c>
      <c r="P785">
        <v>50</v>
      </c>
      <c r="Q785">
        <v>2020</v>
      </c>
      <c r="R785" t="s">
        <v>29</v>
      </c>
      <c r="S785" t="s">
        <v>25</v>
      </c>
      <c r="T785" t="s">
        <v>30</v>
      </c>
      <c r="U785">
        <v>0</v>
      </c>
      <c r="V785">
        <v>20</v>
      </c>
      <c r="W785">
        <v>50</v>
      </c>
      <c r="X785">
        <v>2020</v>
      </c>
      <c r="Y785" t="s">
        <v>31</v>
      </c>
      <c r="Z785" t="s">
        <v>25</v>
      </c>
      <c r="AA785" t="s">
        <v>32</v>
      </c>
      <c r="AB785">
        <v>0</v>
      </c>
      <c r="AC785">
        <v>20</v>
      </c>
      <c r="AD785">
        <v>50</v>
      </c>
      <c r="AE785">
        <v>2020</v>
      </c>
      <c r="AF785" t="s">
        <v>134</v>
      </c>
      <c r="AG785" t="s">
        <v>25</v>
      </c>
      <c r="AH785" t="s">
        <v>150</v>
      </c>
      <c r="AI785">
        <v>0</v>
      </c>
      <c r="AJ785">
        <v>20</v>
      </c>
      <c r="AK785">
        <v>50</v>
      </c>
      <c r="AL785">
        <v>2020</v>
      </c>
    </row>
    <row r="786" spans="1:38" x14ac:dyDescent="0.25">
      <c r="C786" t="s">
        <v>146</v>
      </c>
      <c r="D786" t="s">
        <v>14</v>
      </c>
      <c r="E786" t="s">
        <v>25</v>
      </c>
      <c r="F786" t="s">
        <v>26</v>
      </c>
      <c r="G786">
        <v>0</v>
      </c>
      <c r="H786">
        <v>20</v>
      </c>
      <c r="I786">
        <v>50</v>
      </c>
      <c r="J786">
        <v>2020</v>
      </c>
      <c r="K786" t="s">
        <v>27</v>
      </c>
      <c r="L786" t="s">
        <v>25</v>
      </c>
      <c r="M786" t="s">
        <v>28</v>
      </c>
      <c r="N786">
        <v>0</v>
      </c>
      <c r="O786">
        <v>20</v>
      </c>
      <c r="P786">
        <v>50</v>
      </c>
      <c r="Q786">
        <v>2020</v>
      </c>
      <c r="R786" t="s">
        <v>29</v>
      </c>
      <c r="S786" t="s">
        <v>25</v>
      </c>
      <c r="T786" t="s">
        <v>30</v>
      </c>
      <c r="U786">
        <v>0</v>
      </c>
      <c r="V786">
        <v>20</v>
      </c>
      <c r="W786">
        <v>50</v>
      </c>
      <c r="X786">
        <v>2020</v>
      </c>
      <c r="Y786" t="s">
        <v>31</v>
      </c>
      <c r="Z786" t="s">
        <v>25</v>
      </c>
      <c r="AA786" t="s">
        <v>32</v>
      </c>
      <c r="AB786">
        <v>0</v>
      </c>
      <c r="AC786">
        <v>20</v>
      </c>
      <c r="AD786">
        <v>50</v>
      </c>
      <c r="AE786">
        <v>2020</v>
      </c>
      <c r="AF786" t="s">
        <v>134</v>
      </c>
      <c r="AG786" t="s">
        <v>25</v>
      </c>
      <c r="AH786" t="s">
        <v>150</v>
      </c>
      <c r="AI786">
        <v>0</v>
      </c>
      <c r="AJ786">
        <v>20</v>
      </c>
      <c r="AK786">
        <v>50</v>
      </c>
      <c r="AL786">
        <v>2020</v>
      </c>
    </row>
    <row r="787" spans="1:38" x14ac:dyDescent="0.25">
      <c r="C787" t="s">
        <v>147</v>
      </c>
      <c r="D787" t="s">
        <v>14</v>
      </c>
      <c r="E787" t="s">
        <v>25</v>
      </c>
      <c r="F787" t="s">
        <v>26</v>
      </c>
      <c r="G787">
        <v>0</v>
      </c>
      <c r="H787">
        <v>20</v>
      </c>
      <c r="I787">
        <v>50</v>
      </c>
      <c r="J787">
        <v>2020</v>
      </c>
      <c r="K787" t="s">
        <v>27</v>
      </c>
      <c r="L787" t="s">
        <v>25</v>
      </c>
      <c r="M787" t="s">
        <v>28</v>
      </c>
      <c r="N787">
        <v>0</v>
      </c>
      <c r="O787">
        <v>20</v>
      </c>
      <c r="P787">
        <v>50</v>
      </c>
      <c r="Q787">
        <v>2020</v>
      </c>
      <c r="R787" t="s">
        <v>29</v>
      </c>
      <c r="S787" t="s">
        <v>25</v>
      </c>
      <c r="T787" t="s">
        <v>30</v>
      </c>
      <c r="U787">
        <v>0</v>
      </c>
      <c r="V787">
        <v>20</v>
      </c>
      <c r="W787">
        <v>50</v>
      </c>
      <c r="X787">
        <v>2020</v>
      </c>
      <c r="Y787" t="s">
        <v>31</v>
      </c>
      <c r="Z787" t="s">
        <v>25</v>
      </c>
      <c r="AA787" t="s">
        <v>32</v>
      </c>
      <c r="AB787">
        <v>0</v>
      </c>
      <c r="AC787">
        <v>20</v>
      </c>
      <c r="AD787">
        <v>50</v>
      </c>
      <c r="AE787">
        <v>2020</v>
      </c>
      <c r="AF787" t="s">
        <v>134</v>
      </c>
      <c r="AG787" t="s">
        <v>25</v>
      </c>
      <c r="AH787" t="s">
        <v>150</v>
      </c>
      <c r="AI787">
        <v>0</v>
      </c>
      <c r="AJ787">
        <v>20</v>
      </c>
      <c r="AK787">
        <v>50</v>
      </c>
      <c r="AL787">
        <v>2020</v>
      </c>
    </row>
    <row r="788" spans="1:38" x14ac:dyDescent="0.25">
      <c r="C788" t="s">
        <v>148</v>
      </c>
      <c r="D788" t="s">
        <v>14</v>
      </c>
      <c r="E788" t="s">
        <v>25</v>
      </c>
      <c r="F788" t="s">
        <v>26</v>
      </c>
      <c r="G788">
        <v>0</v>
      </c>
      <c r="H788">
        <v>20</v>
      </c>
      <c r="I788">
        <v>50</v>
      </c>
      <c r="J788">
        <v>2020</v>
      </c>
      <c r="K788" t="s">
        <v>27</v>
      </c>
      <c r="L788" t="s">
        <v>25</v>
      </c>
      <c r="M788" t="s">
        <v>28</v>
      </c>
      <c r="N788">
        <v>0</v>
      </c>
      <c r="O788">
        <v>20</v>
      </c>
      <c r="P788">
        <v>50</v>
      </c>
      <c r="Q788">
        <v>2020</v>
      </c>
      <c r="R788" t="s">
        <v>29</v>
      </c>
      <c r="S788" t="s">
        <v>25</v>
      </c>
      <c r="T788" t="s">
        <v>30</v>
      </c>
      <c r="U788">
        <v>0</v>
      </c>
      <c r="V788">
        <v>20</v>
      </c>
      <c r="W788">
        <v>50</v>
      </c>
      <c r="X788">
        <v>2020</v>
      </c>
      <c r="Y788" t="s">
        <v>31</v>
      </c>
      <c r="Z788" t="s">
        <v>25</v>
      </c>
      <c r="AA788" t="s">
        <v>32</v>
      </c>
      <c r="AB788">
        <v>0</v>
      </c>
      <c r="AC788">
        <v>20</v>
      </c>
      <c r="AD788">
        <v>50</v>
      </c>
      <c r="AE788">
        <v>2020</v>
      </c>
      <c r="AF788" t="s">
        <v>134</v>
      </c>
      <c r="AG788" t="s">
        <v>25</v>
      </c>
      <c r="AH788" t="s">
        <v>150</v>
      </c>
      <c r="AI788">
        <v>0</v>
      </c>
      <c r="AJ788">
        <v>20</v>
      </c>
      <c r="AK788">
        <v>50</v>
      </c>
      <c r="AL788">
        <v>2020</v>
      </c>
    </row>
    <row r="789" spans="1:38" x14ac:dyDescent="0.25">
      <c r="C789" t="s">
        <v>149</v>
      </c>
      <c r="D789" t="s">
        <v>14</v>
      </c>
      <c r="E789" t="s">
        <v>25</v>
      </c>
      <c r="F789" t="s">
        <v>26</v>
      </c>
      <c r="G789">
        <v>0</v>
      </c>
      <c r="H789">
        <v>20</v>
      </c>
      <c r="I789">
        <v>50</v>
      </c>
      <c r="J789">
        <v>2020</v>
      </c>
      <c r="K789" t="s">
        <v>27</v>
      </c>
      <c r="L789" t="s">
        <v>25</v>
      </c>
      <c r="M789" t="s">
        <v>28</v>
      </c>
      <c r="N789">
        <v>0</v>
      </c>
      <c r="O789">
        <v>20</v>
      </c>
      <c r="P789">
        <v>50</v>
      </c>
      <c r="Q789">
        <v>2020</v>
      </c>
      <c r="R789" t="s">
        <v>29</v>
      </c>
      <c r="S789" t="s">
        <v>25</v>
      </c>
      <c r="T789" t="s">
        <v>30</v>
      </c>
      <c r="U789">
        <v>0</v>
      </c>
      <c r="V789">
        <v>20</v>
      </c>
      <c r="W789">
        <v>50</v>
      </c>
      <c r="X789">
        <v>2020</v>
      </c>
      <c r="Y789" t="s">
        <v>31</v>
      </c>
      <c r="Z789" t="s">
        <v>25</v>
      </c>
      <c r="AA789" t="s">
        <v>32</v>
      </c>
      <c r="AB789">
        <v>0</v>
      </c>
      <c r="AC789">
        <v>20</v>
      </c>
      <c r="AD789">
        <v>50</v>
      </c>
      <c r="AE789">
        <v>2020</v>
      </c>
      <c r="AF789" t="s">
        <v>134</v>
      </c>
      <c r="AG789" t="s">
        <v>25</v>
      </c>
      <c r="AH789" t="s">
        <v>150</v>
      </c>
      <c r="AI789">
        <v>0</v>
      </c>
      <c r="AJ789">
        <v>20</v>
      </c>
      <c r="AK789">
        <v>50</v>
      </c>
      <c r="AL789">
        <v>2020</v>
      </c>
    </row>
    <row r="790" spans="1:38" x14ac:dyDescent="0.25">
      <c r="C790" t="s">
        <v>143</v>
      </c>
      <c r="D790" t="s">
        <v>14</v>
      </c>
      <c r="E790" t="s">
        <v>25</v>
      </c>
      <c r="F790" t="s">
        <v>26</v>
      </c>
      <c r="G790">
        <v>0</v>
      </c>
      <c r="H790">
        <v>20</v>
      </c>
      <c r="I790">
        <v>50</v>
      </c>
      <c r="J790">
        <v>2020</v>
      </c>
      <c r="K790" t="s">
        <v>27</v>
      </c>
      <c r="L790" t="s">
        <v>25</v>
      </c>
      <c r="M790" t="s">
        <v>28</v>
      </c>
      <c r="N790">
        <v>0</v>
      </c>
      <c r="O790">
        <v>20</v>
      </c>
      <c r="P790">
        <v>50</v>
      </c>
      <c r="Q790">
        <v>2020</v>
      </c>
      <c r="R790" t="s">
        <v>29</v>
      </c>
      <c r="S790" t="s">
        <v>25</v>
      </c>
      <c r="T790" t="s">
        <v>30</v>
      </c>
      <c r="U790">
        <v>0</v>
      </c>
      <c r="V790">
        <v>20</v>
      </c>
      <c r="W790">
        <v>50</v>
      </c>
      <c r="X790">
        <v>2020</v>
      </c>
      <c r="Y790" t="s">
        <v>31</v>
      </c>
      <c r="Z790" t="s">
        <v>25</v>
      </c>
      <c r="AA790" t="s">
        <v>32</v>
      </c>
      <c r="AB790">
        <v>0</v>
      </c>
      <c r="AC790">
        <v>20</v>
      </c>
      <c r="AD790">
        <v>50</v>
      </c>
      <c r="AE790">
        <v>2020</v>
      </c>
      <c r="AF790" t="s">
        <v>134</v>
      </c>
      <c r="AG790" t="s">
        <v>25</v>
      </c>
      <c r="AH790" t="s">
        <v>150</v>
      </c>
      <c r="AI790">
        <v>0</v>
      </c>
      <c r="AJ790">
        <v>20</v>
      </c>
      <c r="AK790">
        <v>50</v>
      </c>
      <c r="AL790">
        <v>2020</v>
      </c>
    </row>
    <row r="791" spans="1:38" x14ac:dyDescent="0.25">
      <c r="B791" t="s">
        <v>19</v>
      </c>
    </row>
    <row r="792" spans="1:38" x14ac:dyDescent="0.25">
      <c r="A792" t="s">
        <v>46</v>
      </c>
    </row>
    <row r="794" spans="1:38" x14ac:dyDescent="0.25">
      <c r="A794" t="s">
        <v>33</v>
      </c>
    </row>
    <row r="795" spans="1:38" x14ac:dyDescent="0.25">
      <c r="B795" t="s">
        <v>1</v>
      </c>
      <c r="C795" t="s">
        <v>154</v>
      </c>
    </row>
    <row r="796" spans="1:38" x14ac:dyDescent="0.25">
      <c r="B796" t="s">
        <v>34</v>
      </c>
      <c r="C796" t="s">
        <v>161</v>
      </c>
    </row>
    <row r="797" spans="1:38" x14ac:dyDescent="0.25">
      <c r="B797" t="s">
        <v>138</v>
      </c>
      <c r="C797" t="s">
        <v>51</v>
      </c>
    </row>
    <row r="798" spans="1:38" x14ac:dyDescent="0.25">
      <c r="B798" t="s">
        <v>35</v>
      </c>
      <c r="C798">
        <v>5</v>
      </c>
      <c r="D798" t="s">
        <v>36</v>
      </c>
    </row>
    <row r="799" spans="1:38" x14ac:dyDescent="0.25">
      <c r="C799" t="s">
        <v>6</v>
      </c>
      <c r="D799" t="s">
        <v>37</v>
      </c>
      <c r="E799" t="s">
        <v>38</v>
      </c>
      <c r="F799" t="s">
        <v>39</v>
      </c>
      <c r="G799" t="s">
        <v>40</v>
      </c>
      <c r="H799" t="s">
        <v>41</v>
      </c>
      <c r="I799" t="s">
        <v>42</v>
      </c>
      <c r="J799" t="s">
        <v>43</v>
      </c>
      <c r="K799" t="s">
        <v>37</v>
      </c>
      <c r="L799" t="s">
        <v>38</v>
      </c>
      <c r="M799" t="s">
        <v>39</v>
      </c>
      <c r="N799" t="s">
        <v>40</v>
      </c>
      <c r="O799" t="s">
        <v>41</v>
      </c>
      <c r="P799" t="s">
        <v>42</v>
      </c>
      <c r="Q799" t="s">
        <v>43</v>
      </c>
      <c r="R799" t="s">
        <v>37</v>
      </c>
      <c r="S799" t="s">
        <v>38</v>
      </c>
      <c r="T799" t="s">
        <v>39</v>
      </c>
      <c r="U799" t="s">
        <v>40</v>
      </c>
      <c r="V799" t="s">
        <v>41</v>
      </c>
      <c r="W799" t="s">
        <v>42</v>
      </c>
      <c r="X799" t="s">
        <v>43</v>
      </c>
      <c r="Y799" t="s">
        <v>37</v>
      </c>
      <c r="Z799" t="s">
        <v>38</v>
      </c>
      <c r="AA799" t="s">
        <v>39</v>
      </c>
      <c r="AB799" t="s">
        <v>40</v>
      </c>
      <c r="AC799" t="s">
        <v>41</v>
      </c>
      <c r="AD799" t="s">
        <v>42</v>
      </c>
      <c r="AE799" t="s">
        <v>43</v>
      </c>
      <c r="AF799" t="s">
        <v>37</v>
      </c>
      <c r="AG799" t="s">
        <v>38</v>
      </c>
      <c r="AH799" t="s">
        <v>39</v>
      </c>
      <c r="AI799" t="s">
        <v>40</v>
      </c>
      <c r="AJ799" t="s">
        <v>41</v>
      </c>
      <c r="AK799" t="s">
        <v>42</v>
      </c>
      <c r="AL799" t="s">
        <v>43</v>
      </c>
    </row>
    <row r="800" spans="1:38" x14ac:dyDescent="0.25">
      <c r="B800" t="s">
        <v>11</v>
      </c>
    </row>
    <row r="801" spans="1:38" x14ac:dyDescent="0.25">
      <c r="C801" t="s">
        <v>12</v>
      </c>
      <c r="D801" t="s">
        <v>14</v>
      </c>
      <c r="E801" t="s">
        <v>25</v>
      </c>
      <c r="F801" t="s">
        <v>26</v>
      </c>
      <c r="G801">
        <v>0</v>
      </c>
      <c r="H801">
        <v>20</v>
      </c>
      <c r="I801">
        <v>50</v>
      </c>
      <c r="J801">
        <v>2020</v>
      </c>
      <c r="K801" t="s">
        <v>27</v>
      </c>
      <c r="L801" t="s">
        <v>25</v>
      </c>
      <c r="M801" t="s">
        <v>28</v>
      </c>
      <c r="N801">
        <v>0</v>
      </c>
      <c r="O801">
        <v>20</v>
      </c>
      <c r="P801">
        <v>50</v>
      </c>
      <c r="Q801">
        <v>2020</v>
      </c>
      <c r="R801" t="s">
        <v>29</v>
      </c>
      <c r="S801" t="s">
        <v>25</v>
      </c>
      <c r="T801" t="s">
        <v>30</v>
      </c>
      <c r="U801">
        <v>0</v>
      </c>
      <c r="V801">
        <v>20</v>
      </c>
      <c r="W801">
        <v>50</v>
      </c>
      <c r="X801">
        <v>2020</v>
      </c>
      <c r="Y801" t="s">
        <v>31</v>
      </c>
      <c r="Z801" t="s">
        <v>25</v>
      </c>
      <c r="AA801" t="s">
        <v>32</v>
      </c>
      <c r="AB801">
        <v>0</v>
      </c>
      <c r="AC801">
        <v>20</v>
      </c>
      <c r="AD801">
        <v>50</v>
      </c>
      <c r="AE801">
        <v>2020</v>
      </c>
      <c r="AF801" t="s">
        <v>134</v>
      </c>
      <c r="AG801" t="s">
        <v>25</v>
      </c>
      <c r="AH801" t="s">
        <v>150</v>
      </c>
      <c r="AI801">
        <v>0</v>
      </c>
      <c r="AJ801">
        <v>20</v>
      </c>
      <c r="AK801">
        <v>50</v>
      </c>
      <c r="AL801">
        <v>2020</v>
      </c>
    </row>
    <row r="802" spans="1:38" x14ac:dyDescent="0.25">
      <c r="C802" t="s">
        <v>15</v>
      </c>
      <c r="D802" t="s">
        <v>14</v>
      </c>
      <c r="E802" t="s">
        <v>25</v>
      </c>
      <c r="F802" t="s">
        <v>26</v>
      </c>
      <c r="G802">
        <v>0</v>
      </c>
      <c r="H802">
        <v>20</v>
      </c>
      <c r="I802">
        <v>50</v>
      </c>
      <c r="J802">
        <v>2020</v>
      </c>
      <c r="K802" t="s">
        <v>27</v>
      </c>
      <c r="L802" t="s">
        <v>25</v>
      </c>
      <c r="M802" t="s">
        <v>28</v>
      </c>
      <c r="N802">
        <v>0</v>
      </c>
      <c r="O802">
        <v>20</v>
      </c>
      <c r="P802">
        <v>50</v>
      </c>
      <c r="Q802">
        <v>2020</v>
      </c>
      <c r="R802" t="s">
        <v>29</v>
      </c>
      <c r="S802" t="s">
        <v>25</v>
      </c>
      <c r="T802" t="s">
        <v>30</v>
      </c>
      <c r="U802">
        <v>0</v>
      </c>
      <c r="V802">
        <v>20</v>
      </c>
      <c r="W802">
        <v>50</v>
      </c>
      <c r="X802">
        <v>2020</v>
      </c>
      <c r="Y802" t="s">
        <v>31</v>
      </c>
      <c r="Z802" t="s">
        <v>25</v>
      </c>
      <c r="AA802" t="s">
        <v>32</v>
      </c>
      <c r="AB802">
        <v>0</v>
      </c>
      <c r="AC802">
        <v>20</v>
      </c>
      <c r="AD802">
        <v>50</v>
      </c>
      <c r="AE802">
        <v>2020</v>
      </c>
      <c r="AF802" t="s">
        <v>134</v>
      </c>
      <c r="AG802" t="s">
        <v>25</v>
      </c>
      <c r="AH802" t="s">
        <v>150</v>
      </c>
      <c r="AI802">
        <v>0</v>
      </c>
      <c r="AJ802">
        <v>20</v>
      </c>
      <c r="AK802">
        <v>50</v>
      </c>
      <c r="AL802">
        <v>2020</v>
      </c>
    </row>
    <row r="803" spans="1:38" x14ac:dyDescent="0.25">
      <c r="C803" t="s">
        <v>16</v>
      </c>
      <c r="D803" t="s">
        <v>14</v>
      </c>
      <c r="E803" t="s">
        <v>25</v>
      </c>
      <c r="F803" t="s">
        <v>26</v>
      </c>
      <c r="G803">
        <v>0</v>
      </c>
      <c r="H803">
        <v>20</v>
      </c>
      <c r="I803">
        <v>50</v>
      </c>
      <c r="J803">
        <v>2020</v>
      </c>
      <c r="K803" t="s">
        <v>27</v>
      </c>
      <c r="L803" t="s">
        <v>25</v>
      </c>
      <c r="M803" t="s">
        <v>28</v>
      </c>
      <c r="N803">
        <v>0</v>
      </c>
      <c r="O803">
        <v>20</v>
      </c>
      <c r="P803">
        <v>50</v>
      </c>
      <c r="Q803">
        <v>2020</v>
      </c>
      <c r="R803" t="s">
        <v>29</v>
      </c>
      <c r="S803" t="s">
        <v>25</v>
      </c>
      <c r="T803" t="s">
        <v>30</v>
      </c>
      <c r="U803">
        <v>0</v>
      </c>
      <c r="V803">
        <v>20</v>
      </c>
      <c r="W803">
        <v>50</v>
      </c>
      <c r="X803">
        <v>2020</v>
      </c>
      <c r="Y803" t="s">
        <v>31</v>
      </c>
      <c r="Z803" t="s">
        <v>25</v>
      </c>
      <c r="AA803" t="s">
        <v>32</v>
      </c>
      <c r="AB803">
        <v>0</v>
      </c>
      <c r="AC803">
        <v>20</v>
      </c>
      <c r="AD803">
        <v>50</v>
      </c>
      <c r="AE803">
        <v>2020</v>
      </c>
      <c r="AF803" t="s">
        <v>134</v>
      </c>
      <c r="AG803" t="s">
        <v>25</v>
      </c>
      <c r="AH803" t="s">
        <v>150</v>
      </c>
      <c r="AI803">
        <v>0</v>
      </c>
      <c r="AJ803">
        <v>20</v>
      </c>
      <c r="AK803">
        <v>50</v>
      </c>
      <c r="AL803">
        <v>2020</v>
      </c>
    </row>
    <row r="804" spans="1:38" x14ac:dyDescent="0.25">
      <c r="C804" t="s">
        <v>17</v>
      </c>
      <c r="D804" t="s">
        <v>14</v>
      </c>
      <c r="E804" t="s">
        <v>25</v>
      </c>
      <c r="F804" t="s">
        <v>26</v>
      </c>
      <c r="G804">
        <v>0</v>
      </c>
      <c r="H804">
        <v>20</v>
      </c>
      <c r="I804">
        <v>50</v>
      </c>
      <c r="J804">
        <v>2020</v>
      </c>
      <c r="K804" t="s">
        <v>27</v>
      </c>
      <c r="L804" t="s">
        <v>25</v>
      </c>
      <c r="M804" t="s">
        <v>28</v>
      </c>
      <c r="N804">
        <v>0</v>
      </c>
      <c r="O804">
        <v>20</v>
      </c>
      <c r="P804">
        <v>50</v>
      </c>
      <c r="Q804">
        <v>2020</v>
      </c>
      <c r="R804" t="s">
        <v>29</v>
      </c>
      <c r="S804" t="s">
        <v>25</v>
      </c>
      <c r="T804" t="s">
        <v>30</v>
      </c>
      <c r="U804">
        <v>0</v>
      </c>
      <c r="V804">
        <v>20</v>
      </c>
      <c r="W804">
        <v>50</v>
      </c>
      <c r="X804">
        <v>2020</v>
      </c>
      <c r="Y804" t="s">
        <v>31</v>
      </c>
      <c r="Z804" t="s">
        <v>25</v>
      </c>
      <c r="AA804" t="s">
        <v>32</v>
      </c>
      <c r="AB804">
        <v>0</v>
      </c>
      <c r="AC804">
        <v>20</v>
      </c>
      <c r="AD804">
        <v>50</v>
      </c>
      <c r="AE804">
        <v>2020</v>
      </c>
      <c r="AF804" t="s">
        <v>134</v>
      </c>
      <c r="AG804" t="s">
        <v>25</v>
      </c>
      <c r="AH804" t="s">
        <v>150</v>
      </c>
      <c r="AI804">
        <v>0</v>
      </c>
      <c r="AJ804">
        <v>20</v>
      </c>
      <c r="AK804">
        <v>50</v>
      </c>
      <c r="AL804">
        <v>2020</v>
      </c>
    </row>
    <row r="805" spans="1:38" x14ac:dyDescent="0.25">
      <c r="C805" t="s">
        <v>18</v>
      </c>
      <c r="D805" t="s">
        <v>14</v>
      </c>
      <c r="E805" t="s">
        <v>25</v>
      </c>
      <c r="F805" t="s">
        <v>26</v>
      </c>
      <c r="G805">
        <v>0</v>
      </c>
      <c r="H805">
        <v>20</v>
      </c>
      <c r="I805">
        <v>50</v>
      </c>
      <c r="J805">
        <v>2020</v>
      </c>
      <c r="K805" t="s">
        <v>27</v>
      </c>
      <c r="L805" t="s">
        <v>25</v>
      </c>
      <c r="M805" t="s">
        <v>28</v>
      </c>
      <c r="N805">
        <v>0</v>
      </c>
      <c r="O805">
        <v>20</v>
      </c>
      <c r="P805">
        <v>50</v>
      </c>
      <c r="Q805">
        <v>2020</v>
      </c>
      <c r="R805" t="s">
        <v>29</v>
      </c>
      <c r="S805" t="s">
        <v>25</v>
      </c>
      <c r="T805" t="s">
        <v>30</v>
      </c>
      <c r="U805">
        <v>0</v>
      </c>
      <c r="V805">
        <v>20</v>
      </c>
      <c r="W805">
        <v>50</v>
      </c>
      <c r="X805">
        <v>2020</v>
      </c>
      <c r="Y805" t="s">
        <v>31</v>
      </c>
      <c r="Z805" t="s">
        <v>25</v>
      </c>
      <c r="AA805" t="s">
        <v>32</v>
      </c>
      <c r="AB805">
        <v>0</v>
      </c>
      <c r="AC805">
        <v>20</v>
      </c>
      <c r="AD805">
        <v>50</v>
      </c>
      <c r="AE805">
        <v>2020</v>
      </c>
      <c r="AF805" t="s">
        <v>134</v>
      </c>
      <c r="AG805" t="s">
        <v>25</v>
      </c>
      <c r="AH805" t="s">
        <v>150</v>
      </c>
      <c r="AI805">
        <v>0</v>
      </c>
      <c r="AJ805">
        <v>20</v>
      </c>
      <c r="AK805">
        <v>50</v>
      </c>
      <c r="AL805">
        <v>2020</v>
      </c>
    </row>
    <row r="806" spans="1:38" x14ac:dyDescent="0.25">
      <c r="C806" t="s">
        <v>144</v>
      </c>
      <c r="D806" t="s">
        <v>14</v>
      </c>
      <c r="E806" t="s">
        <v>25</v>
      </c>
      <c r="F806" t="s">
        <v>26</v>
      </c>
      <c r="G806">
        <v>0</v>
      </c>
      <c r="H806">
        <v>20</v>
      </c>
      <c r="I806">
        <v>50</v>
      </c>
      <c r="J806">
        <v>2020</v>
      </c>
      <c r="K806" t="s">
        <v>27</v>
      </c>
      <c r="L806" t="s">
        <v>25</v>
      </c>
      <c r="M806" t="s">
        <v>28</v>
      </c>
      <c r="N806">
        <v>0</v>
      </c>
      <c r="O806">
        <v>20</v>
      </c>
      <c r="P806">
        <v>50</v>
      </c>
      <c r="Q806">
        <v>2020</v>
      </c>
      <c r="R806" t="s">
        <v>29</v>
      </c>
      <c r="S806" t="s">
        <v>25</v>
      </c>
      <c r="T806" t="s">
        <v>30</v>
      </c>
      <c r="U806">
        <v>0</v>
      </c>
      <c r="V806">
        <v>20</v>
      </c>
      <c r="W806">
        <v>50</v>
      </c>
      <c r="X806">
        <v>2020</v>
      </c>
      <c r="Y806" t="s">
        <v>31</v>
      </c>
      <c r="Z806" t="s">
        <v>25</v>
      </c>
      <c r="AA806" t="s">
        <v>32</v>
      </c>
      <c r="AB806">
        <v>0</v>
      </c>
      <c r="AC806">
        <v>20</v>
      </c>
      <c r="AD806">
        <v>50</v>
      </c>
      <c r="AE806">
        <v>2020</v>
      </c>
      <c r="AF806" t="s">
        <v>134</v>
      </c>
      <c r="AG806" t="s">
        <v>25</v>
      </c>
      <c r="AH806" t="s">
        <v>150</v>
      </c>
      <c r="AI806">
        <v>0</v>
      </c>
      <c r="AJ806">
        <v>20</v>
      </c>
      <c r="AK806">
        <v>50</v>
      </c>
      <c r="AL806">
        <v>2020</v>
      </c>
    </row>
    <row r="807" spans="1:38" x14ac:dyDescent="0.25">
      <c r="C807" t="s">
        <v>145</v>
      </c>
      <c r="D807" t="s">
        <v>14</v>
      </c>
      <c r="E807" t="s">
        <v>25</v>
      </c>
      <c r="F807" t="s">
        <v>26</v>
      </c>
      <c r="G807">
        <v>0</v>
      </c>
      <c r="H807">
        <v>20</v>
      </c>
      <c r="I807">
        <v>50</v>
      </c>
      <c r="J807">
        <v>2020</v>
      </c>
      <c r="K807" t="s">
        <v>27</v>
      </c>
      <c r="L807" t="s">
        <v>25</v>
      </c>
      <c r="M807" t="s">
        <v>28</v>
      </c>
      <c r="N807">
        <v>0</v>
      </c>
      <c r="O807">
        <v>20</v>
      </c>
      <c r="P807">
        <v>50</v>
      </c>
      <c r="Q807">
        <v>2020</v>
      </c>
      <c r="R807" t="s">
        <v>29</v>
      </c>
      <c r="S807" t="s">
        <v>25</v>
      </c>
      <c r="T807" t="s">
        <v>30</v>
      </c>
      <c r="U807">
        <v>0</v>
      </c>
      <c r="V807">
        <v>20</v>
      </c>
      <c r="W807">
        <v>50</v>
      </c>
      <c r="X807">
        <v>2020</v>
      </c>
      <c r="Y807" t="s">
        <v>31</v>
      </c>
      <c r="Z807" t="s">
        <v>25</v>
      </c>
      <c r="AA807" t="s">
        <v>32</v>
      </c>
      <c r="AB807">
        <v>0</v>
      </c>
      <c r="AC807">
        <v>20</v>
      </c>
      <c r="AD807">
        <v>50</v>
      </c>
      <c r="AE807">
        <v>2020</v>
      </c>
      <c r="AF807" t="s">
        <v>134</v>
      </c>
      <c r="AG807" t="s">
        <v>25</v>
      </c>
      <c r="AH807" t="s">
        <v>150</v>
      </c>
      <c r="AI807">
        <v>0</v>
      </c>
      <c r="AJ807">
        <v>20</v>
      </c>
      <c r="AK807">
        <v>50</v>
      </c>
      <c r="AL807">
        <v>2020</v>
      </c>
    </row>
    <row r="808" spans="1:38" x14ac:dyDescent="0.25">
      <c r="C808" t="s">
        <v>146</v>
      </c>
      <c r="D808" t="s">
        <v>14</v>
      </c>
      <c r="E808" t="s">
        <v>25</v>
      </c>
      <c r="F808" t="s">
        <v>26</v>
      </c>
      <c r="G808">
        <v>0</v>
      </c>
      <c r="H808">
        <v>20</v>
      </c>
      <c r="I808">
        <v>50</v>
      </c>
      <c r="J808">
        <v>2020</v>
      </c>
      <c r="K808" t="s">
        <v>27</v>
      </c>
      <c r="L808" t="s">
        <v>25</v>
      </c>
      <c r="M808" t="s">
        <v>28</v>
      </c>
      <c r="N808">
        <v>0</v>
      </c>
      <c r="O808">
        <v>20</v>
      </c>
      <c r="P808">
        <v>50</v>
      </c>
      <c r="Q808">
        <v>2020</v>
      </c>
      <c r="R808" t="s">
        <v>29</v>
      </c>
      <c r="S808" t="s">
        <v>25</v>
      </c>
      <c r="T808" t="s">
        <v>30</v>
      </c>
      <c r="U808">
        <v>0</v>
      </c>
      <c r="V808">
        <v>20</v>
      </c>
      <c r="W808">
        <v>50</v>
      </c>
      <c r="X808">
        <v>2020</v>
      </c>
      <c r="Y808" t="s">
        <v>31</v>
      </c>
      <c r="Z808" t="s">
        <v>25</v>
      </c>
      <c r="AA808" t="s">
        <v>32</v>
      </c>
      <c r="AB808">
        <v>0</v>
      </c>
      <c r="AC808">
        <v>20</v>
      </c>
      <c r="AD808">
        <v>50</v>
      </c>
      <c r="AE808">
        <v>2020</v>
      </c>
      <c r="AF808" t="s">
        <v>134</v>
      </c>
      <c r="AG808" t="s">
        <v>25</v>
      </c>
      <c r="AH808" t="s">
        <v>150</v>
      </c>
      <c r="AI808">
        <v>0</v>
      </c>
      <c r="AJ808">
        <v>20</v>
      </c>
      <c r="AK808">
        <v>50</v>
      </c>
      <c r="AL808">
        <v>2020</v>
      </c>
    </row>
    <row r="809" spans="1:38" x14ac:dyDescent="0.25">
      <c r="C809" t="s">
        <v>147</v>
      </c>
      <c r="D809" t="s">
        <v>14</v>
      </c>
      <c r="E809" t="s">
        <v>25</v>
      </c>
      <c r="F809" t="s">
        <v>26</v>
      </c>
      <c r="G809">
        <v>0</v>
      </c>
      <c r="H809">
        <v>20</v>
      </c>
      <c r="I809">
        <v>50</v>
      </c>
      <c r="J809">
        <v>2020</v>
      </c>
      <c r="K809" t="s">
        <v>27</v>
      </c>
      <c r="L809" t="s">
        <v>25</v>
      </c>
      <c r="M809" t="s">
        <v>28</v>
      </c>
      <c r="N809">
        <v>0</v>
      </c>
      <c r="O809">
        <v>20</v>
      </c>
      <c r="P809">
        <v>50</v>
      </c>
      <c r="Q809">
        <v>2020</v>
      </c>
      <c r="R809" t="s">
        <v>29</v>
      </c>
      <c r="S809" t="s">
        <v>25</v>
      </c>
      <c r="T809" t="s">
        <v>30</v>
      </c>
      <c r="U809">
        <v>0</v>
      </c>
      <c r="V809">
        <v>20</v>
      </c>
      <c r="W809">
        <v>50</v>
      </c>
      <c r="X809">
        <v>2020</v>
      </c>
      <c r="Y809" t="s">
        <v>31</v>
      </c>
      <c r="Z809" t="s">
        <v>25</v>
      </c>
      <c r="AA809" t="s">
        <v>32</v>
      </c>
      <c r="AB809">
        <v>0</v>
      </c>
      <c r="AC809">
        <v>20</v>
      </c>
      <c r="AD809">
        <v>50</v>
      </c>
      <c r="AE809">
        <v>2020</v>
      </c>
      <c r="AF809" t="s">
        <v>134</v>
      </c>
      <c r="AG809" t="s">
        <v>25</v>
      </c>
      <c r="AH809" t="s">
        <v>150</v>
      </c>
      <c r="AI809">
        <v>0</v>
      </c>
      <c r="AJ809">
        <v>20</v>
      </c>
      <c r="AK809">
        <v>50</v>
      </c>
      <c r="AL809">
        <v>2020</v>
      </c>
    </row>
    <row r="810" spans="1:38" x14ac:dyDescent="0.25">
      <c r="C810" t="s">
        <v>148</v>
      </c>
      <c r="D810" t="s">
        <v>14</v>
      </c>
      <c r="E810" t="s">
        <v>25</v>
      </c>
      <c r="F810" t="s">
        <v>26</v>
      </c>
      <c r="G810">
        <v>0</v>
      </c>
      <c r="H810">
        <v>20</v>
      </c>
      <c r="I810">
        <v>50</v>
      </c>
      <c r="J810">
        <v>2020</v>
      </c>
      <c r="K810" t="s">
        <v>27</v>
      </c>
      <c r="L810" t="s">
        <v>25</v>
      </c>
      <c r="M810" t="s">
        <v>28</v>
      </c>
      <c r="N810">
        <v>0</v>
      </c>
      <c r="O810">
        <v>20</v>
      </c>
      <c r="P810">
        <v>50</v>
      </c>
      <c r="Q810">
        <v>2020</v>
      </c>
      <c r="R810" t="s">
        <v>29</v>
      </c>
      <c r="S810" t="s">
        <v>25</v>
      </c>
      <c r="T810" t="s">
        <v>30</v>
      </c>
      <c r="U810">
        <v>0</v>
      </c>
      <c r="V810">
        <v>20</v>
      </c>
      <c r="W810">
        <v>50</v>
      </c>
      <c r="X810">
        <v>2020</v>
      </c>
      <c r="Y810" t="s">
        <v>31</v>
      </c>
      <c r="Z810" t="s">
        <v>25</v>
      </c>
      <c r="AA810" t="s">
        <v>32</v>
      </c>
      <c r="AB810">
        <v>0</v>
      </c>
      <c r="AC810">
        <v>20</v>
      </c>
      <c r="AD810">
        <v>50</v>
      </c>
      <c r="AE810">
        <v>2020</v>
      </c>
      <c r="AF810" t="s">
        <v>134</v>
      </c>
      <c r="AG810" t="s">
        <v>25</v>
      </c>
      <c r="AH810" t="s">
        <v>150</v>
      </c>
      <c r="AI810">
        <v>0</v>
      </c>
      <c r="AJ810">
        <v>20</v>
      </c>
      <c r="AK810">
        <v>50</v>
      </c>
      <c r="AL810">
        <v>2020</v>
      </c>
    </row>
    <row r="811" spans="1:38" x14ac:dyDescent="0.25">
      <c r="C811" t="s">
        <v>149</v>
      </c>
      <c r="D811" t="s">
        <v>14</v>
      </c>
      <c r="E811" t="s">
        <v>25</v>
      </c>
      <c r="F811" t="s">
        <v>26</v>
      </c>
      <c r="G811">
        <v>0</v>
      </c>
      <c r="H811">
        <v>20</v>
      </c>
      <c r="I811">
        <v>50</v>
      </c>
      <c r="J811">
        <v>2020</v>
      </c>
      <c r="K811" t="s">
        <v>27</v>
      </c>
      <c r="L811" t="s">
        <v>25</v>
      </c>
      <c r="M811" t="s">
        <v>28</v>
      </c>
      <c r="N811">
        <v>0</v>
      </c>
      <c r="O811">
        <v>20</v>
      </c>
      <c r="P811">
        <v>50</v>
      </c>
      <c r="Q811">
        <v>2020</v>
      </c>
      <c r="R811" t="s">
        <v>29</v>
      </c>
      <c r="S811" t="s">
        <v>25</v>
      </c>
      <c r="T811" t="s">
        <v>30</v>
      </c>
      <c r="U811">
        <v>0</v>
      </c>
      <c r="V811">
        <v>20</v>
      </c>
      <c r="W811">
        <v>50</v>
      </c>
      <c r="X811">
        <v>2020</v>
      </c>
      <c r="Y811" t="s">
        <v>31</v>
      </c>
      <c r="Z811" t="s">
        <v>25</v>
      </c>
      <c r="AA811" t="s">
        <v>32</v>
      </c>
      <c r="AB811">
        <v>0</v>
      </c>
      <c r="AC811">
        <v>20</v>
      </c>
      <c r="AD811">
        <v>50</v>
      </c>
      <c r="AE811">
        <v>2020</v>
      </c>
      <c r="AF811" t="s">
        <v>134</v>
      </c>
      <c r="AG811" t="s">
        <v>25</v>
      </c>
      <c r="AH811" t="s">
        <v>150</v>
      </c>
      <c r="AI811">
        <v>0</v>
      </c>
      <c r="AJ811">
        <v>20</v>
      </c>
      <c r="AK811">
        <v>50</v>
      </c>
      <c r="AL811">
        <v>2020</v>
      </c>
    </row>
    <row r="812" spans="1:38" x14ac:dyDescent="0.25">
      <c r="C812" t="s">
        <v>143</v>
      </c>
      <c r="D812" t="s">
        <v>14</v>
      </c>
      <c r="E812" t="s">
        <v>25</v>
      </c>
      <c r="F812" t="s">
        <v>26</v>
      </c>
      <c r="G812">
        <v>0</v>
      </c>
      <c r="H812">
        <v>20</v>
      </c>
      <c r="I812">
        <v>50</v>
      </c>
      <c r="J812">
        <v>2020</v>
      </c>
      <c r="K812" t="s">
        <v>27</v>
      </c>
      <c r="L812" t="s">
        <v>25</v>
      </c>
      <c r="M812" t="s">
        <v>28</v>
      </c>
      <c r="N812">
        <v>0</v>
      </c>
      <c r="O812">
        <v>20</v>
      </c>
      <c r="P812">
        <v>50</v>
      </c>
      <c r="Q812">
        <v>2020</v>
      </c>
      <c r="R812" t="s">
        <v>29</v>
      </c>
      <c r="S812" t="s">
        <v>25</v>
      </c>
      <c r="T812" t="s">
        <v>30</v>
      </c>
      <c r="U812">
        <v>0</v>
      </c>
      <c r="V812">
        <v>20</v>
      </c>
      <c r="W812">
        <v>50</v>
      </c>
      <c r="X812">
        <v>2020</v>
      </c>
      <c r="Y812" t="s">
        <v>31</v>
      </c>
      <c r="Z812" t="s">
        <v>25</v>
      </c>
      <c r="AA812" t="s">
        <v>32</v>
      </c>
      <c r="AB812">
        <v>0</v>
      </c>
      <c r="AC812">
        <v>20</v>
      </c>
      <c r="AD812">
        <v>50</v>
      </c>
      <c r="AE812">
        <v>2020</v>
      </c>
      <c r="AF812" t="s">
        <v>134</v>
      </c>
      <c r="AG812" t="s">
        <v>25</v>
      </c>
      <c r="AH812" t="s">
        <v>150</v>
      </c>
      <c r="AI812">
        <v>0</v>
      </c>
      <c r="AJ812">
        <v>20</v>
      </c>
      <c r="AK812">
        <v>50</v>
      </c>
      <c r="AL812">
        <v>2020</v>
      </c>
    </row>
    <row r="813" spans="1:38" x14ac:dyDescent="0.25">
      <c r="B813" t="s">
        <v>19</v>
      </c>
    </row>
    <row r="814" spans="1:38" x14ac:dyDescent="0.25">
      <c r="A814" t="s">
        <v>46</v>
      </c>
    </row>
    <row r="816" spans="1:38" x14ac:dyDescent="0.25">
      <c r="A816" t="s">
        <v>33</v>
      </c>
    </row>
    <row r="817" spans="2:38" x14ac:dyDescent="0.25">
      <c r="B817" t="s">
        <v>1</v>
      </c>
      <c r="C817" t="s">
        <v>154</v>
      </c>
    </row>
    <row r="818" spans="2:38" x14ac:dyDescent="0.25">
      <c r="B818" t="s">
        <v>34</v>
      </c>
      <c r="C818" t="s">
        <v>162</v>
      </c>
    </row>
    <row r="819" spans="2:38" x14ac:dyDescent="0.25">
      <c r="B819" t="s">
        <v>138</v>
      </c>
      <c r="C819" t="s">
        <v>51</v>
      </c>
    </row>
    <row r="820" spans="2:38" x14ac:dyDescent="0.25">
      <c r="B820" t="s">
        <v>35</v>
      </c>
      <c r="C820">
        <v>5</v>
      </c>
      <c r="D820" t="s">
        <v>36</v>
      </c>
    </row>
    <row r="821" spans="2:38" x14ac:dyDescent="0.25">
      <c r="C821" t="s">
        <v>6</v>
      </c>
      <c r="D821" t="s">
        <v>37</v>
      </c>
      <c r="E821" t="s">
        <v>38</v>
      </c>
      <c r="F821" t="s">
        <v>39</v>
      </c>
      <c r="G821" t="s">
        <v>40</v>
      </c>
      <c r="H821" t="s">
        <v>41</v>
      </c>
      <c r="I821" t="s">
        <v>42</v>
      </c>
      <c r="J821" t="s">
        <v>43</v>
      </c>
      <c r="K821" t="s">
        <v>37</v>
      </c>
      <c r="L821" t="s">
        <v>38</v>
      </c>
      <c r="M821" t="s">
        <v>39</v>
      </c>
      <c r="N821" t="s">
        <v>40</v>
      </c>
      <c r="O821" t="s">
        <v>41</v>
      </c>
      <c r="P821" t="s">
        <v>42</v>
      </c>
      <c r="Q821" t="s">
        <v>43</v>
      </c>
      <c r="R821" t="s">
        <v>37</v>
      </c>
      <c r="S821" t="s">
        <v>38</v>
      </c>
      <c r="T821" t="s">
        <v>39</v>
      </c>
      <c r="U821" t="s">
        <v>40</v>
      </c>
      <c r="V821" t="s">
        <v>41</v>
      </c>
      <c r="W821" t="s">
        <v>42</v>
      </c>
      <c r="X821" t="s">
        <v>43</v>
      </c>
      <c r="Y821" t="s">
        <v>37</v>
      </c>
      <c r="Z821" t="s">
        <v>38</v>
      </c>
      <c r="AA821" t="s">
        <v>39</v>
      </c>
      <c r="AB821" t="s">
        <v>40</v>
      </c>
      <c r="AC821" t="s">
        <v>41</v>
      </c>
      <c r="AD821" t="s">
        <v>42</v>
      </c>
      <c r="AE821" t="s">
        <v>43</v>
      </c>
      <c r="AF821" t="s">
        <v>37</v>
      </c>
      <c r="AG821" t="s">
        <v>38</v>
      </c>
      <c r="AH821" t="s">
        <v>39</v>
      </c>
      <c r="AI821" t="s">
        <v>40</v>
      </c>
      <c r="AJ821" t="s">
        <v>41</v>
      </c>
      <c r="AK821" t="s">
        <v>42</v>
      </c>
      <c r="AL821" t="s">
        <v>43</v>
      </c>
    </row>
    <row r="822" spans="2:38" x14ac:dyDescent="0.25">
      <c r="B822" t="s">
        <v>11</v>
      </c>
    </row>
    <row r="823" spans="2:38" x14ac:dyDescent="0.25">
      <c r="C823" t="s">
        <v>12</v>
      </c>
      <c r="D823" t="s">
        <v>14</v>
      </c>
      <c r="E823" t="s">
        <v>25</v>
      </c>
      <c r="F823" t="s">
        <v>26</v>
      </c>
      <c r="G823">
        <v>0</v>
      </c>
      <c r="H823">
        <v>20</v>
      </c>
      <c r="I823">
        <v>50</v>
      </c>
      <c r="J823">
        <v>2020</v>
      </c>
      <c r="K823" t="s">
        <v>27</v>
      </c>
      <c r="L823" t="s">
        <v>25</v>
      </c>
      <c r="M823" t="s">
        <v>28</v>
      </c>
      <c r="N823">
        <v>0</v>
      </c>
      <c r="O823">
        <v>20</v>
      </c>
      <c r="P823">
        <v>50</v>
      </c>
      <c r="Q823">
        <v>2020</v>
      </c>
      <c r="R823" t="s">
        <v>29</v>
      </c>
      <c r="S823" t="s">
        <v>25</v>
      </c>
      <c r="T823" t="s">
        <v>30</v>
      </c>
      <c r="U823">
        <v>0</v>
      </c>
      <c r="V823">
        <v>20</v>
      </c>
      <c r="W823">
        <v>50</v>
      </c>
      <c r="X823">
        <v>2020</v>
      </c>
      <c r="Y823" t="s">
        <v>31</v>
      </c>
      <c r="Z823" t="s">
        <v>25</v>
      </c>
      <c r="AA823" t="s">
        <v>32</v>
      </c>
      <c r="AB823">
        <v>0</v>
      </c>
      <c r="AC823">
        <v>20</v>
      </c>
      <c r="AD823">
        <v>50</v>
      </c>
      <c r="AE823">
        <v>2020</v>
      </c>
      <c r="AF823" t="s">
        <v>134</v>
      </c>
      <c r="AG823" t="s">
        <v>25</v>
      </c>
      <c r="AH823" t="s">
        <v>150</v>
      </c>
      <c r="AI823">
        <v>0</v>
      </c>
      <c r="AJ823">
        <v>20</v>
      </c>
      <c r="AK823">
        <v>50</v>
      </c>
      <c r="AL823">
        <v>2020</v>
      </c>
    </row>
    <row r="824" spans="2:38" x14ac:dyDescent="0.25">
      <c r="C824" t="s">
        <v>15</v>
      </c>
      <c r="D824" t="s">
        <v>14</v>
      </c>
      <c r="E824" t="s">
        <v>25</v>
      </c>
      <c r="F824" t="s">
        <v>26</v>
      </c>
      <c r="G824">
        <v>0</v>
      </c>
      <c r="H824">
        <v>20</v>
      </c>
      <c r="I824">
        <v>50</v>
      </c>
      <c r="J824">
        <v>2020</v>
      </c>
      <c r="K824" t="s">
        <v>27</v>
      </c>
      <c r="L824" t="s">
        <v>25</v>
      </c>
      <c r="M824" t="s">
        <v>28</v>
      </c>
      <c r="N824">
        <v>0</v>
      </c>
      <c r="O824">
        <v>20</v>
      </c>
      <c r="P824">
        <v>50</v>
      </c>
      <c r="Q824">
        <v>2020</v>
      </c>
      <c r="R824" t="s">
        <v>29</v>
      </c>
      <c r="S824" t="s">
        <v>25</v>
      </c>
      <c r="T824" t="s">
        <v>30</v>
      </c>
      <c r="U824">
        <v>0</v>
      </c>
      <c r="V824">
        <v>20</v>
      </c>
      <c r="W824">
        <v>50</v>
      </c>
      <c r="X824">
        <v>2020</v>
      </c>
      <c r="Y824" t="s">
        <v>31</v>
      </c>
      <c r="Z824" t="s">
        <v>25</v>
      </c>
      <c r="AA824" t="s">
        <v>32</v>
      </c>
      <c r="AB824">
        <v>0</v>
      </c>
      <c r="AC824">
        <v>20</v>
      </c>
      <c r="AD824">
        <v>50</v>
      </c>
      <c r="AE824">
        <v>2020</v>
      </c>
      <c r="AF824" t="s">
        <v>134</v>
      </c>
      <c r="AG824" t="s">
        <v>25</v>
      </c>
      <c r="AH824" t="s">
        <v>150</v>
      </c>
      <c r="AI824">
        <v>0</v>
      </c>
      <c r="AJ824">
        <v>20</v>
      </c>
      <c r="AK824">
        <v>50</v>
      </c>
      <c r="AL824">
        <v>2020</v>
      </c>
    </row>
    <row r="825" spans="2:38" x14ac:dyDescent="0.25">
      <c r="C825" t="s">
        <v>16</v>
      </c>
      <c r="D825" t="s">
        <v>14</v>
      </c>
      <c r="E825" t="s">
        <v>25</v>
      </c>
      <c r="F825" t="s">
        <v>26</v>
      </c>
      <c r="G825">
        <v>0</v>
      </c>
      <c r="H825">
        <v>20</v>
      </c>
      <c r="I825">
        <v>50</v>
      </c>
      <c r="J825">
        <v>2020</v>
      </c>
      <c r="K825" t="s">
        <v>27</v>
      </c>
      <c r="L825" t="s">
        <v>25</v>
      </c>
      <c r="M825" t="s">
        <v>28</v>
      </c>
      <c r="N825">
        <v>0</v>
      </c>
      <c r="O825">
        <v>20</v>
      </c>
      <c r="P825">
        <v>50</v>
      </c>
      <c r="Q825">
        <v>2020</v>
      </c>
      <c r="R825" t="s">
        <v>29</v>
      </c>
      <c r="S825" t="s">
        <v>25</v>
      </c>
      <c r="T825" t="s">
        <v>30</v>
      </c>
      <c r="U825">
        <v>0</v>
      </c>
      <c r="V825">
        <v>20</v>
      </c>
      <c r="W825">
        <v>50</v>
      </c>
      <c r="X825">
        <v>2020</v>
      </c>
      <c r="Y825" t="s">
        <v>31</v>
      </c>
      <c r="Z825" t="s">
        <v>25</v>
      </c>
      <c r="AA825" t="s">
        <v>32</v>
      </c>
      <c r="AB825">
        <v>0</v>
      </c>
      <c r="AC825">
        <v>20</v>
      </c>
      <c r="AD825">
        <v>50</v>
      </c>
      <c r="AE825">
        <v>2020</v>
      </c>
      <c r="AF825" t="s">
        <v>134</v>
      </c>
      <c r="AG825" t="s">
        <v>25</v>
      </c>
      <c r="AH825" t="s">
        <v>150</v>
      </c>
      <c r="AI825">
        <v>0</v>
      </c>
      <c r="AJ825">
        <v>20</v>
      </c>
      <c r="AK825">
        <v>50</v>
      </c>
      <c r="AL825">
        <v>2020</v>
      </c>
    </row>
    <row r="826" spans="2:38" x14ac:dyDescent="0.25">
      <c r="C826" t="s">
        <v>17</v>
      </c>
      <c r="D826" t="s">
        <v>14</v>
      </c>
      <c r="E826" t="s">
        <v>25</v>
      </c>
      <c r="F826" t="s">
        <v>26</v>
      </c>
      <c r="G826">
        <v>0</v>
      </c>
      <c r="H826">
        <v>20</v>
      </c>
      <c r="I826">
        <v>50</v>
      </c>
      <c r="J826">
        <v>2020</v>
      </c>
      <c r="K826" t="s">
        <v>27</v>
      </c>
      <c r="L826" t="s">
        <v>25</v>
      </c>
      <c r="M826" t="s">
        <v>28</v>
      </c>
      <c r="N826">
        <v>0</v>
      </c>
      <c r="O826">
        <v>20</v>
      </c>
      <c r="P826">
        <v>50</v>
      </c>
      <c r="Q826">
        <v>2020</v>
      </c>
      <c r="R826" t="s">
        <v>29</v>
      </c>
      <c r="S826" t="s">
        <v>25</v>
      </c>
      <c r="T826" t="s">
        <v>30</v>
      </c>
      <c r="U826">
        <v>0</v>
      </c>
      <c r="V826">
        <v>20</v>
      </c>
      <c r="W826">
        <v>50</v>
      </c>
      <c r="X826">
        <v>2020</v>
      </c>
      <c r="Y826" t="s">
        <v>31</v>
      </c>
      <c r="Z826" t="s">
        <v>25</v>
      </c>
      <c r="AA826" t="s">
        <v>32</v>
      </c>
      <c r="AB826">
        <v>0</v>
      </c>
      <c r="AC826">
        <v>20</v>
      </c>
      <c r="AD826">
        <v>50</v>
      </c>
      <c r="AE826">
        <v>2020</v>
      </c>
      <c r="AF826" t="s">
        <v>134</v>
      </c>
      <c r="AG826" t="s">
        <v>25</v>
      </c>
      <c r="AH826" t="s">
        <v>150</v>
      </c>
      <c r="AI826">
        <v>0</v>
      </c>
      <c r="AJ826">
        <v>20</v>
      </c>
      <c r="AK826">
        <v>50</v>
      </c>
      <c r="AL826">
        <v>2020</v>
      </c>
    </row>
    <row r="827" spans="2:38" x14ac:dyDescent="0.25">
      <c r="C827" t="s">
        <v>18</v>
      </c>
      <c r="D827" t="s">
        <v>14</v>
      </c>
      <c r="E827" t="s">
        <v>25</v>
      </c>
      <c r="F827" t="s">
        <v>26</v>
      </c>
      <c r="G827">
        <v>0</v>
      </c>
      <c r="H827">
        <v>20</v>
      </c>
      <c r="I827">
        <v>50</v>
      </c>
      <c r="J827">
        <v>2020</v>
      </c>
      <c r="K827" t="s">
        <v>27</v>
      </c>
      <c r="L827" t="s">
        <v>25</v>
      </c>
      <c r="M827" t="s">
        <v>28</v>
      </c>
      <c r="N827">
        <v>0</v>
      </c>
      <c r="O827">
        <v>20</v>
      </c>
      <c r="P827">
        <v>50</v>
      </c>
      <c r="Q827">
        <v>2020</v>
      </c>
      <c r="R827" t="s">
        <v>29</v>
      </c>
      <c r="S827" t="s">
        <v>25</v>
      </c>
      <c r="T827" t="s">
        <v>30</v>
      </c>
      <c r="U827">
        <v>0</v>
      </c>
      <c r="V827">
        <v>20</v>
      </c>
      <c r="W827">
        <v>50</v>
      </c>
      <c r="X827">
        <v>2020</v>
      </c>
      <c r="Y827" t="s">
        <v>31</v>
      </c>
      <c r="Z827" t="s">
        <v>25</v>
      </c>
      <c r="AA827" t="s">
        <v>32</v>
      </c>
      <c r="AB827">
        <v>0</v>
      </c>
      <c r="AC827">
        <v>20</v>
      </c>
      <c r="AD827">
        <v>50</v>
      </c>
      <c r="AE827">
        <v>2020</v>
      </c>
      <c r="AF827" t="s">
        <v>134</v>
      </c>
      <c r="AG827" t="s">
        <v>25</v>
      </c>
      <c r="AH827" t="s">
        <v>150</v>
      </c>
      <c r="AI827">
        <v>0</v>
      </c>
      <c r="AJ827">
        <v>20</v>
      </c>
      <c r="AK827">
        <v>50</v>
      </c>
      <c r="AL827">
        <v>2020</v>
      </c>
    </row>
    <row r="828" spans="2:38" x14ac:dyDescent="0.25">
      <c r="C828" t="s">
        <v>144</v>
      </c>
      <c r="D828" t="s">
        <v>14</v>
      </c>
      <c r="E828" t="s">
        <v>25</v>
      </c>
      <c r="F828" t="s">
        <v>26</v>
      </c>
      <c r="G828">
        <v>0</v>
      </c>
      <c r="H828">
        <v>20</v>
      </c>
      <c r="I828">
        <v>50</v>
      </c>
      <c r="J828">
        <v>2020</v>
      </c>
      <c r="K828" t="s">
        <v>27</v>
      </c>
      <c r="L828" t="s">
        <v>25</v>
      </c>
      <c r="M828" t="s">
        <v>28</v>
      </c>
      <c r="N828">
        <v>0</v>
      </c>
      <c r="O828">
        <v>20</v>
      </c>
      <c r="P828">
        <v>50</v>
      </c>
      <c r="Q828">
        <v>2020</v>
      </c>
      <c r="R828" t="s">
        <v>29</v>
      </c>
      <c r="S828" t="s">
        <v>25</v>
      </c>
      <c r="T828" t="s">
        <v>30</v>
      </c>
      <c r="U828">
        <v>0</v>
      </c>
      <c r="V828">
        <v>20</v>
      </c>
      <c r="W828">
        <v>50</v>
      </c>
      <c r="X828">
        <v>2020</v>
      </c>
      <c r="Y828" t="s">
        <v>31</v>
      </c>
      <c r="Z828" t="s">
        <v>25</v>
      </c>
      <c r="AA828" t="s">
        <v>32</v>
      </c>
      <c r="AB828">
        <v>0</v>
      </c>
      <c r="AC828">
        <v>20</v>
      </c>
      <c r="AD828">
        <v>50</v>
      </c>
      <c r="AE828">
        <v>2020</v>
      </c>
      <c r="AF828" t="s">
        <v>134</v>
      </c>
      <c r="AG828" t="s">
        <v>25</v>
      </c>
      <c r="AH828" t="s">
        <v>150</v>
      </c>
      <c r="AI828">
        <v>0</v>
      </c>
      <c r="AJ828">
        <v>20</v>
      </c>
      <c r="AK828">
        <v>50</v>
      </c>
      <c r="AL828">
        <v>2020</v>
      </c>
    </row>
    <row r="829" spans="2:38" x14ac:dyDescent="0.25">
      <c r="C829" t="s">
        <v>145</v>
      </c>
      <c r="D829" t="s">
        <v>14</v>
      </c>
      <c r="E829" t="s">
        <v>25</v>
      </c>
      <c r="F829" t="s">
        <v>26</v>
      </c>
      <c r="G829">
        <v>0</v>
      </c>
      <c r="H829">
        <v>20</v>
      </c>
      <c r="I829">
        <v>50</v>
      </c>
      <c r="J829">
        <v>2020</v>
      </c>
      <c r="K829" t="s">
        <v>27</v>
      </c>
      <c r="L829" t="s">
        <v>25</v>
      </c>
      <c r="M829" t="s">
        <v>28</v>
      </c>
      <c r="N829">
        <v>0</v>
      </c>
      <c r="O829">
        <v>20</v>
      </c>
      <c r="P829">
        <v>50</v>
      </c>
      <c r="Q829">
        <v>2020</v>
      </c>
      <c r="R829" t="s">
        <v>29</v>
      </c>
      <c r="S829" t="s">
        <v>25</v>
      </c>
      <c r="T829" t="s">
        <v>30</v>
      </c>
      <c r="U829">
        <v>0</v>
      </c>
      <c r="V829">
        <v>20</v>
      </c>
      <c r="W829">
        <v>50</v>
      </c>
      <c r="X829">
        <v>2020</v>
      </c>
      <c r="Y829" t="s">
        <v>31</v>
      </c>
      <c r="Z829" t="s">
        <v>25</v>
      </c>
      <c r="AA829" t="s">
        <v>32</v>
      </c>
      <c r="AB829">
        <v>0</v>
      </c>
      <c r="AC829">
        <v>20</v>
      </c>
      <c r="AD829">
        <v>50</v>
      </c>
      <c r="AE829">
        <v>2020</v>
      </c>
      <c r="AF829" t="s">
        <v>134</v>
      </c>
      <c r="AG829" t="s">
        <v>25</v>
      </c>
      <c r="AH829" t="s">
        <v>150</v>
      </c>
      <c r="AI829">
        <v>0</v>
      </c>
      <c r="AJ829">
        <v>20</v>
      </c>
      <c r="AK829">
        <v>50</v>
      </c>
      <c r="AL829">
        <v>2020</v>
      </c>
    </row>
    <row r="830" spans="2:38" x14ac:dyDescent="0.25">
      <c r="C830" t="s">
        <v>146</v>
      </c>
      <c r="D830" t="s">
        <v>14</v>
      </c>
      <c r="E830" t="s">
        <v>25</v>
      </c>
      <c r="F830" t="s">
        <v>26</v>
      </c>
      <c r="G830">
        <v>0</v>
      </c>
      <c r="H830">
        <v>20</v>
      </c>
      <c r="I830">
        <v>50</v>
      </c>
      <c r="J830">
        <v>2020</v>
      </c>
      <c r="K830" t="s">
        <v>27</v>
      </c>
      <c r="L830" t="s">
        <v>25</v>
      </c>
      <c r="M830" t="s">
        <v>28</v>
      </c>
      <c r="N830">
        <v>0</v>
      </c>
      <c r="O830">
        <v>20</v>
      </c>
      <c r="P830">
        <v>50</v>
      </c>
      <c r="Q830">
        <v>2020</v>
      </c>
      <c r="R830" t="s">
        <v>29</v>
      </c>
      <c r="S830" t="s">
        <v>25</v>
      </c>
      <c r="T830" t="s">
        <v>30</v>
      </c>
      <c r="U830">
        <v>0</v>
      </c>
      <c r="V830">
        <v>20</v>
      </c>
      <c r="W830">
        <v>50</v>
      </c>
      <c r="X830">
        <v>2020</v>
      </c>
      <c r="Y830" t="s">
        <v>31</v>
      </c>
      <c r="Z830" t="s">
        <v>25</v>
      </c>
      <c r="AA830" t="s">
        <v>32</v>
      </c>
      <c r="AB830">
        <v>0</v>
      </c>
      <c r="AC830">
        <v>20</v>
      </c>
      <c r="AD830">
        <v>50</v>
      </c>
      <c r="AE830">
        <v>2020</v>
      </c>
      <c r="AF830" t="s">
        <v>134</v>
      </c>
      <c r="AG830" t="s">
        <v>25</v>
      </c>
      <c r="AH830" t="s">
        <v>150</v>
      </c>
      <c r="AI830">
        <v>0</v>
      </c>
      <c r="AJ830">
        <v>20</v>
      </c>
      <c r="AK830">
        <v>50</v>
      </c>
      <c r="AL830">
        <v>2020</v>
      </c>
    </row>
    <row r="831" spans="2:38" x14ac:dyDescent="0.25">
      <c r="C831" t="s">
        <v>147</v>
      </c>
      <c r="D831" t="s">
        <v>14</v>
      </c>
      <c r="E831" t="s">
        <v>25</v>
      </c>
      <c r="F831" t="s">
        <v>26</v>
      </c>
      <c r="G831">
        <v>0</v>
      </c>
      <c r="H831">
        <v>20</v>
      </c>
      <c r="I831">
        <v>50</v>
      </c>
      <c r="J831">
        <v>2020</v>
      </c>
      <c r="K831" t="s">
        <v>27</v>
      </c>
      <c r="L831" t="s">
        <v>25</v>
      </c>
      <c r="M831" t="s">
        <v>28</v>
      </c>
      <c r="N831">
        <v>0</v>
      </c>
      <c r="O831">
        <v>20</v>
      </c>
      <c r="P831">
        <v>50</v>
      </c>
      <c r="Q831">
        <v>2020</v>
      </c>
      <c r="R831" t="s">
        <v>29</v>
      </c>
      <c r="S831" t="s">
        <v>25</v>
      </c>
      <c r="T831" t="s">
        <v>30</v>
      </c>
      <c r="U831">
        <v>0</v>
      </c>
      <c r="V831">
        <v>20</v>
      </c>
      <c r="W831">
        <v>50</v>
      </c>
      <c r="X831">
        <v>2020</v>
      </c>
      <c r="Y831" t="s">
        <v>31</v>
      </c>
      <c r="Z831" t="s">
        <v>25</v>
      </c>
      <c r="AA831" t="s">
        <v>32</v>
      </c>
      <c r="AB831">
        <v>0</v>
      </c>
      <c r="AC831">
        <v>20</v>
      </c>
      <c r="AD831">
        <v>50</v>
      </c>
      <c r="AE831">
        <v>2020</v>
      </c>
      <c r="AF831" t="s">
        <v>134</v>
      </c>
      <c r="AG831" t="s">
        <v>25</v>
      </c>
      <c r="AH831" t="s">
        <v>150</v>
      </c>
      <c r="AI831">
        <v>0</v>
      </c>
      <c r="AJ831">
        <v>20</v>
      </c>
      <c r="AK831">
        <v>50</v>
      </c>
      <c r="AL831">
        <v>2020</v>
      </c>
    </row>
    <row r="832" spans="2:38" x14ac:dyDescent="0.25">
      <c r="C832" t="s">
        <v>148</v>
      </c>
      <c r="D832" t="s">
        <v>14</v>
      </c>
      <c r="E832" t="s">
        <v>25</v>
      </c>
      <c r="F832" t="s">
        <v>26</v>
      </c>
      <c r="G832">
        <v>0</v>
      </c>
      <c r="H832">
        <v>20</v>
      </c>
      <c r="I832">
        <v>50</v>
      </c>
      <c r="J832">
        <v>2020</v>
      </c>
      <c r="K832" t="s">
        <v>27</v>
      </c>
      <c r="L832" t="s">
        <v>25</v>
      </c>
      <c r="M832" t="s">
        <v>28</v>
      </c>
      <c r="N832">
        <v>0</v>
      </c>
      <c r="O832">
        <v>20</v>
      </c>
      <c r="P832">
        <v>50</v>
      </c>
      <c r="Q832">
        <v>2020</v>
      </c>
      <c r="R832" t="s">
        <v>29</v>
      </c>
      <c r="S832" t="s">
        <v>25</v>
      </c>
      <c r="T832" t="s">
        <v>30</v>
      </c>
      <c r="U832">
        <v>0</v>
      </c>
      <c r="V832">
        <v>20</v>
      </c>
      <c r="W832">
        <v>50</v>
      </c>
      <c r="X832">
        <v>2020</v>
      </c>
      <c r="Y832" t="s">
        <v>31</v>
      </c>
      <c r="Z832" t="s">
        <v>25</v>
      </c>
      <c r="AA832" t="s">
        <v>32</v>
      </c>
      <c r="AB832">
        <v>0</v>
      </c>
      <c r="AC832">
        <v>20</v>
      </c>
      <c r="AD832">
        <v>50</v>
      </c>
      <c r="AE832">
        <v>2020</v>
      </c>
      <c r="AF832" t="s">
        <v>134</v>
      </c>
      <c r="AG832" t="s">
        <v>25</v>
      </c>
      <c r="AH832" t="s">
        <v>150</v>
      </c>
      <c r="AI832">
        <v>0</v>
      </c>
      <c r="AJ832">
        <v>20</v>
      </c>
      <c r="AK832">
        <v>50</v>
      </c>
      <c r="AL832">
        <v>2020</v>
      </c>
    </row>
    <row r="833" spans="1:38" x14ac:dyDescent="0.25">
      <c r="C833" t="s">
        <v>149</v>
      </c>
      <c r="D833" t="s">
        <v>14</v>
      </c>
      <c r="E833" t="s">
        <v>25</v>
      </c>
      <c r="F833" t="s">
        <v>26</v>
      </c>
      <c r="G833">
        <v>0</v>
      </c>
      <c r="H833">
        <v>20</v>
      </c>
      <c r="I833">
        <v>50</v>
      </c>
      <c r="J833">
        <v>2020</v>
      </c>
      <c r="K833" t="s">
        <v>27</v>
      </c>
      <c r="L833" t="s">
        <v>25</v>
      </c>
      <c r="M833" t="s">
        <v>28</v>
      </c>
      <c r="N833">
        <v>0</v>
      </c>
      <c r="O833">
        <v>20</v>
      </c>
      <c r="P833">
        <v>50</v>
      </c>
      <c r="Q833">
        <v>2020</v>
      </c>
      <c r="R833" t="s">
        <v>29</v>
      </c>
      <c r="S833" t="s">
        <v>25</v>
      </c>
      <c r="T833" t="s">
        <v>30</v>
      </c>
      <c r="U833">
        <v>0</v>
      </c>
      <c r="V833">
        <v>20</v>
      </c>
      <c r="W833">
        <v>50</v>
      </c>
      <c r="X833">
        <v>2020</v>
      </c>
      <c r="Y833" t="s">
        <v>31</v>
      </c>
      <c r="Z833" t="s">
        <v>25</v>
      </c>
      <c r="AA833" t="s">
        <v>32</v>
      </c>
      <c r="AB833">
        <v>0</v>
      </c>
      <c r="AC833">
        <v>20</v>
      </c>
      <c r="AD833">
        <v>50</v>
      </c>
      <c r="AE833">
        <v>2020</v>
      </c>
      <c r="AF833" t="s">
        <v>134</v>
      </c>
      <c r="AG833" t="s">
        <v>25</v>
      </c>
      <c r="AH833" t="s">
        <v>150</v>
      </c>
      <c r="AI833">
        <v>0</v>
      </c>
      <c r="AJ833">
        <v>20</v>
      </c>
      <c r="AK833">
        <v>50</v>
      </c>
      <c r="AL833">
        <v>2020</v>
      </c>
    </row>
    <row r="834" spans="1:38" x14ac:dyDescent="0.25">
      <c r="C834" t="s">
        <v>143</v>
      </c>
      <c r="D834" t="s">
        <v>14</v>
      </c>
      <c r="E834" t="s">
        <v>25</v>
      </c>
      <c r="F834" t="s">
        <v>26</v>
      </c>
      <c r="G834">
        <v>0</v>
      </c>
      <c r="H834">
        <v>20</v>
      </c>
      <c r="I834">
        <v>50</v>
      </c>
      <c r="J834">
        <v>2020</v>
      </c>
      <c r="K834" t="s">
        <v>27</v>
      </c>
      <c r="L834" t="s">
        <v>25</v>
      </c>
      <c r="M834" t="s">
        <v>28</v>
      </c>
      <c r="N834">
        <v>0</v>
      </c>
      <c r="O834">
        <v>20</v>
      </c>
      <c r="P834">
        <v>50</v>
      </c>
      <c r="Q834">
        <v>2020</v>
      </c>
      <c r="R834" t="s">
        <v>29</v>
      </c>
      <c r="S834" t="s">
        <v>25</v>
      </c>
      <c r="T834" t="s">
        <v>30</v>
      </c>
      <c r="U834">
        <v>0</v>
      </c>
      <c r="V834">
        <v>20</v>
      </c>
      <c r="W834">
        <v>50</v>
      </c>
      <c r="X834">
        <v>2020</v>
      </c>
      <c r="Y834" t="s">
        <v>31</v>
      </c>
      <c r="Z834" t="s">
        <v>25</v>
      </c>
      <c r="AA834" t="s">
        <v>32</v>
      </c>
      <c r="AB834">
        <v>0</v>
      </c>
      <c r="AC834">
        <v>20</v>
      </c>
      <c r="AD834">
        <v>50</v>
      </c>
      <c r="AE834">
        <v>2020</v>
      </c>
      <c r="AF834" t="s">
        <v>134</v>
      </c>
      <c r="AG834" t="s">
        <v>25</v>
      </c>
      <c r="AH834" t="s">
        <v>150</v>
      </c>
      <c r="AI834">
        <v>0</v>
      </c>
      <c r="AJ834">
        <v>20</v>
      </c>
      <c r="AK834">
        <v>50</v>
      </c>
      <c r="AL834">
        <v>2020</v>
      </c>
    </row>
    <row r="835" spans="1:38" x14ac:dyDescent="0.25">
      <c r="B835" t="s">
        <v>19</v>
      </c>
    </row>
    <row r="836" spans="1:38" x14ac:dyDescent="0.25">
      <c r="A836" t="s">
        <v>46</v>
      </c>
    </row>
    <row r="838" spans="1:38" x14ac:dyDescent="0.25">
      <c r="A838" t="s">
        <v>33</v>
      </c>
    </row>
    <row r="839" spans="1:38" x14ac:dyDescent="0.25">
      <c r="B839" t="s">
        <v>1</v>
      </c>
      <c r="C839" t="s">
        <v>154</v>
      </c>
    </row>
    <row r="840" spans="1:38" x14ac:dyDescent="0.25">
      <c r="B840" t="s">
        <v>34</v>
      </c>
      <c r="C840" t="s">
        <v>163</v>
      </c>
    </row>
    <row r="841" spans="1:38" x14ac:dyDescent="0.25">
      <c r="B841" t="s">
        <v>138</v>
      </c>
      <c r="C841" t="s">
        <v>51</v>
      </c>
    </row>
    <row r="842" spans="1:38" x14ac:dyDescent="0.25">
      <c r="B842" t="s">
        <v>35</v>
      </c>
      <c r="C842">
        <v>5</v>
      </c>
      <c r="D842" t="s">
        <v>36</v>
      </c>
    </row>
    <row r="843" spans="1:38" x14ac:dyDescent="0.25">
      <c r="C843" t="s">
        <v>6</v>
      </c>
      <c r="D843" t="s">
        <v>37</v>
      </c>
      <c r="E843" t="s">
        <v>38</v>
      </c>
      <c r="F843" t="s">
        <v>39</v>
      </c>
      <c r="G843" t="s">
        <v>40</v>
      </c>
      <c r="H843" t="s">
        <v>41</v>
      </c>
      <c r="I843" t="s">
        <v>42</v>
      </c>
      <c r="J843" t="s">
        <v>43</v>
      </c>
      <c r="K843" t="s">
        <v>37</v>
      </c>
      <c r="L843" t="s">
        <v>38</v>
      </c>
      <c r="M843" t="s">
        <v>39</v>
      </c>
      <c r="N843" t="s">
        <v>40</v>
      </c>
      <c r="O843" t="s">
        <v>41</v>
      </c>
      <c r="P843" t="s">
        <v>42</v>
      </c>
      <c r="Q843" t="s">
        <v>43</v>
      </c>
      <c r="R843" t="s">
        <v>37</v>
      </c>
      <c r="S843" t="s">
        <v>38</v>
      </c>
      <c r="T843" t="s">
        <v>39</v>
      </c>
      <c r="U843" t="s">
        <v>40</v>
      </c>
      <c r="V843" t="s">
        <v>41</v>
      </c>
      <c r="W843" t="s">
        <v>42</v>
      </c>
      <c r="X843" t="s">
        <v>43</v>
      </c>
      <c r="Y843" t="s">
        <v>37</v>
      </c>
      <c r="Z843" t="s">
        <v>38</v>
      </c>
      <c r="AA843" t="s">
        <v>39</v>
      </c>
      <c r="AB843" t="s">
        <v>40</v>
      </c>
      <c r="AC843" t="s">
        <v>41</v>
      </c>
      <c r="AD843" t="s">
        <v>42</v>
      </c>
      <c r="AE843" t="s">
        <v>43</v>
      </c>
      <c r="AF843" t="s">
        <v>37</v>
      </c>
      <c r="AG843" t="s">
        <v>38</v>
      </c>
      <c r="AH843" t="s">
        <v>39</v>
      </c>
      <c r="AI843" t="s">
        <v>40</v>
      </c>
      <c r="AJ843" t="s">
        <v>41</v>
      </c>
      <c r="AK843" t="s">
        <v>42</v>
      </c>
      <c r="AL843" t="s">
        <v>43</v>
      </c>
    </row>
    <row r="844" spans="1:38" x14ac:dyDescent="0.25">
      <c r="B844" t="s">
        <v>11</v>
      </c>
    </row>
    <row r="845" spans="1:38" x14ac:dyDescent="0.25">
      <c r="C845" t="s">
        <v>12</v>
      </c>
      <c r="D845" t="s">
        <v>14</v>
      </c>
      <c r="E845" t="s">
        <v>25</v>
      </c>
      <c r="F845" t="s">
        <v>26</v>
      </c>
      <c r="G845">
        <v>0</v>
      </c>
      <c r="H845">
        <v>20</v>
      </c>
      <c r="I845">
        <v>50</v>
      </c>
      <c r="J845">
        <v>2020</v>
      </c>
      <c r="K845" t="s">
        <v>27</v>
      </c>
      <c r="L845" t="s">
        <v>25</v>
      </c>
      <c r="M845" t="s">
        <v>28</v>
      </c>
      <c r="N845">
        <v>0</v>
      </c>
      <c r="O845">
        <v>20</v>
      </c>
      <c r="P845">
        <v>50</v>
      </c>
      <c r="Q845">
        <v>2020</v>
      </c>
      <c r="R845" t="s">
        <v>29</v>
      </c>
      <c r="S845" t="s">
        <v>25</v>
      </c>
      <c r="T845" t="s">
        <v>30</v>
      </c>
      <c r="U845">
        <v>0</v>
      </c>
      <c r="V845">
        <v>20</v>
      </c>
      <c r="W845">
        <v>50</v>
      </c>
      <c r="X845">
        <v>2020</v>
      </c>
      <c r="Y845" t="s">
        <v>31</v>
      </c>
      <c r="Z845" t="s">
        <v>25</v>
      </c>
      <c r="AA845" t="s">
        <v>32</v>
      </c>
      <c r="AB845">
        <v>0</v>
      </c>
      <c r="AC845">
        <v>20</v>
      </c>
      <c r="AD845">
        <v>50</v>
      </c>
      <c r="AE845">
        <v>2020</v>
      </c>
      <c r="AF845" t="s">
        <v>134</v>
      </c>
      <c r="AG845" t="s">
        <v>25</v>
      </c>
      <c r="AH845" t="s">
        <v>150</v>
      </c>
      <c r="AI845">
        <v>0</v>
      </c>
      <c r="AJ845">
        <v>20</v>
      </c>
      <c r="AK845">
        <v>50</v>
      </c>
      <c r="AL845">
        <v>2020</v>
      </c>
    </row>
    <row r="846" spans="1:38" x14ac:dyDescent="0.25">
      <c r="C846" t="s">
        <v>15</v>
      </c>
      <c r="D846" t="s">
        <v>14</v>
      </c>
      <c r="E846" t="s">
        <v>25</v>
      </c>
      <c r="F846" t="s">
        <v>26</v>
      </c>
      <c r="G846">
        <v>0</v>
      </c>
      <c r="H846">
        <v>20</v>
      </c>
      <c r="I846">
        <v>50</v>
      </c>
      <c r="J846">
        <v>2020</v>
      </c>
      <c r="K846" t="s">
        <v>27</v>
      </c>
      <c r="L846" t="s">
        <v>25</v>
      </c>
      <c r="M846" t="s">
        <v>28</v>
      </c>
      <c r="N846">
        <v>0</v>
      </c>
      <c r="O846">
        <v>20</v>
      </c>
      <c r="P846">
        <v>50</v>
      </c>
      <c r="Q846">
        <v>2020</v>
      </c>
      <c r="R846" t="s">
        <v>29</v>
      </c>
      <c r="S846" t="s">
        <v>25</v>
      </c>
      <c r="T846" t="s">
        <v>30</v>
      </c>
      <c r="U846">
        <v>0</v>
      </c>
      <c r="V846">
        <v>20</v>
      </c>
      <c r="W846">
        <v>50</v>
      </c>
      <c r="X846">
        <v>2020</v>
      </c>
      <c r="Y846" t="s">
        <v>31</v>
      </c>
      <c r="Z846" t="s">
        <v>25</v>
      </c>
      <c r="AA846" t="s">
        <v>32</v>
      </c>
      <c r="AB846">
        <v>0</v>
      </c>
      <c r="AC846">
        <v>20</v>
      </c>
      <c r="AD846">
        <v>50</v>
      </c>
      <c r="AE846">
        <v>2020</v>
      </c>
      <c r="AF846" t="s">
        <v>134</v>
      </c>
      <c r="AG846" t="s">
        <v>25</v>
      </c>
      <c r="AH846" t="s">
        <v>150</v>
      </c>
      <c r="AI846">
        <v>0</v>
      </c>
      <c r="AJ846">
        <v>20</v>
      </c>
      <c r="AK846">
        <v>50</v>
      </c>
      <c r="AL846">
        <v>2020</v>
      </c>
    </row>
    <row r="847" spans="1:38" x14ac:dyDescent="0.25">
      <c r="C847" t="s">
        <v>16</v>
      </c>
      <c r="D847" t="s">
        <v>14</v>
      </c>
      <c r="E847" t="s">
        <v>25</v>
      </c>
      <c r="F847" t="s">
        <v>26</v>
      </c>
      <c r="G847">
        <v>0</v>
      </c>
      <c r="H847">
        <v>20</v>
      </c>
      <c r="I847">
        <v>50</v>
      </c>
      <c r="J847">
        <v>2020</v>
      </c>
      <c r="K847" t="s">
        <v>27</v>
      </c>
      <c r="L847" t="s">
        <v>25</v>
      </c>
      <c r="M847" t="s">
        <v>28</v>
      </c>
      <c r="N847">
        <v>0</v>
      </c>
      <c r="O847">
        <v>20</v>
      </c>
      <c r="P847">
        <v>50</v>
      </c>
      <c r="Q847">
        <v>2020</v>
      </c>
      <c r="R847" t="s">
        <v>29</v>
      </c>
      <c r="S847" t="s">
        <v>25</v>
      </c>
      <c r="T847" t="s">
        <v>30</v>
      </c>
      <c r="U847">
        <v>0</v>
      </c>
      <c r="V847">
        <v>20</v>
      </c>
      <c r="W847">
        <v>50</v>
      </c>
      <c r="X847">
        <v>2020</v>
      </c>
      <c r="Y847" t="s">
        <v>31</v>
      </c>
      <c r="Z847" t="s">
        <v>25</v>
      </c>
      <c r="AA847" t="s">
        <v>32</v>
      </c>
      <c r="AB847">
        <v>0</v>
      </c>
      <c r="AC847">
        <v>20</v>
      </c>
      <c r="AD847">
        <v>50</v>
      </c>
      <c r="AE847">
        <v>2020</v>
      </c>
      <c r="AF847" t="s">
        <v>134</v>
      </c>
      <c r="AG847" t="s">
        <v>25</v>
      </c>
      <c r="AH847" t="s">
        <v>150</v>
      </c>
      <c r="AI847">
        <v>0</v>
      </c>
      <c r="AJ847">
        <v>20</v>
      </c>
      <c r="AK847">
        <v>50</v>
      </c>
      <c r="AL847">
        <v>2020</v>
      </c>
    </row>
    <row r="848" spans="1:38" x14ac:dyDescent="0.25">
      <c r="C848" t="s">
        <v>17</v>
      </c>
      <c r="D848" t="s">
        <v>14</v>
      </c>
      <c r="E848" t="s">
        <v>25</v>
      </c>
      <c r="F848" t="s">
        <v>26</v>
      </c>
      <c r="G848">
        <v>0</v>
      </c>
      <c r="H848">
        <v>20</v>
      </c>
      <c r="I848">
        <v>50</v>
      </c>
      <c r="J848">
        <v>2020</v>
      </c>
      <c r="K848" t="s">
        <v>27</v>
      </c>
      <c r="L848" t="s">
        <v>25</v>
      </c>
      <c r="M848" t="s">
        <v>28</v>
      </c>
      <c r="N848">
        <v>0</v>
      </c>
      <c r="O848">
        <v>20</v>
      </c>
      <c r="P848">
        <v>50</v>
      </c>
      <c r="Q848">
        <v>2020</v>
      </c>
      <c r="R848" t="s">
        <v>29</v>
      </c>
      <c r="S848" t="s">
        <v>25</v>
      </c>
      <c r="T848" t="s">
        <v>30</v>
      </c>
      <c r="U848">
        <v>0</v>
      </c>
      <c r="V848">
        <v>20</v>
      </c>
      <c r="W848">
        <v>50</v>
      </c>
      <c r="X848">
        <v>2020</v>
      </c>
      <c r="Y848" t="s">
        <v>31</v>
      </c>
      <c r="Z848" t="s">
        <v>25</v>
      </c>
      <c r="AA848" t="s">
        <v>32</v>
      </c>
      <c r="AB848">
        <v>0</v>
      </c>
      <c r="AC848">
        <v>20</v>
      </c>
      <c r="AD848">
        <v>50</v>
      </c>
      <c r="AE848">
        <v>2020</v>
      </c>
      <c r="AF848" t="s">
        <v>134</v>
      </c>
      <c r="AG848" t="s">
        <v>25</v>
      </c>
      <c r="AH848" t="s">
        <v>150</v>
      </c>
      <c r="AI848">
        <v>0</v>
      </c>
      <c r="AJ848">
        <v>20</v>
      </c>
      <c r="AK848">
        <v>50</v>
      </c>
      <c r="AL848">
        <v>2020</v>
      </c>
    </row>
    <row r="849" spans="1:38" x14ac:dyDescent="0.25">
      <c r="C849" t="s">
        <v>18</v>
      </c>
      <c r="D849" t="s">
        <v>14</v>
      </c>
      <c r="E849" t="s">
        <v>25</v>
      </c>
      <c r="F849" t="s">
        <v>26</v>
      </c>
      <c r="G849">
        <v>0</v>
      </c>
      <c r="H849">
        <v>20</v>
      </c>
      <c r="I849">
        <v>50</v>
      </c>
      <c r="J849">
        <v>2020</v>
      </c>
      <c r="K849" t="s">
        <v>27</v>
      </c>
      <c r="L849" t="s">
        <v>25</v>
      </c>
      <c r="M849" t="s">
        <v>28</v>
      </c>
      <c r="N849">
        <v>0</v>
      </c>
      <c r="O849">
        <v>20</v>
      </c>
      <c r="P849">
        <v>50</v>
      </c>
      <c r="Q849">
        <v>2020</v>
      </c>
      <c r="R849" t="s">
        <v>29</v>
      </c>
      <c r="S849" t="s">
        <v>25</v>
      </c>
      <c r="T849" t="s">
        <v>30</v>
      </c>
      <c r="U849">
        <v>0</v>
      </c>
      <c r="V849">
        <v>20</v>
      </c>
      <c r="W849">
        <v>50</v>
      </c>
      <c r="X849">
        <v>2020</v>
      </c>
      <c r="Y849" t="s">
        <v>31</v>
      </c>
      <c r="Z849" t="s">
        <v>25</v>
      </c>
      <c r="AA849" t="s">
        <v>32</v>
      </c>
      <c r="AB849">
        <v>0</v>
      </c>
      <c r="AC849">
        <v>20</v>
      </c>
      <c r="AD849">
        <v>50</v>
      </c>
      <c r="AE849">
        <v>2020</v>
      </c>
      <c r="AF849" t="s">
        <v>134</v>
      </c>
      <c r="AG849" t="s">
        <v>25</v>
      </c>
      <c r="AH849" t="s">
        <v>150</v>
      </c>
      <c r="AI849">
        <v>0</v>
      </c>
      <c r="AJ849">
        <v>20</v>
      </c>
      <c r="AK849">
        <v>50</v>
      </c>
      <c r="AL849">
        <v>2020</v>
      </c>
    </row>
    <row r="850" spans="1:38" x14ac:dyDescent="0.25">
      <c r="C850" t="s">
        <v>144</v>
      </c>
      <c r="D850" t="s">
        <v>14</v>
      </c>
      <c r="E850" t="s">
        <v>25</v>
      </c>
      <c r="F850" t="s">
        <v>26</v>
      </c>
      <c r="G850">
        <v>0</v>
      </c>
      <c r="H850">
        <v>20</v>
      </c>
      <c r="I850">
        <v>50</v>
      </c>
      <c r="J850">
        <v>2020</v>
      </c>
      <c r="K850" t="s">
        <v>27</v>
      </c>
      <c r="L850" t="s">
        <v>25</v>
      </c>
      <c r="M850" t="s">
        <v>28</v>
      </c>
      <c r="N850">
        <v>0</v>
      </c>
      <c r="O850">
        <v>20</v>
      </c>
      <c r="P850">
        <v>50</v>
      </c>
      <c r="Q850">
        <v>2020</v>
      </c>
      <c r="R850" t="s">
        <v>29</v>
      </c>
      <c r="S850" t="s">
        <v>25</v>
      </c>
      <c r="T850" t="s">
        <v>30</v>
      </c>
      <c r="U850">
        <v>0</v>
      </c>
      <c r="V850">
        <v>20</v>
      </c>
      <c r="W850">
        <v>50</v>
      </c>
      <c r="X850">
        <v>2020</v>
      </c>
      <c r="Y850" t="s">
        <v>31</v>
      </c>
      <c r="Z850" t="s">
        <v>25</v>
      </c>
      <c r="AA850" t="s">
        <v>32</v>
      </c>
      <c r="AB850">
        <v>0</v>
      </c>
      <c r="AC850">
        <v>20</v>
      </c>
      <c r="AD850">
        <v>50</v>
      </c>
      <c r="AE850">
        <v>2020</v>
      </c>
      <c r="AF850" t="s">
        <v>134</v>
      </c>
      <c r="AG850" t="s">
        <v>25</v>
      </c>
      <c r="AH850" t="s">
        <v>150</v>
      </c>
      <c r="AI850">
        <v>0</v>
      </c>
      <c r="AJ850">
        <v>20</v>
      </c>
      <c r="AK850">
        <v>50</v>
      </c>
      <c r="AL850">
        <v>2020</v>
      </c>
    </row>
    <row r="851" spans="1:38" x14ac:dyDescent="0.25">
      <c r="C851" t="s">
        <v>145</v>
      </c>
      <c r="D851" t="s">
        <v>14</v>
      </c>
      <c r="E851" t="s">
        <v>25</v>
      </c>
      <c r="F851" t="s">
        <v>26</v>
      </c>
      <c r="G851">
        <v>0</v>
      </c>
      <c r="H851">
        <v>20</v>
      </c>
      <c r="I851">
        <v>50</v>
      </c>
      <c r="J851">
        <v>2020</v>
      </c>
      <c r="K851" t="s">
        <v>27</v>
      </c>
      <c r="L851" t="s">
        <v>25</v>
      </c>
      <c r="M851" t="s">
        <v>28</v>
      </c>
      <c r="N851">
        <v>0</v>
      </c>
      <c r="O851">
        <v>20</v>
      </c>
      <c r="P851">
        <v>50</v>
      </c>
      <c r="Q851">
        <v>2020</v>
      </c>
      <c r="R851" t="s">
        <v>29</v>
      </c>
      <c r="S851" t="s">
        <v>25</v>
      </c>
      <c r="T851" t="s">
        <v>30</v>
      </c>
      <c r="U851">
        <v>0</v>
      </c>
      <c r="V851">
        <v>20</v>
      </c>
      <c r="W851">
        <v>50</v>
      </c>
      <c r="X851">
        <v>2020</v>
      </c>
      <c r="Y851" t="s">
        <v>31</v>
      </c>
      <c r="Z851" t="s">
        <v>25</v>
      </c>
      <c r="AA851" t="s">
        <v>32</v>
      </c>
      <c r="AB851">
        <v>0</v>
      </c>
      <c r="AC851">
        <v>20</v>
      </c>
      <c r="AD851">
        <v>50</v>
      </c>
      <c r="AE851">
        <v>2020</v>
      </c>
      <c r="AF851" t="s">
        <v>134</v>
      </c>
      <c r="AG851" t="s">
        <v>25</v>
      </c>
      <c r="AH851" t="s">
        <v>150</v>
      </c>
      <c r="AI851">
        <v>0</v>
      </c>
      <c r="AJ851">
        <v>20</v>
      </c>
      <c r="AK851">
        <v>50</v>
      </c>
      <c r="AL851">
        <v>2020</v>
      </c>
    </row>
    <row r="852" spans="1:38" x14ac:dyDescent="0.25">
      <c r="C852" t="s">
        <v>146</v>
      </c>
      <c r="D852" t="s">
        <v>14</v>
      </c>
      <c r="E852" t="s">
        <v>25</v>
      </c>
      <c r="F852" t="s">
        <v>26</v>
      </c>
      <c r="G852">
        <v>0</v>
      </c>
      <c r="H852">
        <v>20</v>
      </c>
      <c r="I852">
        <v>50</v>
      </c>
      <c r="J852">
        <v>2020</v>
      </c>
      <c r="K852" t="s">
        <v>27</v>
      </c>
      <c r="L852" t="s">
        <v>25</v>
      </c>
      <c r="M852" t="s">
        <v>28</v>
      </c>
      <c r="N852">
        <v>0</v>
      </c>
      <c r="O852">
        <v>20</v>
      </c>
      <c r="P852">
        <v>50</v>
      </c>
      <c r="Q852">
        <v>2020</v>
      </c>
      <c r="R852" t="s">
        <v>29</v>
      </c>
      <c r="S852" t="s">
        <v>25</v>
      </c>
      <c r="T852" t="s">
        <v>30</v>
      </c>
      <c r="U852">
        <v>0</v>
      </c>
      <c r="V852">
        <v>20</v>
      </c>
      <c r="W852">
        <v>50</v>
      </c>
      <c r="X852">
        <v>2020</v>
      </c>
      <c r="Y852" t="s">
        <v>31</v>
      </c>
      <c r="Z852" t="s">
        <v>25</v>
      </c>
      <c r="AA852" t="s">
        <v>32</v>
      </c>
      <c r="AB852">
        <v>0</v>
      </c>
      <c r="AC852">
        <v>20</v>
      </c>
      <c r="AD852">
        <v>50</v>
      </c>
      <c r="AE852">
        <v>2020</v>
      </c>
      <c r="AF852" t="s">
        <v>134</v>
      </c>
      <c r="AG852" t="s">
        <v>25</v>
      </c>
      <c r="AH852" t="s">
        <v>150</v>
      </c>
      <c r="AI852">
        <v>0</v>
      </c>
      <c r="AJ852">
        <v>20</v>
      </c>
      <c r="AK852">
        <v>50</v>
      </c>
      <c r="AL852">
        <v>2020</v>
      </c>
    </row>
    <row r="853" spans="1:38" x14ac:dyDescent="0.25">
      <c r="C853" t="s">
        <v>147</v>
      </c>
      <c r="D853" t="s">
        <v>14</v>
      </c>
      <c r="E853" t="s">
        <v>25</v>
      </c>
      <c r="F853" t="s">
        <v>26</v>
      </c>
      <c r="G853">
        <v>0</v>
      </c>
      <c r="H853">
        <v>20</v>
      </c>
      <c r="I853">
        <v>50</v>
      </c>
      <c r="J853">
        <v>2020</v>
      </c>
      <c r="K853" t="s">
        <v>27</v>
      </c>
      <c r="L853" t="s">
        <v>25</v>
      </c>
      <c r="M853" t="s">
        <v>28</v>
      </c>
      <c r="N853">
        <v>0</v>
      </c>
      <c r="O853">
        <v>20</v>
      </c>
      <c r="P853">
        <v>50</v>
      </c>
      <c r="Q853">
        <v>2020</v>
      </c>
      <c r="R853" t="s">
        <v>29</v>
      </c>
      <c r="S853" t="s">
        <v>25</v>
      </c>
      <c r="T853" t="s">
        <v>30</v>
      </c>
      <c r="U853">
        <v>0</v>
      </c>
      <c r="V853">
        <v>20</v>
      </c>
      <c r="W853">
        <v>50</v>
      </c>
      <c r="X853">
        <v>2020</v>
      </c>
      <c r="Y853" t="s">
        <v>31</v>
      </c>
      <c r="Z853" t="s">
        <v>25</v>
      </c>
      <c r="AA853" t="s">
        <v>32</v>
      </c>
      <c r="AB853">
        <v>0</v>
      </c>
      <c r="AC853">
        <v>20</v>
      </c>
      <c r="AD853">
        <v>50</v>
      </c>
      <c r="AE853">
        <v>2020</v>
      </c>
      <c r="AF853" t="s">
        <v>134</v>
      </c>
      <c r="AG853" t="s">
        <v>25</v>
      </c>
      <c r="AH853" t="s">
        <v>150</v>
      </c>
      <c r="AI853">
        <v>0</v>
      </c>
      <c r="AJ853">
        <v>20</v>
      </c>
      <c r="AK853">
        <v>50</v>
      </c>
      <c r="AL853">
        <v>2020</v>
      </c>
    </row>
    <row r="854" spans="1:38" x14ac:dyDescent="0.25">
      <c r="C854" t="s">
        <v>148</v>
      </c>
      <c r="D854" t="s">
        <v>14</v>
      </c>
      <c r="E854" t="s">
        <v>25</v>
      </c>
      <c r="F854" t="s">
        <v>26</v>
      </c>
      <c r="G854">
        <v>0</v>
      </c>
      <c r="H854">
        <v>20</v>
      </c>
      <c r="I854">
        <v>50</v>
      </c>
      <c r="J854">
        <v>2020</v>
      </c>
      <c r="K854" t="s">
        <v>27</v>
      </c>
      <c r="L854" t="s">
        <v>25</v>
      </c>
      <c r="M854" t="s">
        <v>28</v>
      </c>
      <c r="N854">
        <v>0</v>
      </c>
      <c r="O854">
        <v>20</v>
      </c>
      <c r="P854">
        <v>50</v>
      </c>
      <c r="Q854">
        <v>2020</v>
      </c>
      <c r="R854" t="s">
        <v>29</v>
      </c>
      <c r="S854" t="s">
        <v>25</v>
      </c>
      <c r="T854" t="s">
        <v>30</v>
      </c>
      <c r="U854">
        <v>0</v>
      </c>
      <c r="V854">
        <v>20</v>
      </c>
      <c r="W854">
        <v>50</v>
      </c>
      <c r="X854">
        <v>2020</v>
      </c>
      <c r="Y854" t="s">
        <v>31</v>
      </c>
      <c r="Z854" t="s">
        <v>25</v>
      </c>
      <c r="AA854" t="s">
        <v>32</v>
      </c>
      <c r="AB854">
        <v>0</v>
      </c>
      <c r="AC854">
        <v>20</v>
      </c>
      <c r="AD854">
        <v>50</v>
      </c>
      <c r="AE854">
        <v>2020</v>
      </c>
      <c r="AF854" t="s">
        <v>134</v>
      </c>
      <c r="AG854" t="s">
        <v>25</v>
      </c>
      <c r="AH854" t="s">
        <v>150</v>
      </c>
      <c r="AI854">
        <v>0</v>
      </c>
      <c r="AJ854">
        <v>20</v>
      </c>
      <c r="AK854">
        <v>50</v>
      </c>
      <c r="AL854">
        <v>2020</v>
      </c>
    </row>
    <row r="855" spans="1:38" x14ac:dyDescent="0.25">
      <c r="C855" t="s">
        <v>149</v>
      </c>
      <c r="D855" t="s">
        <v>14</v>
      </c>
      <c r="E855" t="s">
        <v>25</v>
      </c>
      <c r="F855" t="s">
        <v>26</v>
      </c>
      <c r="G855">
        <v>0</v>
      </c>
      <c r="H855">
        <v>20</v>
      </c>
      <c r="I855">
        <v>50</v>
      </c>
      <c r="J855">
        <v>2020</v>
      </c>
      <c r="K855" t="s">
        <v>27</v>
      </c>
      <c r="L855" t="s">
        <v>25</v>
      </c>
      <c r="M855" t="s">
        <v>28</v>
      </c>
      <c r="N855">
        <v>0</v>
      </c>
      <c r="O855">
        <v>20</v>
      </c>
      <c r="P855">
        <v>50</v>
      </c>
      <c r="Q855">
        <v>2020</v>
      </c>
      <c r="R855" t="s">
        <v>29</v>
      </c>
      <c r="S855" t="s">
        <v>25</v>
      </c>
      <c r="T855" t="s">
        <v>30</v>
      </c>
      <c r="U855">
        <v>0</v>
      </c>
      <c r="V855">
        <v>20</v>
      </c>
      <c r="W855">
        <v>50</v>
      </c>
      <c r="X855">
        <v>2020</v>
      </c>
      <c r="Y855" t="s">
        <v>31</v>
      </c>
      <c r="Z855" t="s">
        <v>25</v>
      </c>
      <c r="AA855" t="s">
        <v>32</v>
      </c>
      <c r="AB855">
        <v>0</v>
      </c>
      <c r="AC855">
        <v>20</v>
      </c>
      <c r="AD855">
        <v>50</v>
      </c>
      <c r="AE855">
        <v>2020</v>
      </c>
      <c r="AF855" t="s">
        <v>134</v>
      </c>
      <c r="AG855" t="s">
        <v>25</v>
      </c>
      <c r="AH855" t="s">
        <v>150</v>
      </c>
      <c r="AI855">
        <v>0</v>
      </c>
      <c r="AJ855">
        <v>20</v>
      </c>
      <c r="AK855">
        <v>50</v>
      </c>
      <c r="AL855">
        <v>2020</v>
      </c>
    </row>
    <row r="856" spans="1:38" x14ac:dyDescent="0.25">
      <c r="C856" t="s">
        <v>143</v>
      </c>
      <c r="D856" t="s">
        <v>14</v>
      </c>
      <c r="E856" t="s">
        <v>25</v>
      </c>
      <c r="F856" t="s">
        <v>26</v>
      </c>
      <c r="G856">
        <v>0</v>
      </c>
      <c r="H856">
        <v>20</v>
      </c>
      <c r="I856">
        <v>50</v>
      </c>
      <c r="J856">
        <v>2020</v>
      </c>
      <c r="K856" t="s">
        <v>27</v>
      </c>
      <c r="L856" t="s">
        <v>25</v>
      </c>
      <c r="M856" t="s">
        <v>28</v>
      </c>
      <c r="N856">
        <v>0</v>
      </c>
      <c r="O856">
        <v>20</v>
      </c>
      <c r="P856">
        <v>50</v>
      </c>
      <c r="Q856">
        <v>2020</v>
      </c>
      <c r="R856" t="s">
        <v>29</v>
      </c>
      <c r="S856" t="s">
        <v>25</v>
      </c>
      <c r="T856" t="s">
        <v>30</v>
      </c>
      <c r="U856">
        <v>0</v>
      </c>
      <c r="V856">
        <v>20</v>
      </c>
      <c r="W856">
        <v>50</v>
      </c>
      <c r="X856">
        <v>2020</v>
      </c>
      <c r="Y856" t="s">
        <v>31</v>
      </c>
      <c r="Z856" t="s">
        <v>25</v>
      </c>
      <c r="AA856" t="s">
        <v>32</v>
      </c>
      <c r="AB856">
        <v>0</v>
      </c>
      <c r="AC856">
        <v>20</v>
      </c>
      <c r="AD856">
        <v>50</v>
      </c>
      <c r="AE856">
        <v>2020</v>
      </c>
      <c r="AF856" t="s">
        <v>134</v>
      </c>
      <c r="AG856" t="s">
        <v>25</v>
      </c>
      <c r="AH856" t="s">
        <v>150</v>
      </c>
      <c r="AI856">
        <v>0</v>
      </c>
      <c r="AJ856">
        <v>20</v>
      </c>
      <c r="AK856">
        <v>50</v>
      </c>
      <c r="AL856">
        <v>2020</v>
      </c>
    </row>
    <row r="857" spans="1:38" x14ac:dyDescent="0.25">
      <c r="B857" t="s">
        <v>19</v>
      </c>
    </row>
    <row r="858" spans="1:38" x14ac:dyDescent="0.25">
      <c r="A858" t="s">
        <v>46</v>
      </c>
    </row>
    <row r="860" spans="1:38" x14ac:dyDescent="0.25">
      <c r="A860" t="s">
        <v>33</v>
      </c>
    </row>
    <row r="861" spans="1:38" x14ac:dyDescent="0.25">
      <c r="B861" t="s">
        <v>1</v>
      </c>
      <c r="C861" t="s">
        <v>154</v>
      </c>
    </row>
    <row r="862" spans="1:38" x14ac:dyDescent="0.25">
      <c r="B862" t="s">
        <v>34</v>
      </c>
      <c r="C862" t="s">
        <v>165</v>
      </c>
    </row>
    <row r="863" spans="1:38" x14ac:dyDescent="0.25">
      <c r="B863" t="s">
        <v>138</v>
      </c>
      <c r="C863" t="s">
        <v>164</v>
      </c>
    </row>
    <row r="864" spans="1:38" x14ac:dyDescent="0.25">
      <c r="B864" t="s">
        <v>35</v>
      </c>
      <c r="C864">
        <v>7</v>
      </c>
      <c r="D864" t="s">
        <v>36</v>
      </c>
    </row>
    <row r="865" spans="1:52" x14ac:dyDescent="0.25">
      <c r="C865" t="s">
        <v>6</v>
      </c>
      <c r="D865" t="s">
        <v>37</v>
      </c>
      <c r="E865" t="s">
        <v>38</v>
      </c>
      <c r="F865" t="s">
        <v>39</v>
      </c>
      <c r="G865" t="s">
        <v>40</v>
      </c>
      <c r="H865" t="s">
        <v>41</v>
      </c>
      <c r="I865" t="s">
        <v>42</v>
      </c>
      <c r="J865" t="s">
        <v>43</v>
      </c>
      <c r="K865" t="s">
        <v>37</v>
      </c>
      <c r="L865" t="s">
        <v>38</v>
      </c>
      <c r="M865" t="s">
        <v>39</v>
      </c>
      <c r="N865" t="s">
        <v>40</v>
      </c>
      <c r="O865" t="s">
        <v>41</v>
      </c>
      <c r="P865" t="s">
        <v>42</v>
      </c>
      <c r="Q865" t="s">
        <v>43</v>
      </c>
      <c r="R865" t="s">
        <v>37</v>
      </c>
      <c r="S865" t="s">
        <v>38</v>
      </c>
      <c r="T865" t="s">
        <v>39</v>
      </c>
      <c r="U865" t="s">
        <v>40</v>
      </c>
      <c r="V865" t="s">
        <v>41</v>
      </c>
      <c r="W865" t="s">
        <v>42</v>
      </c>
      <c r="X865" t="s">
        <v>43</v>
      </c>
      <c r="Y865" t="s">
        <v>37</v>
      </c>
      <c r="Z865" t="s">
        <v>38</v>
      </c>
      <c r="AA865" t="s">
        <v>39</v>
      </c>
      <c r="AB865" t="s">
        <v>40</v>
      </c>
      <c r="AC865" t="s">
        <v>41</v>
      </c>
      <c r="AD865" t="s">
        <v>42</v>
      </c>
      <c r="AE865" t="s">
        <v>43</v>
      </c>
      <c r="AF865" t="s">
        <v>37</v>
      </c>
      <c r="AG865" t="s">
        <v>38</v>
      </c>
      <c r="AH865" t="s">
        <v>39</v>
      </c>
      <c r="AI865" t="s">
        <v>40</v>
      </c>
      <c r="AJ865" t="s">
        <v>41</v>
      </c>
      <c r="AK865" t="s">
        <v>42</v>
      </c>
      <c r="AL865" t="s">
        <v>43</v>
      </c>
    </row>
    <row r="866" spans="1:52" x14ac:dyDescent="0.25">
      <c r="B866" t="s">
        <v>11</v>
      </c>
    </row>
    <row r="867" spans="1:52" x14ac:dyDescent="0.25">
      <c r="C867" t="s">
        <v>12</v>
      </c>
      <c r="D867" t="s">
        <v>173</v>
      </c>
      <c r="E867" t="s">
        <v>166</v>
      </c>
      <c r="F867" t="s">
        <v>157</v>
      </c>
      <c r="G867">
        <v>0</v>
      </c>
      <c r="H867">
        <v>20</v>
      </c>
      <c r="I867">
        <v>50</v>
      </c>
      <c r="J867">
        <v>2020</v>
      </c>
      <c r="K867" t="s">
        <v>176</v>
      </c>
      <c r="L867" t="s">
        <v>166</v>
      </c>
      <c r="M867" t="s">
        <v>157</v>
      </c>
      <c r="N867">
        <v>0</v>
      </c>
      <c r="O867">
        <v>20</v>
      </c>
      <c r="P867">
        <v>50</v>
      </c>
      <c r="Q867">
        <v>2020</v>
      </c>
      <c r="R867" t="s">
        <v>177</v>
      </c>
      <c r="S867" t="s">
        <v>166</v>
      </c>
      <c r="T867" t="s">
        <v>157</v>
      </c>
      <c r="U867">
        <v>0</v>
      </c>
      <c r="V867">
        <v>20</v>
      </c>
      <c r="W867">
        <v>50</v>
      </c>
      <c r="X867">
        <v>2020</v>
      </c>
      <c r="Y867" t="s">
        <v>174</v>
      </c>
      <c r="Z867" t="s">
        <v>166</v>
      </c>
      <c r="AA867" t="s">
        <v>157</v>
      </c>
      <c r="AB867">
        <v>0</v>
      </c>
      <c r="AC867">
        <v>20</v>
      </c>
      <c r="AD867">
        <v>50</v>
      </c>
      <c r="AE867">
        <v>2020</v>
      </c>
      <c r="AF867" t="s">
        <v>175</v>
      </c>
      <c r="AG867" t="s">
        <v>166</v>
      </c>
      <c r="AH867" t="s">
        <v>157</v>
      </c>
      <c r="AI867">
        <v>0</v>
      </c>
      <c r="AJ867">
        <v>20</v>
      </c>
      <c r="AK867">
        <v>50</v>
      </c>
      <c r="AL867">
        <v>2020</v>
      </c>
      <c r="AM867" t="s">
        <v>178</v>
      </c>
      <c r="AN867" t="s">
        <v>166</v>
      </c>
      <c r="AO867" t="s">
        <v>157</v>
      </c>
      <c r="AP867">
        <v>0</v>
      </c>
      <c r="AQ867">
        <v>20</v>
      </c>
      <c r="AR867">
        <v>50</v>
      </c>
      <c r="AS867">
        <v>2020</v>
      </c>
      <c r="AT867" t="s">
        <v>156</v>
      </c>
      <c r="AU867" t="s">
        <v>166</v>
      </c>
      <c r="AV867" t="s">
        <v>157</v>
      </c>
      <c r="AW867">
        <v>0</v>
      </c>
      <c r="AX867">
        <v>20</v>
      </c>
      <c r="AY867">
        <v>50</v>
      </c>
      <c r="AZ867">
        <v>2020</v>
      </c>
    </row>
    <row r="868" spans="1:52" x14ac:dyDescent="0.25">
      <c r="C868" t="s">
        <v>15</v>
      </c>
      <c r="D868" t="s">
        <v>173</v>
      </c>
      <c r="E868" t="s">
        <v>166</v>
      </c>
      <c r="F868" t="s">
        <v>157</v>
      </c>
      <c r="G868">
        <v>0</v>
      </c>
      <c r="H868">
        <v>20</v>
      </c>
      <c r="I868">
        <v>50</v>
      </c>
      <c r="J868">
        <v>2020</v>
      </c>
      <c r="K868" t="s">
        <v>176</v>
      </c>
      <c r="L868" t="s">
        <v>166</v>
      </c>
      <c r="M868" t="s">
        <v>157</v>
      </c>
      <c r="N868">
        <v>0</v>
      </c>
      <c r="O868">
        <v>20</v>
      </c>
      <c r="P868">
        <v>50</v>
      </c>
      <c r="Q868">
        <v>2020</v>
      </c>
      <c r="R868" t="s">
        <v>177</v>
      </c>
      <c r="S868" t="s">
        <v>166</v>
      </c>
      <c r="T868" t="s">
        <v>157</v>
      </c>
      <c r="U868">
        <v>0</v>
      </c>
      <c r="V868">
        <v>20</v>
      </c>
      <c r="W868">
        <v>50</v>
      </c>
      <c r="X868">
        <v>2020</v>
      </c>
      <c r="Y868" t="s">
        <v>174</v>
      </c>
      <c r="Z868" t="s">
        <v>166</v>
      </c>
      <c r="AA868" t="s">
        <v>157</v>
      </c>
      <c r="AB868">
        <v>0</v>
      </c>
      <c r="AC868">
        <v>20</v>
      </c>
      <c r="AD868">
        <v>50</v>
      </c>
      <c r="AE868">
        <v>2020</v>
      </c>
      <c r="AF868" t="s">
        <v>175</v>
      </c>
      <c r="AG868" t="s">
        <v>166</v>
      </c>
      <c r="AH868" t="s">
        <v>157</v>
      </c>
      <c r="AI868">
        <v>0</v>
      </c>
      <c r="AJ868">
        <v>20</v>
      </c>
      <c r="AK868">
        <v>50</v>
      </c>
      <c r="AL868">
        <v>2020</v>
      </c>
      <c r="AM868" t="s">
        <v>178</v>
      </c>
      <c r="AN868" t="s">
        <v>166</v>
      </c>
      <c r="AO868" t="s">
        <v>157</v>
      </c>
      <c r="AP868">
        <v>0</v>
      </c>
      <c r="AQ868">
        <v>20</v>
      </c>
      <c r="AR868">
        <v>50</v>
      </c>
      <c r="AS868">
        <v>2020</v>
      </c>
      <c r="AT868" t="s">
        <v>156</v>
      </c>
      <c r="AU868" t="s">
        <v>166</v>
      </c>
      <c r="AV868" t="s">
        <v>157</v>
      </c>
      <c r="AW868">
        <v>0</v>
      </c>
      <c r="AX868">
        <v>20</v>
      </c>
      <c r="AY868">
        <v>50</v>
      </c>
      <c r="AZ868">
        <v>2020</v>
      </c>
    </row>
    <row r="869" spans="1:52" x14ac:dyDescent="0.25">
      <c r="C869" t="s">
        <v>16</v>
      </c>
      <c r="D869" t="s">
        <v>173</v>
      </c>
      <c r="E869" t="s">
        <v>166</v>
      </c>
      <c r="F869" t="s">
        <v>157</v>
      </c>
      <c r="G869">
        <v>0</v>
      </c>
      <c r="H869">
        <v>20</v>
      </c>
      <c r="I869">
        <v>50</v>
      </c>
      <c r="J869">
        <v>2020</v>
      </c>
      <c r="K869" t="s">
        <v>176</v>
      </c>
      <c r="L869" t="s">
        <v>166</v>
      </c>
      <c r="M869" t="s">
        <v>157</v>
      </c>
      <c r="N869">
        <v>0</v>
      </c>
      <c r="O869">
        <v>20</v>
      </c>
      <c r="P869">
        <v>50</v>
      </c>
      <c r="Q869">
        <v>2020</v>
      </c>
      <c r="R869" t="s">
        <v>177</v>
      </c>
      <c r="S869" t="s">
        <v>166</v>
      </c>
      <c r="T869" t="s">
        <v>157</v>
      </c>
      <c r="U869">
        <v>0</v>
      </c>
      <c r="V869">
        <v>20</v>
      </c>
      <c r="W869">
        <v>50</v>
      </c>
      <c r="X869">
        <v>2020</v>
      </c>
      <c r="Y869" t="s">
        <v>174</v>
      </c>
      <c r="Z869" t="s">
        <v>166</v>
      </c>
      <c r="AA869" t="s">
        <v>157</v>
      </c>
      <c r="AB869">
        <v>0</v>
      </c>
      <c r="AC869">
        <v>20</v>
      </c>
      <c r="AD869">
        <v>50</v>
      </c>
      <c r="AE869">
        <v>2020</v>
      </c>
      <c r="AF869" t="s">
        <v>175</v>
      </c>
      <c r="AG869" t="s">
        <v>166</v>
      </c>
      <c r="AH869" t="s">
        <v>157</v>
      </c>
      <c r="AI869">
        <v>0</v>
      </c>
      <c r="AJ869">
        <v>20</v>
      </c>
      <c r="AK869">
        <v>50</v>
      </c>
      <c r="AL869">
        <v>2020</v>
      </c>
      <c r="AM869" t="s">
        <v>178</v>
      </c>
      <c r="AN869" t="s">
        <v>166</v>
      </c>
      <c r="AO869" t="s">
        <v>157</v>
      </c>
      <c r="AP869">
        <v>0</v>
      </c>
      <c r="AQ869">
        <v>20</v>
      </c>
      <c r="AR869">
        <v>50</v>
      </c>
      <c r="AS869">
        <v>2020</v>
      </c>
      <c r="AT869" t="s">
        <v>156</v>
      </c>
      <c r="AU869" t="s">
        <v>166</v>
      </c>
      <c r="AV869" t="s">
        <v>157</v>
      </c>
      <c r="AW869">
        <v>0</v>
      </c>
      <c r="AX869">
        <v>20</v>
      </c>
      <c r="AY869">
        <v>50</v>
      </c>
      <c r="AZ869">
        <v>2020</v>
      </c>
    </row>
    <row r="870" spans="1:52" x14ac:dyDescent="0.25">
      <c r="C870" t="s">
        <v>17</v>
      </c>
      <c r="D870" t="s">
        <v>173</v>
      </c>
      <c r="E870" t="s">
        <v>166</v>
      </c>
      <c r="F870" t="s">
        <v>157</v>
      </c>
      <c r="G870">
        <v>0</v>
      </c>
      <c r="H870">
        <v>20</v>
      </c>
      <c r="I870">
        <v>50</v>
      </c>
      <c r="J870">
        <v>2020</v>
      </c>
      <c r="K870" t="s">
        <v>176</v>
      </c>
      <c r="L870" t="s">
        <v>166</v>
      </c>
      <c r="M870" t="s">
        <v>157</v>
      </c>
      <c r="N870">
        <v>0</v>
      </c>
      <c r="O870">
        <v>20</v>
      </c>
      <c r="P870">
        <v>50</v>
      </c>
      <c r="Q870">
        <v>2020</v>
      </c>
      <c r="R870" t="s">
        <v>177</v>
      </c>
      <c r="S870" t="s">
        <v>166</v>
      </c>
      <c r="T870" t="s">
        <v>157</v>
      </c>
      <c r="U870">
        <v>0</v>
      </c>
      <c r="V870">
        <v>20</v>
      </c>
      <c r="W870">
        <v>50</v>
      </c>
      <c r="X870">
        <v>2020</v>
      </c>
      <c r="Y870" t="s">
        <v>174</v>
      </c>
      <c r="Z870" t="s">
        <v>166</v>
      </c>
      <c r="AA870" t="s">
        <v>157</v>
      </c>
      <c r="AB870">
        <v>0</v>
      </c>
      <c r="AC870">
        <v>20</v>
      </c>
      <c r="AD870">
        <v>50</v>
      </c>
      <c r="AE870">
        <v>2020</v>
      </c>
      <c r="AF870" t="s">
        <v>175</v>
      </c>
      <c r="AG870" t="s">
        <v>166</v>
      </c>
      <c r="AH870" t="s">
        <v>157</v>
      </c>
      <c r="AI870">
        <v>0</v>
      </c>
      <c r="AJ870">
        <v>20</v>
      </c>
      <c r="AK870">
        <v>50</v>
      </c>
      <c r="AL870">
        <v>2020</v>
      </c>
      <c r="AM870" t="s">
        <v>178</v>
      </c>
      <c r="AN870" t="s">
        <v>166</v>
      </c>
      <c r="AO870" t="s">
        <v>157</v>
      </c>
      <c r="AP870">
        <v>0</v>
      </c>
      <c r="AQ870">
        <v>20</v>
      </c>
      <c r="AR870">
        <v>50</v>
      </c>
      <c r="AS870">
        <v>2020</v>
      </c>
      <c r="AT870" t="s">
        <v>156</v>
      </c>
      <c r="AU870" t="s">
        <v>166</v>
      </c>
      <c r="AV870" t="s">
        <v>157</v>
      </c>
      <c r="AW870">
        <v>0</v>
      </c>
      <c r="AX870">
        <v>20</v>
      </c>
      <c r="AY870">
        <v>50</v>
      </c>
      <c r="AZ870">
        <v>2020</v>
      </c>
    </row>
    <row r="871" spans="1:52" x14ac:dyDescent="0.25">
      <c r="C871" t="s">
        <v>18</v>
      </c>
      <c r="D871" t="s">
        <v>173</v>
      </c>
      <c r="E871" t="s">
        <v>166</v>
      </c>
      <c r="F871" t="s">
        <v>157</v>
      </c>
      <c r="G871">
        <v>0</v>
      </c>
      <c r="H871">
        <v>20</v>
      </c>
      <c r="I871">
        <v>50</v>
      </c>
      <c r="J871">
        <v>2020</v>
      </c>
      <c r="K871" t="s">
        <v>176</v>
      </c>
      <c r="L871" t="s">
        <v>166</v>
      </c>
      <c r="M871" t="s">
        <v>157</v>
      </c>
      <c r="N871">
        <v>0</v>
      </c>
      <c r="O871">
        <v>20</v>
      </c>
      <c r="P871">
        <v>50</v>
      </c>
      <c r="Q871">
        <v>2020</v>
      </c>
      <c r="R871" t="s">
        <v>177</v>
      </c>
      <c r="S871" t="s">
        <v>166</v>
      </c>
      <c r="T871" t="s">
        <v>157</v>
      </c>
      <c r="U871">
        <v>0</v>
      </c>
      <c r="V871">
        <v>20</v>
      </c>
      <c r="W871">
        <v>50</v>
      </c>
      <c r="X871">
        <v>2020</v>
      </c>
      <c r="Y871" t="s">
        <v>174</v>
      </c>
      <c r="Z871" t="s">
        <v>166</v>
      </c>
      <c r="AA871" t="s">
        <v>157</v>
      </c>
      <c r="AB871">
        <v>0</v>
      </c>
      <c r="AC871">
        <v>20</v>
      </c>
      <c r="AD871">
        <v>50</v>
      </c>
      <c r="AE871">
        <v>2020</v>
      </c>
      <c r="AF871" t="s">
        <v>175</v>
      </c>
      <c r="AG871" t="s">
        <v>166</v>
      </c>
      <c r="AH871" t="s">
        <v>157</v>
      </c>
      <c r="AI871">
        <v>0</v>
      </c>
      <c r="AJ871">
        <v>20</v>
      </c>
      <c r="AK871">
        <v>50</v>
      </c>
      <c r="AL871">
        <v>2020</v>
      </c>
      <c r="AM871" t="s">
        <v>178</v>
      </c>
      <c r="AN871" t="s">
        <v>166</v>
      </c>
      <c r="AO871" t="s">
        <v>157</v>
      </c>
      <c r="AP871">
        <v>0</v>
      </c>
      <c r="AQ871">
        <v>20</v>
      </c>
      <c r="AR871">
        <v>50</v>
      </c>
      <c r="AS871">
        <v>2020</v>
      </c>
      <c r="AT871" t="s">
        <v>156</v>
      </c>
      <c r="AU871" t="s">
        <v>166</v>
      </c>
      <c r="AV871" t="s">
        <v>157</v>
      </c>
      <c r="AW871">
        <v>0</v>
      </c>
      <c r="AX871">
        <v>20</v>
      </c>
      <c r="AY871">
        <v>50</v>
      </c>
      <c r="AZ871">
        <v>2020</v>
      </c>
    </row>
    <row r="872" spans="1:52" x14ac:dyDescent="0.25">
      <c r="C872" t="s">
        <v>144</v>
      </c>
      <c r="D872" t="s">
        <v>173</v>
      </c>
      <c r="E872" t="s">
        <v>166</v>
      </c>
      <c r="F872" t="s">
        <v>157</v>
      </c>
      <c r="G872">
        <v>0</v>
      </c>
      <c r="H872">
        <v>20</v>
      </c>
      <c r="I872">
        <v>50</v>
      </c>
      <c r="J872">
        <v>2020</v>
      </c>
      <c r="K872" t="s">
        <v>176</v>
      </c>
      <c r="L872" t="s">
        <v>166</v>
      </c>
      <c r="M872" t="s">
        <v>157</v>
      </c>
      <c r="N872">
        <v>0</v>
      </c>
      <c r="O872">
        <v>20</v>
      </c>
      <c r="P872">
        <v>50</v>
      </c>
      <c r="Q872">
        <v>2020</v>
      </c>
      <c r="R872" t="s">
        <v>177</v>
      </c>
      <c r="S872" t="s">
        <v>166</v>
      </c>
      <c r="T872" t="s">
        <v>157</v>
      </c>
      <c r="U872">
        <v>0</v>
      </c>
      <c r="V872">
        <v>20</v>
      </c>
      <c r="W872">
        <v>50</v>
      </c>
      <c r="X872">
        <v>2020</v>
      </c>
      <c r="Y872" t="s">
        <v>174</v>
      </c>
      <c r="Z872" t="s">
        <v>166</v>
      </c>
      <c r="AA872" t="s">
        <v>157</v>
      </c>
      <c r="AB872">
        <v>0</v>
      </c>
      <c r="AC872">
        <v>20</v>
      </c>
      <c r="AD872">
        <v>50</v>
      </c>
      <c r="AE872">
        <v>2020</v>
      </c>
      <c r="AF872" t="s">
        <v>175</v>
      </c>
      <c r="AG872" t="s">
        <v>166</v>
      </c>
      <c r="AH872" t="s">
        <v>157</v>
      </c>
      <c r="AI872">
        <v>0</v>
      </c>
      <c r="AJ872">
        <v>20</v>
      </c>
      <c r="AK872">
        <v>50</v>
      </c>
      <c r="AL872">
        <v>2020</v>
      </c>
      <c r="AM872" t="s">
        <v>178</v>
      </c>
      <c r="AN872" t="s">
        <v>166</v>
      </c>
      <c r="AO872" t="s">
        <v>157</v>
      </c>
      <c r="AP872">
        <v>0</v>
      </c>
      <c r="AQ872">
        <v>20</v>
      </c>
      <c r="AR872">
        <v>50</v>
      </c>
      <c r="AS872">
        <v>2020</v>
      </c>
      <c r="AT872" t="s">
        <v>156</v>
      </c>
      <c r="AU872" t="s">
        <v>166</v>
      </c>
      <c r="AV872" t="s">
        <v>157</v>
      </c>
      <c r="AW872">
        <v>0</v>
      </c>
      <c r="AX872">
        <v>20</v>
      </c>
      <c r="AY872">
        <v>50</v>
      </c>
      <c r="AZ872">
        <v>2020</v>
      </c>
    </row>
    <row r="873" spans="1:52" x14ac:dyDescent="0.25">
      <c r="C873" t="s">
        <v>145</v>
      </c>
      <c r="D873" t="s">
        <v>173</v>
      </c>
      <c r="E873" t="s">
        <v>166</v>
      </c>
      <c r="F873" t="s">
        <v>157</v>
      </c>
      <c r="G873">
        <v>0</v>
      </c>
      <c r="H873">
        <v>20</v>
      </c>
      <c r="I873">
        <v>50</v>
      </c>
      <c r="J873">
        <v>2020</v>
      </c>
      <c r="K873" t="s">
        <v>176</v>
      </c>
      <c r="L873" t="s">
        <v>166</v>
      </c>
      <c r="M873" t="s">
        <v>157</v>
      </c>
      <c r="N873">
        <v>0</v>
      </c>
      <c r="O873">
        <v>20</v>
      </c>
      <c r="P873">
        <v>50</v>
      </c>
      <c r="Q873">
        <v>2020</v>
      </c>
      <c r="R873" t="s">
        <v>177</v>
      </c>
      <c r="S873" t="s">
        <v>166</v>
      </c>
      <c r="T873" t="s">
        <v>157</v>
      </c>
      <c r="U873">
        <v>0</v>
      </c>
      <c r="V873">
        <v>20</v>
      </c>
      <c r="W873">
        <v>50</v>
      </c>
      <c r="X873">
        <v>2020</v>
      </c>
      <c r="Y873" t="s">
        <v>174</v>
      </c>
      <c r="Z873" t="s">
        <v>166</v>
      </c>
      <c r="AA873" t="s">
        <v>157</v>
      </c>
      <c r="AB873">
        <v>0</v>
      </c>
      <c r="AC873">
        <v>20</v>
      </c>
      <c r="AD873">
        <v>50</v>
      </c>
      <c r="AE873">
        <v>2020</v>
      </c>
      <c r="AF873" t="s">
        <v>175</v>
      </c>
      <c r="AG873" t="s">
        <v>166</v>
      </c>
      <c r="AH873" t="s">
        <v>157</v>
      </c>
      <c r="AI873">
        <v>0</v>
      </c>
      <c r="AJ873">
        <v>20</v>
      </c>
      <c r="AK873">
        <v>50</v>
      </c>
      <c r="AL873">
        <v>2020</v>
      </c>
      <c r="AM873" t="s">
        <v>178</v>
      </c>
      <c r="AN873" t="s">
        <v>166</v>
      </c>
      <c r="AO873" t="s">
        <v>157</v>
      </c>
      <c r="AP873">
        <v>0</v>
      </c>
      <c r="AQ873">
        <v>20</v>
      </c>
      <c r="AR873">
        <v>50</v>
      </c>
      <c r="AS873">
        <v>2020</v>
      </c>
      <c r="AT873" t="s">
        <v>156</v>
      </c>
      <c r="AU873" t="s">
        <v>166</v>
      </c>
      <c r="AV873" t="s">
        <v>157</v>
      </c>
      <c r="AW873">
        <v>0</v>
      </c>
      <c r="AX873">
        <v>20</v>
      </c>
      <c r="AY873">
        <v>50</v>
      </c>
      <c r="AZ873">
        <v>2020</v>
      </c>
    </row>
    <row r="874" spans="1:52" x14ac:dyDescent="0.25">
      <c r="C874" t="s">
        <v>146</v>
      </c>
      <c r="D874" t="s">
        <v>173</v>
      </c>
      <c r="E874" t="s">
        <v>166</v>
      </c>
      <c r="F874" t="s">
        <v>157</v>
      </c>
      <c r="G874">
        <v>0</v>
      </c>
      <c r="H874">
        <v>20</v>
      </c>
      <c r="I874">
        <v>50</v>
      </c>
      <c r="J874">
        <v>2020</v>
      </c>
      <c r="K874" t="s">
        <v>176</v>
      </c>
      <c r="L874" t="s">
        <v>166</v>
      </c>
      <c r="M874" t="s">
        <v>157</v>
      </c>
      <c r="N874">
        <v>0</v>
      </c>
      <c r="O874">
        <v>20</v>
      </c>
      <c r="P874">
        <v>50</v>
      </c>
      <c r="Q874">
        <v>2020</v>
      </c>
      <c r="R874" t="s">
        <v>177</v>
      </c>
      <c r="S874" t="s">
        <v>166</v>
      </c>
      <c r="T874" t="s">
        <v>157</v>
      </c>
      <c r="U874">
        <v>0</v>
      </c>
      <c r="V874">
        <v>20</v>
      </c>
      <c r="W874">
        <v>50</v>
      </c>
      <c r="X874">
        <v>2020</v>
      </c>
      <c r="Y874" t="s">
        <v>174</v>
      </c>
      <c r="Z874" t="s">
        <v>166</v>
      </c>
      <c r="AA874" t="s">
        <v>157</v>
      </c>
      <c r="AB874">
        <v>0</v>
      </c>
      <c r="AC874">
        <v>20</v>
      </c>
      <c r="AD874">
        <v>50</v>
      </c>
      <c r="AE874">
        <v>2020</v>
      </c>
      <c r="AF874" t="s">
        <v>175</v>
      </c>
      <c r="AG874" t="s">
        <v>166</v>
      </c>
      <c r="AH874" t="s">
        <v>157</v>
      </c>
      <c r="AI874">
        <v>0</v>
      </c>
      <c r="AJ874">
        <v>20</v>
      </c>
      <c r="AK874">
        <v>50</v>
      </c>
      <c r="AL874">
        <v>2020</v>
      </c>
      <c r="AM874" t="s">
        <v>178</v>
      </c>
      <c r="AN874" t="s">
        <v>166</v>
      </c>
      <c r="AO874" t="s">
        <v>157</v>
      </c>
      <c r="AP874">
        <v>0</v>
      </c>
      <c r="AQ874">
        <v>20</v>
      </c>
      <c r="AR874">
        <v>50</v>
      </c>
      <c r="AS874">
        <v>2020</v>
      </c>
      <c r="AT874" t="s">
        <v>156</v>
      </c>
      <c r="AU874" t="s">
        <v>166</v>
      </c>
      <c r="AV874" t="s">
        <v>157</v>
      </c>
      <c r="AW874">
        <v>0</v>
      </c>
      <c r="AX874">
        <v>20</v>
      </c>
      <c r="AY874">
        <v>50</v>
      </c>
      <c r="AZ874">
        <v>2020</v>
      </c>
    </row>
    <row r="875" spans="1:52" x14ac:dyDescent="0.25">
      <c r="C875" t="s">
        <v>147</v>
      </c>
      <c r="D875" t="s">
        <v>173</v>
      </c>
      <c r="E875" t="s">
        <v>166</v>
      </c>
      <c r="F875" t="s">
        <v>157</v>
      </c>
      <c r="G875">
        <v>0</v>
      </c>
      <c r="H875">
        <v>20</v>
      </c>
      <c r="I875">
        <v>50</v>
      </c>
      <c r="J875">
        <v>2020</v>
      </c>
      <c r="K875" t="s">
        <v>176</v>
      </c>
      <c r="L875" t="s">
        <v>166</v>
      </c>
      <c r="M875" t="s">
        <v>157</v>
      </c>
      <c r="N875">
        <v>0</v>
      </c>
      <c r="O875">
        <v>20</v>
      </c>
      <c r="P875">
        <v>50</v>
      </c>
      <c r="Q875">
        <v>2020</v>
      </c>
      <c r="R875" t="s">
        <v>177</v>
      </c>
      <c r="S875" t="s">
        <v>166</v>
      </c>
      <c r="T875" t="s">
        <v>157</v>
      </c>
      <c r="U875">
        <v>0</v>
      </c>
      <c r="V875">
        <v>20</v>
      </c>
      <c r="W875">
        <v>50</v>
      </c>
      <c r="X875">
        <v>2020</v>
      </c>
      <c r="Y875" t="s">
        <v>174</v>
      </c>
      <c r="Z875" t="s">
        <v>166</v>
      </c>
      <c r="AA875" t="s">
        <v>157</v>
      </c>
      <c r="AB875">
        <v>0</v>
      </c>
      <c r="AC875">
        <v>20</v>
      </c>
      <c r="AD875">
        <v>50</v>
      </c>
      <c r="AE875">
        <v>2020</v>
      </c>
      <c r="AF875" t="s">
        <v>175</v>
      </c>
      <c r="AG875" t="s">
        <v>166</v>
      </c>
      <c r="AH875" t="s">
        <v>157</v>
      </c>
      <c r="AI875">
        <v>0</v>
      </c>
      <c r="AJ875">
        <v>20</v>
      </c>
      <c r="AK875">
        <v>50</v>
      </c>
      <c r="AL875">
        <v>2020</v>
      </c>
      <c r="AM875" t="s">
        <v>178</v>
      </c>
      <c r="AN875" t="s">
        <v>166</v>
      </c>
      <c r="AO875" t="s">
        <v>157</v>
      </c>
      <c r="AP875">
        <v>0</v>
      </c>
      <c r="AQ875">
        <v>20</v>
      </c>
      <c r="AR875">
        <v>50</v>
      </c>
      <c r="AS875">
        <v>2020</v>
      </c>
      <c r="AT875" t="s">
        <v>156</v>
      </c>
      <c r="AU875" t="s">
        <v>166</v>
      </c>
      <c r="AV875" t="s">
        <v>157</v>
      </c>
      <c r="AW875">
        <v>0</v>
      </c>
      <c r="AX875">
        <v>20</v>
      </c>
      <c r="AY875">
        <v>50</v>
      </c>
      <c r="AZ875">
        <v>2020</v>
      </c>
    </row>
    <row r="876" spans="1:52" x14ac:dyDescent="0.25">
      <c r="C876" t="s">
        <v>148</v>
      </c>
      <c r="D876" t="s">
        <v>173</v>
      </c>
      <c r="E876" t="s">
        <v>166</v>
      </c>
      <c r="F876" t="s">
        <v>157</v>
      </c>
      <c r="G876">
        <v>0</v>
      </c>
      <c r="H876">
        <v>20</v>
      </c>
      <c r="I876">
        <v>50</v>
      </c>
      <c r="J876">
        <v>2020</v>
      </c>
      <c r="K876" t="s">
        <v>176</v>
      </c>
      <c r="L876" t="s">
        <v>166</v>
      </c>
      <c r="M876" t="s">
        <v>157</v>
      </c>
      <c r="N876">
        <v>0</v>
      </c>
      <c r="O876">
        <v>20</v>
      </c>
      <c r="P876">
        <v>50</v>
      </c>
      <c r="Q876">
        <v>2020</v>
      </c>
      <c r="R876" t="s">
        <v>177</v>
      </c>
      <c r="S876" t="s">
        <v>166</v>
      </c>
      <c r="T876" t="s">
        <v>157</v>
      </c>
      <c r="U876">
        <v>0</v>
      </c>
      <c r="V876">
        <v>20</v>
      </c>
      <c r="W876">
        <v>50</v>
      </c>
      <c r="X876">
        <v>2020</v>
      </c>
      <c r="Y876" t="s">
        <v>174</v>
      </c>
      <c r="Z876" t="s">
        <v>166</v>
      </c>
      <c r="AA876" t="s">
        <v>157</v>
      </c>
      <c r="AB876">
        <v>0</v>
      </c>
      <c r="AC876">
        <v>20</v>
      </c>
      <c r="AD876">
        <v>50</v>
      </c>
      <c r="AE876">
        <v>2020</v>
      </c>
      <c r="AF876" t="s">
        <v>175</v>
      </c>
      <c r="AG876" t="s">
        <v>166</v>
      </c>
      <c r="AH876" t="s">
        <v>157</v>
      </c>
      <c r="AI876">
        <v>0</v>
      </c>
      <c r="AJ876">
        <v>20</v>
      </c>
      <c r="AK876">
        <v>50</v>
      </c>
      <c r="AL876">
        <v>2020</v>
      </c>
      <c r="AM876" t="s">
        <v>178</v>
      </c>
      <c r="AN876" t="s">
        <v>166</v>
      </c>
      <c r="AO876" t="s">
        <v>157</v>
      </c>
      <c r="AP876">
        <v>0</v>
      </c>
      <c r="AQ876">
        <v>20</v>
      </c>
      <c r="AR876">
        <v>50</v>
      </c>
      <c r="AS876">
        <v>2020</v>
      </c>
      <c r="AT876" t="s">
        <v>156</v>
      </c>
      <c r="AU876" t="s">
        <v>166</v>
      </c>
      <c r="AV876" t="s">
        <v>157</v>
      </c>
      <c r="AW876">
        <v>0</v>
      </c>
      <c r="AX876">
        <v>20</v>
      </c>
      <c r="AY876">
        <v>50</v>
      </c>
      <c r="AZ876">
        <v>2020</v>
      </c>
    </row>
    <row r="877" spans="1:52" x14ac:dyDescent="0.25">
      <c r="C877" t="s">
        <v>149</v>
      </c>
      <c r="D877" t="s">
        <v>173</v>
      </c>
      <c r="E877" t="s">
        <v>166</v>
      </c>
      <c r="F877" t="s">
        <v>157</v>
      </c>
      <c r="G877">
        <v>0</v>
      </c>
      <c r="H877">
        <v>20</v>
      </c>
      <c r="I877">
        <v>50</v>
      </c>
      <c r="J877">
        <v>2020</v>
      </c>
      <c r="K877" t="s">
        <v>176</v>
      </c>
      <c r="L877" t="s">
        <v>166</v>
      </c>
      <c r="M877" t="s">
        <v>157</v>
      </c>
      <c r="N877">
        <v>0</v>
      </c>
      <c r="O877">
        <v>20</v>
      </c>
      <c r="P877">
        <v>50</v>
      </c>
      <c r="Q877">
        <v>2020</v>
      </c>
      <c r="R877" t="s">
        <v>177</v>
      </c>
      <c r="S877" t="s">
        <v>166</v>
      </c>
      <c r="T877" t="s">
        <v>157</v>
      </c>
      <c r="U877">
        <v>0</v>
      </c>
      <c r="V877">
        <v>20</v>
      </c>
      <c r="W877">
        <v>50</v>
      </c>
      <c r="X877">
        <v>2020</v>
      </c>
      <c r="Y877" t="s">
        <v>174</v>
      </c>
      <c r="Z877" t="s">
        <v>166</v>
      </c>
      <c r="AA877" t="s">
        <v>157</v>
      </c>
      <c r="AB877">
        <v>0</v>
      </c>
      <c r="AC877">
        <v>20</v>
      </c>
      <c r="AD877">
        <v>50</v>
      </c>
      <c r="AE877">
        <v>2020</v>
      </c>
      <c r="AF877" t="s">
        <v>175</v>
      </c>
      <c r="AG877" t="s">
        <v>166</v>
      </c>
      <c r="AH877" t="s">
        <v>157</v>
      </c>
      <c r="AI877">
        <v>0</v>
      </c>
      <c r="AJ877">
        <v>20</v>
      </c>
      <c r="AK877">
        <v>50</v>
      </c>
      <c r="AL877">
        <v>2020</v>
      </c>
      <c r="AM877" t="s">
        <v>178</v>
      </c>
      <c r="AN877" t="s">
        <v>166</v>
      </c>
      <c r="AO877" t="s">
        <v>157</v>
      </c>
      <c r="AP877">
        <v>0</v>
      </c>
      <c r="AQ877">
        <v>20</v>
      </c>
      <c r="AR877">
        <v>50</v>
      </c>
      <c r="AS877">
        <v>2020</v>
      </c>
      <c r="AT877" t="s">
        <v>156</v>
      </c>
      <c r="AU877" t="s">
        <v>166</v>
      </c>
      <c r="AV877" t="s">
        <v>157</v>
      </c>
      <c r="AW877">
        <v>0</v>
      </c>
      <c r="AX877">
        <v>20</v>
      </c>
      <c r="AY877">
        <v>50</v>
      </c>
      <c r="AZ877">
        <v>2020</v>
      </c>
    </row>
    <row r="878" spans="1:52" x14ac:dyDescent="0.25">
      <c r="C878" t="s">
        <v>143</v>
      </c>
      <c r="D878" t="s">
        <v>173</v>
      </c>
      <c r="E878" t="s">
        <v>166</v>
      </c>
      <c r="F878" t="s">
        <v>157</v>
      </c>
      <c r="G878">
        <v>0</v>
      </c>
      <c r="H878">
        <v>20</v>
      </c>
      <c r="I878">
        <v>50</v>
      </c>
      <c r="J878">
        <v>2020</v>
      </c>
      <c r="K878" t="s">
        <v>176</v>
      </c>
      <c r="L878" t="s">
        <v>166</v>
      </c>
      <c r="M878" t="s">
        <v>157</v>
      </c>
      <c r="N878">
        <v>0</v>
      </c>
      <c r="O878">
        <v>20</v>
      </c>
      <c r="P878">
        <v>50</v>
      </c>
      <c r="Q878">
        <v>2020</v>
      </c>
      <c r="R878" t="s">
        <v>177</v>
      </c>
      <c r="S878" t="s">
        <v>166</v>
      </c>
      <c r="T878" t="s">
        <v>157</v>
      </c>
      <c r="U878">
        <v>0</v>
      </c>
      <c r="V878">
        <v>20</v>
      </c>
      <c r="W878">
        <v>50</v>
      </c>
      <c r="X878">
        <v>2020</v>
      </c>
      <c r="Y878" t="s">
        <v>174</v>
      </c>
      <c r="Z878" t="s">
        <v>166</v>
      </c>
      <c r="AA878" t="s">
        <v>157</v>
      </c>
      <c r="AB878">
        <v>0</v>
      </c>
      <c r="AC878">
        <v>20</v>
      </c>
      <c r="AD878">
        <v>50</v>
      </c>
      <c r="AE878">
        <v>2020</v>
      </c>
      <c r="AF878" t="s">
        <v>175</v>
      </c>
      <c r="AG878" t="s">
        <v>166</v>
      </c>
      <c r="AH878" t="s">
        <v>157</v>
      </c>
      <c r="AI878">
        <v>0</v>
      </c>
      <c r="AJ878">
        <v>20</v>
      </c>
      <c r="AK878">
        <v>50</v>
      </c>
      <c r="AL878">
        <v>2020</v>
      </c>
      <c r="AM878" t="s">
        <v>178</v>
      </c>
      <c r="AN878" t="s">
        <v>166</v>
      </c>
      <c r="AO878" t="s">
        <v>157</v>
      </c>
      <c r="AP878">
        <v>0</v>
      </c>
      <c r="AQ878">
        <v>20</v>
      </c>
      <c r="AR878">
        <v>50</v>
      </c>
      <c r="AS878">
        <v>2020</v>
      </c>
      <c r="AT878" t="s">
        <v>156</v>
      </c>
      <c r="AU878" t="s">
        <v>166</v>
      </c>
      <c r="AV878" t="s">
        <v>157</v>
      </c>
      <c r="AW878">
        <v>0</v>
      </c>
      <c r="AX878">
        <v>20</v>
      </c>
      <c r="AY878">
        <v>50</v>
      </c>
      <c r="AZ878">
        <v>2020</v>
      </c>
    </row>
    <row r="879" spans="1:52" x14ac:dyDescent="0.25">
      <c r="B879" t="s">
        <v>19</v>
      </c>
    </row>
    <row r="880" spans="1:52" x14ac:dyDescent="0.25">
      <c r="A880" t="s">
        <v>46</v>
      </c>
    </row>
    <row r="882" spans="1:13" x14ac:dyDescent="0.25">
      <c r="A882" t="s">
        <v>0</v>
      </c>
    </row>
    <row r="883" spans="1:13" x14ac:dyDescent="0.25">
      <c r="B883" t="s">
        <v>1</v>
      </c>
      <c r="C883" t="s">
        <v>154</v>
      </c>
    </row>
    <row r="884" spans="1:13" x14ac:dyDescent="0.25">
      <c r="B884" t="s">
        <v>2</v>
      </c>
      <c r="C884" t="s">
        <v>167</v>
      </c>
    </row>
    <row r="885" spans="1:13" x14ac:dyDescent="0.25">
      <c r="B885" t="s">
        <v>4</v>
      </c>
      <c r="C885">
        <v>0</v>
      </c>
    </row>
    <row r="886" spans="1:13" x14ac:dyDescent="0.25">
      <c r="B886" t="s">
        <v>5</v>
      </c>
      <c r="C886">
        <v>3</v>
      </c>
    </row>
    <row r="887" spans="1:13" x14ac:dyDescent="0.25">
      <c r="C887" t="s">
        <v>6</v>
      </c>
      <c r="D887" t="s">
        <v>7</v>
      </c>
      <c r="E887" t="s">
        <v>8</v>
      </c>
      <c r="F887" t="s">
        <v>9</v>
      </c>
      <c r="G887" t="s">
        <v>10</v>
      </c>
      <c r="H887" t="s">
        <v>8</v>
      </c>
      <c r="I887" t="s">
        <v>9</v>
      </c>
      <c r="J887" t="s">
        <v>10</v>
      </c>
      <c r="K887" t="s">
        <v>8</v>
      </c>
      <c r="L887" t="s">
        <v>9</v>
      </c>
      <c r="M887" t="s">
        <v>10</v>
      </c>
    </row>
    <row r="888" spans="1:13" x14ac:dyDescent="0.25">
      <c r="B888" t="s">
        <v>11</v>
      </c>
    </row>
    <row r="889" spans="1:13" x14ac:dyDescent="0.25">
      <c r="C889" t="s">
        <v>12</v>
      </c>
      <c r="D889">
        <v>0</v>
      </c>
      <c r="E889" t="s">
        <v>21</v>
      </c>
      <c r="F889">
        <v>0</v>
      </c>
      <c r="G889" t="s">
        <v>22</v>
      </c>
      <c r="H889" t="s">
        <v>23</v>
      </c>
      <c r="I889">
        <v>0</v>
      </c>
      <c r="J889" t="s">
        <v>157</v>
      </c>
      <c r="K889" t="s">
        <v>23</v>
      </c>
      <c r="L889">
        <v>0</v>
      </c>
      <c r="M889" t="s">
        <v>169</v>
      </c>
    </row>
    <row r="890" spans="1:13" x14ac:dyDescent="0.25">
      <c r="C890" t="s">
        <v>15</v>
      </c>
      <c r="D890">
        <v>0</v>
      </c>
      <c r="E890" t="s">
        <v>21</v>
      </c>
      <c r="F890">
        <v>0</v>
      </c>
      <c r="G890" t="s">
        <v>22</v>
      </c>
      <c r="H890" t="s">
        <v>23</v>
      </c>
      <c r="I890">
        <v>0</v>
      </c>
      <c r="J890" t="s">
        <v>157</v>
      </c>
      <c r="K890" t="s">
        <v>23</v>
      </c>
      <c r="L890">
        <v>0</v>
      </c>
      <c r="M890" t="s">
        <v>169</v>
      </c>
    </row>
    <row r="891" spans="1:13" x14ac:dyDescent="0.25">
      <c r="C891" t="s">
        <v>16</v>
      </c>
      <c r="D891">
        <v>0</v>
      </c>
      <c r="E891" t="s">
        <v>21</v>
      </c>
      <c r="F891">
        <v>0</v>
      </c>
      <c r="G891" t="s">
        <v>22</v>
      </c>
      <c r="H891" t="s">
        <v>23</v>
      </c>
      <c r="I891">
        <v>0</v>
      </c>
      <c r="J891" t="s">
        <v>157</v>
      </c>
      <c r="K891" t="s">
        <v>23</v>
      </c>
      <c r="L891">
        <v>0</v>
      </c>
      <c r="M891" t="s">
        <v>169</v>
      </c>
    </row>
    <row r="892" spans="1:13" x14ac:dyDescent="0.25">
      <c r="C892" t="s">
        <v>17</v>
      </c>
      <c r="D892">
        <v>0</v>
      </c>
      <c r="E892" t="s">
        <v>21</v>
      </c>
      <c r="F892">
        <v>0</v>
      </c>
      <c r="G892" t="s">
        <v>22</v>
      </c>
      <c r="H892" t="s">
        <v>23</v>
      </c>
      <c r="I892">
        <v>0</v>
      </c>
      <c r="J892" t="s">
        <v>157</v>
      </c>
      <c r="K892" t="s">
        <v>23</v>
      </c>
      <c r="L892">
        <v>0</v>
      </c>
      <c r="M892" t="s">
        <v>169</v>
      </c>
    </row>
    <row r="893" spans="1:13" x14ac:dyDescent="0.25">
      <c r="C893" t="s">
        <v>18</v>
      </c>
      <c r="D893">
        <v>0</v>
      </c>
      <c r="E893" t="s">
        <v>21</v>
      </c>
      <c r="F893">
        <v>0</v>
      </c>
      <c r="G893" t="s">
        <v>22</v>
      </c>
      <c r="H893" t="s">
        <v>23</v>
      </c>
      <c r="I893">
        <v>0</v>
      </c>
      <c r="J893" t="s">
        <v>157</v>
      </c>
      <c r="K893" t="s">
        <v>23</v>
      </c>
      <c r="L893">
        <v>0</v>
      </c>
      <c r="M893" t="s">
        <v>169</v>
      </c>
    </row>
    <row r="894" spans="1:13" x14ac:dyDescent="0.25">
      <c r="C894" t="s">
        <v>144</v>
      </c>
      <c r="D894">
        <v>0</v>
      </c>
      <c r="E894" t="s">
        <v>21</v>
      </c>
      <c r="F894">
        <v>0</v>
      </c>
      <c r="G894" t="s">
        <v>22</v>
      </c>
      <c r="H894" t="s">
        <v>23</v>
      </c>
      <c r="I894">
        <v>0</v>
      </c>
      <c r="J894" t="s">
        <v>157</v>
      </c>
      <c r="K894" t="s">
        <v>23</v>
      </c>
      <c r="L894">
        <v>0</v>
      </c>
      <c r="M894" t="s">
        <v>169</v>
      </c>
    </row>
    <row r="895" spans="1:13" x14ac:dyDescent="0.25">
      <c r="C895" t="s">
        <v>145</v>
      </c>
      <c r="D895">
        <v>0</v>
      </c>
      <c r="E895" t="s">
        <v>21</v>
      </c>
      <c r="F895">
        <v>0</v>
      </c>
      <c r="G895" t="s">
        <v>22</v>
      </c>
      <c r="H895" t="s">
        <v>23</v>
      </c>
      <c r="I895">
        <v>0</v>
      </c>
      <c r="J895" t="s">
        <v>157</v>
      </c>
      <c r="K895" t="s">
        <v>23</v>
      </c>
      <c r="L895">
        <v>0</v>
      </c>
      <c r="M895" t="s">
        <v>169</v>
      </c>
    </row>
    <row r="896" spans="1:13" x14ac:dyDescent="0.25">
      <c r="C896" t="s">
        <v>146</v>
      </c>
      <c r="D896">
        <v>0</v>
      </c>
      <c r="E896" t="s">
        <v>21</v>
      </c>
      <c r="F896">
        <v>0</v>
      </c>
      <c r="G896" t="s">
        <v>22</v>
      </c>
      <c r="H896" t="s">
        <v>23</v>
      </c>
      <c r="I896">
        <v>0</v>
      </c>
      <c r="J896" t="s">
        <v>157</v>
      </c>
      <c r="K896" t="s">
        <v>23</v>
      </c>
      <c r="L896">
        <v>0</v>
      </c>
      <c r="M896" t="s">
        <v>169</v>
      </c>
    </row>
    <row r="897" spans="1:16" x14ac:dyDescent="0.25">
      <c r="C897" t="s">
        <v>147</v>
      </c>
      <c r="D897">
        <v>0</v>
      </c>
      <c r="E897" t="s">
        <v>21</v>
      </c>
      <c r="F897">
        <v>0</v>
      </c>
      <c r="G897" t="s">
        <v>22</v>
      </c>
      <c r="H897" t="s">
        <v>23</v>
      </c>
      <c r="I897">
        <v>0</v>
      </c>
      <c r="J897" t="s">
        <v>157</v>
      </c>
      <c r="K897" t="s">
        <v>23</v>
      </c>
      <c r="L897">
        <v>0</v>
      </c>
      <c r="M897" t="s">
        <v>169</v>
      </c>
    </row>
    <row r="898" spans="1:16" x14ac:dyDescent="0.25">
      <c r="C898" t="s">
        <v>148</v>
      </c>
      <c r="D898">
        <v>0</v>
      </c>
      <c r="E898" t="s">
        <v>21</v>
      </c>
      <c r="F898">
        <v>0</v>
      </c>
      <c r="G898" t="s">
        <v>22</v>
      </c>
      <c r="H898" t="s">
        <v>23</v>
      </c>
      <c r="I898">
        <v>0</v>
      </c>
      <c r="J898" t="s">
        <v>157</v>
      </c>
      <c r="K898" t="s">
        <v>23</v>
      </c>
      <c r="L898">
        <v>0</v>
      </c>
      <c r="M898" t="s">
        <v>169</v>
      </c>
    </row>
    <row r="899" spans="1:16" x14ac:dyDescent="0.25">
      <c r="C899" t="s">
        <v>149</v>
      </c>
      <c r="D899">
        <v>0</v>
      </c>
      <c r="E899" t="s">
        <v>21</v>
      </c>
      <c r="F899">
        <v>0</v>
      </c>
      <c r="G899" t="s">
        <v>22</v>
      </c>
      <c r="H899" t="s">
        <v>23</v>
      </c>
      <c r="I899">
        <v>0</v>
      </c>
      <c r="J899" t="s">
        <v>157</v>
      </c>
      <c r="K899" t="s">
        <v>23</v>
      </c>
      <c r="L899">
        <v>0</v>
      </c>
      <c r="M899" t="s">
        <v>169</v>
      </c>
    </row>
    <row r="900" spans="1:16" x14ac:dyDescent="0.25">
      <c r="C900" t="s">
        <v>143</v>
      </c>
      <c r="D900">
        <v>0</v>
      </c>
      <c r="E900" t="s">
        <v>21</v>
      </c>
      <c r="F900">
        <v>0</v>
      </c>
      <c r="G900" t="s">
        <v>22</v>
      </c>
      <c r="H900" t="s">
        <v>23</v>
      </c>
      <c r="I900">
        <v>0</v>
      </c>
      <c r="J900" t="s">
        <v>157</v>
      </c>
      <c r="K900" t="s">
        <v>23</v>
      </c>
      <c r="L900">
        <v>0</v>
      </c>
      <c r="M900" t="s">
        <v>169</v>
      </c>
    </row>
    <row r="901" spans="1:16" x14ac:dyDescent="0.25">
      <c r="B901" t="s">
        <v>19</v>
      </c>
    </row>
    <row r="902" spans="1:16" x14ac:dyDescent="0.25">
      <c r="A902" t="s">
        <v>20</v>
      </c>
    </row>
    <row r="904" spans="1:16" x14ac:dyDescent="0.25">
      <c r="A904" t="s">
        <v>0</v>
      </c>
    </row>
    <row r="905" spans="1:16" x14ac:dyDescent="0.25">
      <c r="B905" t="s">
        <v>1</v>
      </c>
      <c r="C905" t="s">
        <v>154</v>
      </c>
    </row>
    <row r="906" spans="1:16" x14ac:dyDescent="0.25">
      <c r="B906" t="s">
        <v>2</v>
      </c>
      <c r="C906" t="s">
        <v>169</v>
      </c>
    </row>
    <row r="907" spans="1:16" x14ac:dyDescent="0.25">
      <c r="B907" t="s">
        <v>4</v>
      </c>
      <c r="C907">
        <v>0</v>
      </c>
    </row>
    <row r="908" spans="1:16" x14ac:dyDescent="0.25">
      <c r="B908" t="s">
        <v>5</v>
      </c>
      <c r="C908">
        <v>4</v>
      </c>
    </row>
    <row r="909" spans="1:16" x14ac:dyDescent="0.25">
      <c r="C909" t="s">
        <v>6</v>
      </c>
      <c r="D909" t="s">
        <v>7</v>
      </c>
      <c r="E909" t="s">
        <v>8</v>
      </c>
      <c r="F909" t="s">
        <v>9</v>
      </c>
      <c r="G909" t="s">
        <v>10</v>
      </c>
      <c r="H909" t="s">
        <v>8</v>
      </c>
      <c r="I909" t="s">
        <v>9</v>
      </c>
      <c r="J909" t="s">
        <v>10</v>
      </c>
      <c r="K909" t="s">
        <v>8</v>
      </c>
      <c r="L909" t="s">
        <v>9</v>
      </c>
      <c r="M909" t="s">
        <v>10</v>
      </c>
      <c r="N909" t="s">
        <v>8</v>
      </c>
      <c r="O909" t="s">
        <v>9</v>
      </c>
      <c r="P909" t="s">
        <v>10</v>
      </c>
    </row>
    <row r="910" spans="1:16" x14ac:dyDescent="0.25">
      <c r="B910" t="s">
        <v>11</v>
      </c>
    </row>
    <row r="911" spans="1:16" x14ac:dyDescent="0.25">
      <c r="C911" t="s">
        <v>12</v>
      </c>
      <c r="D911">
        <v>0</v>
      </c>
      <c r="E911" t="s">
        <v>21</v>
      </c>
      <c r="F911">
        <v>0</v>
      </c>
      <c r="G911" t="s">
        <v>22</v>
      </c>
      <c r="H911" t="s">
        <v>23</v>
      </c>
      <c r="I911">
        <v>0</v>
      </c>
      <c r="J911" t="s">
        <v>157</v>
      </c>
      <c r="K911" t="s">
        <v>23</v>
      </c>
      <c r="L911">
        <v>0</v>
      </c>
      <c r="M911" t="s">
        <v>171</v>
      </c>
      <c r="N911" t="s">
        <v>23</v>
      </c>
      <c r="O911">
        <v>0</v>
      </c>
      <c r="P911" t="s">
        <v>170</v>
      </c>
    </row>
    <row r="912" spans="1:16" x14ac:dyDescent="0.25">
      <c r="C912" t="s">
        <v>15</v>
      </c>
      <c r="D912">
        <v>0</v>
      </c>
      <c r="E912" t="s">
        <v>21</v>
      </c>
      <c r="F912">
        <v>0</v>
      </c>
      <c r="G912" t="s">
        <v>22</v>
      </c>
      <c r="H912" t="s">
        <v>23</v>
      </c>
      <c r="I912">
        <v>0</v>
      </c>
      <c r="J912" t="s">
        <v>157</v>
      </c>
      <c r="K912" t="s">
        <v>23</v>
      </c>
      <c r="L912">
        <v>0</v>
      </c>
      <c r="M912" t="s">
        <v>171</v>
      </c>
      <c r="N912" t="s">
        <v>23</v>
      </c>
      <c r="O912">
        <v>0</v>
      </c>
      <c r="P912" t="s">
        <v>170</v>
      </c>
    </row>
    <row r="913" spans="1:16" x14ac:dyDescent="0.25">
      <c r="C913" t="s">
        <v>16</v>
      </c>
      <c r="D913">
        <v>0</v>
      </c>
      <c r="E913" t="s">
        <v>21</v>
      </c>
      <c r="F913">
        <v>0</v>
      </c>
      <c r="G913" t="s">
        <v>22</v>
      </c>
      <c r="H913" t="s">
        <v>23</v>
      </c>
      <c r="I913">
        <v>0</v>
      </c>
      <c r="J913" t="s">
        <v>157</v>
      </c>
      <c r="K913" t="s">
        <v>23</v>
      </c>
      <c r="L913">
        <v>0</v>
      </c>
      <c r="M913" t="s">
        <v>171</v>
      </c>
      <c r="N913" t="s">
        <v>23</v>
      </c>
      <c r="O913">
        <v>0</v>
      </c>
      <c r="P913" t="s">
        <v>170</v>
      </c>
    </row>
    <row r="914" spans="1:16" x14ac:dyDescent="0.25">
      <c r="C914" t="s">
        <v>17</v>
      </c>
      <c r="D914">
        <v>0</v>
      </c>
      <c r="E914" t="s">
        <v>21</v>
      </c>
      <c r="F914">
        <v>0</v>
      </c>
      <c r="G914" t="s">
        <v>22</v>
      </c>
      <c r="H914" t="s">
        <v>23</v>
      </c>
      <c r="I914">
        <v>0</v>
      </c>
      <c r="J914" t="s">
        <v>157</v>
      </c>
      <c r="K914" t="s">
        <v>23</v>
      </c>
      <c r="L914">
        <v>0</v>
      </c>
      <c r="M914" t="s">
        <v>171</v>
      </c>
      <c r="N914" t="s">
        <v>23</v>
      </c>
      <c r="O914">
        <v>0</v>
      </c>
      <c r="P914" t="s">
        <v>170</v>
      </c>
    </row>
    <row r="915" spans="1:16" x14ac:dyDescent="0.25">
      <c r="C915" t="s">
        <v>18</v>
      </c>
      <c r="D915">
        <v>0</v>
      </c>
      <c r="E915" t="s">
        <v>21</v>
      </c>
      <c r="F915">
        <v>0</v>
      </c>
      <c r="G915" t="s">
        <v>22</v>
      </c>
      <c r="H915" t="s">
        <v>23</v>
      </c>
      <c r="I915">
        <v>0</v>
      </c>
      <c r="J915" t="s">
        <v>157</v>
      </c>
      <c r="K915" t="s">
        <v>23</v>
      </c>
      <c r="L915">
        <v>0</v>
      </c>
      <c r="M915" t="s">
        <v>171</v>
      </c>
      <c r="N915" t="s">
        <v>23</v>
      </c>
      <c r="O915">
        <v>0</v>
      </c>
      <c r="P915" t="s">
        <v>170</v>
      </c>
    </row>
    <row r="916" spans="1:16" x14ac:dyDescent="0.25">
      <c r="C916" t="s">
        <v>144</v>
      </c>
      <c r="D916">
        <v>0</v>
      </c>
      <c r="E916" t="s">
        <v>21</v>
      </c>
      <c r="F916">
        <v>0</v>
      </c>
      <c r="G916" t="s">
        <v>22</v>
      </c>
      <c r="H916" t="s">
        <v>23</v>
      </c>
      <c r="I916">
        <v>0</v>
      </c>
      <c r="J916" t="s">
        <v>157</v>
      </c>
      <c r="K916" t="s">
        <v>23</v>
      </c>
      <c r="L916">
        <v>0</v>
      </c>
      <c r="M916" t="s">
        <v>171</v>
      </c>
      <c r="N916" t="s">
        <v>23</v>
      </c>
      <c r="O916">
        <v>0</v>
      </c>
      <c r="P916" t="s">
        <v>170</v>
      </c>
    </row>
    <row r="917" spans="1:16" x14ac:dyDescent="0.25">
      <c r="C917" t="s">
        <v>145</v>
      </c>
      <c r="D917">
        <v>0</v>
      </c>
      <c r="E917" t="s">
        <v>21</v>
      </c>
      <c r="F917">
        <v>0</v>
      </c>
      <c r="G917" t="s">
        <v>22</v>
      </c>
      <c r="H917" t="s">
        <v>23</v>
      </c>
      <c r="I917">
        <v>0</v>
      </c>
      <c r="J917" t="s">
        <v>157</v>
      </c>
      <c r="K917" t="s">
        <v>23</v>
      </c>
      <c r="L917">
        <v>0</v>
      </c>
      <c r="M917" t="s">
        <v>171</v>
      </c>
      <c r="N917" t="s">
        <v>23</v>
      </c>
      <c r="O917">
        <v>0</v>
      </c>
      <c r="P917" t="s">
        <v>170</v>
      </c>
    </row>
    <row r="918" spans="1:16" x14ac:dyDescent="0.25">
      <c r="C918" t="s">
        <v>146</v>
      </c>
      <c r="D918">
        <v>0</v>
      </c>
      <c r="E918" t="s">
        <v>21</v>
      </c>
      <c r="F918">
        <v>0</v>
      </c>
      <c r="G918" t="s">
        <v>22</v>
      </c>
      <c r="H918" t="s">
        <v>23</v>
      </c>
      <c r="I918">
        <v>0</v>
      </c>
      <c r="J918" t="s">
        <v>157</v>
      </c>
      <c r="K918" t="s">
        <v>23</v>
      </c>
      <c r="L918">
        <v>0</v>
      </c>
      <c r="M918" t="s">
        <v>171</v>
      </c>
      <c r="N918" t="s">
        <v>23</v>
      </c>
      <c r="O918">
        <v>0</v>
      </c>
      <c r="P918" t="s">
        <v>170</v>
      </c>
    </row>
    <row r="919" spans="1:16" x14ac:dyDescent="0.25">
      <c r="C919" t="s">
        <v>147</v>
      </c>
      <c r="D919">
        <v>0</v>
      </c>
      <c r="E919" t="s">
        <v>21</v>
      </c>
      <c r="F919">
        <v>0</v>
      </c>
      <c r="G919" t="s">
        <v>22</v>
      </c>
      <c r="H919" t="s">
        <v>23</v>
      </c>
      <c r="I919">
        <v>0</v>
      </c>
      <c r="J919" t="s">
        <v>157</v>
      </c>
      <c r="K919" t="s">
        <v>23</v>
      </c>
      <c r="L919">
        <v>0</v>
      </c>
      <c r="M919" t="s">
        <v>171</v>
      </c>
      <c r="N919" t="s">
        <v>23</v>
      </c>
      <c r="O919">
        <v>0</v>
      </c>
      <c r="P919" t="s">
        <v>170</v>
      </c>
    </row>
    <row r="920" spans="1:16" x14ac:dyDescent="0.25">
      <c r="C920" t="s">
        <v>148</v>
      </c>
      <c r="D920">
        <v>0</v>
      </c>
      <c r="E920" t="s">
        <v>21</v>
      </c>
      <c r="F920">
        <v>0</v>
      </c>
      <c r="G920" t="s">
        <v>22</v>
      </c>
      <c r="H920" t="s">
        <v>23</v>
      </c>
      <c r="I920">
        <v>0</v>
      </c>
      <c r="J920" t="s">
        <v>157</v>
      </c>
      <c r="K920" t="s">
        <v>23</v>
      </c>
      <c r="L920">
        <v>0</v>
      </c>
      <c r="M920" t="s">
        <v>171</v>
      </c>
      <c r="N920" t="s">
        <v>23</v>
      </c>
      <c r="O920">
        <v>0</v>
      </c>
      <c r="P920" t="s">
        <v>170</v>
      </c>
    </row>
    <row r="921" spans="1:16" x14ac:dyDescent="0.25">
      <c r="C921" t="s">
        <v>149</v>
      </c>
      <c r="D921">
        <v>0</v>
      </c>
      <c r="E921" t="s">
        <v>21</v>
      </c>
      <c r="F921">
        <v>0</v>
      </c>
      <c r="G921" t="s">
        <v>22</v>
      </c>
      <c r="H921" t="s">
        <v>23</v>
      </c>
      <c r="I921">
        <v>0</v>
      </c>
      <c r="J921" t="s">
        <v>157</v>
      </c>
      <c r="K921" t="s">
        <v>23</v>
      </c>
      <c r="L921">
        <v>0</v>
      </c>
      <c r="M921" t="s">
        <v>171</v>
      </c>
      <c r="N921" t="s">
        <v>23</v>
      </c>
      <c r="O921">
        <v>0</v>
      </c>
      <c r="P921" t="s">
        <v>170</v>
      </c>
    </row>
    <row r="922" spans="1:16" x14ac:dyDescent="0.25">
      <c r="C922" t="s">
        <v>143</v>
      </c>
      <c r="D922">
        <v>0</v>
      </c>
      <c r="E922" t="s">
        <v>21</v>
      </c>
      <c r="F922">
        <v>0</v>
      </c>
      <c r="G922" t="s">
        <v>22</v>
      </c>
      <c r="H922" t="s">
        <v>23</v>
      </c>
      <c r="I922">
        <v>0</v>
      </c>
      <c r="J922" t="s">
        <v>157</v>
      </c>
      <c r="K922" t="s">
        <v>23</v>
      </c>
      <c r="L922">
        <v>0</v>
      </c>
      <c r="M922" t="s">
        <v>171</v>
      </c>
      <c r="N922" t="s">
        <v>23</v>
      </c>
      <c r="O922">
        <v>0</v>
      </c>
      <c r="P922" t="s">
        <v>170</v>
      </c>
    </row>
    <row r="923" spans="1:16" x14ac:dyDescent="0.25">
      <c r="B923" t="s">
        <v>19</v>
      </c>
    </row>
    <row r="924" spans="1:16" x14ac:dyDescent="0.25">
      <c r="A924" t="s">
        <v>20</v>
      </c>
    </row>
    <row r="926" spans="1:16" x14ac:dyDescent="0.25">
      <c r="A926" t="s">
        <v>0</v>
      </c>
    </row>
    <row r="927" spans="1:16" x14ac:dyDescent="0.25">
      <c r="B927" t="s">
        <v>1</v>
      </c>
      <c r="C927" t="s">
        <v>154</v>
      </c>
    </row>
    <row r="928" spans="1:16" x14ac:dyDescent="0.25">
      <c r="B928" t="s">
        <v>2</v>
      </c>
      <c r="C928" t="s">
        <v>170</v>
      </c>
    </row>
    <row r="929" spans="2:16" x14ac:dyDescent="0.25">
      <c r="B929" t="s">
        <v>4</v>
      </c>
      <c r="C929">
        <v>0</v>
      </c>
    </row>
    <row r="930" spans="2:16" x14ac:dyDescent="0.25">
      <c r="B930" t="s">
        <v>5</v>
      </c>
      <c r="C930">
        <v>4</v>
      </c>
    </row>
    <row r="931" spans="2:16" x14ac:dyDescent="0.25">
      <c r="C931" t="s">
        <v>6</v>
      </c>
      <c r="D931" t="s">
        <v>7</v>
      </c>
      <c r="E931" t="s">
        <v>8</v>
      </c>
      <c r="F931" t="s">
        <v>9</v>
      </c>
      <c r="G931" t="s">
        <v>10</v>
      </c>
      <c r="H931" t="s">
        <v>8</v>
      </c>
      <c r="I931" t="s">
        <v>9</v>
      </c>
      <c r="J931" t="s">
        <v>10</v>
      </c>
      <c r="K931" t="s">
        <v>8</v>
      </c>
      <c r="L931" t="s">
        <v>9</v>
      </c>
      <c r="M931" t="s">
        <v>10</v>
      </c>
      <c r="N931" t="s">
        <v>8</v>
      </c>
      <c r="O931" t="s">
        <v>9</v>
      </c>
      <c r="P931" t="s">
        <v>10</v>
      </c>
    </row>
    <row r="932" spans="2:16" x14ac:dyDescent="0.25">
      <c r="B932" t="s">
        <v>11</v>
      </c>
    </row>
    <row r="933" spans="2:16" x14ac:dyDescent="0.25">
      <c r="C933" t="s">
        <v>12</v>
      </c>
      <c r="D933">
        <v>0</v>
      </c>
      <c r="E933" t="s">
        <v>21</v>
      </c>
      <c r="F933">
        <v>0</v>
      </c>
      <c r="G933" t="s">
        <v>22</v>
      </c>
      <c r="H933" t="s">
        <v>23</v>
      </c>
      <c r="I933">
        <v>0</v>
      </c>
      <c r="J933" t="s">
        <v>157</v>
      </c>
      <c r="K933" t="s">
        <v>23</v>
      </c>
      <c r="L933">
        <v>0</v>
      </c>
      <c r="M933" t="s">
        <v>171</v>
      </c>
      <c r="N933" t="s">
        <v>23</v>
      </c>
      <c r="O933">
        <v>0</v>
      </c>
      <c r="P933" t="s">
        <v>14</v>
      </c>
    </row>
    <row r="934" spans="2:16" x14ac:dyDescent="0.25">
      <c r="C934" t="s">
        <v>15</v>
      </c>
      <c r="D934">
        <v>0</v>
      </c>
      <c r="E934" t="s">
        <v>21</v>
      </c>
      <c r="F934">
        <v>0</v>
      </c>
      <c r="G934" t="s">
        <v>22</v>
      </c>
      <c r="H934" t="s">
        <v>23</v>
      </c>
      <c r="I934">
        <v>0</v>
      </c>
      <c r="J934" t="s">
        <v>157</v>
      </c>
      <c r="K934" t="s">
        <v>23</v>
      </c>
      <c r="L934">
        <v>0</v>
      </c>
      <c r="M934" t="s">
        <v>171</v>
      </c>
      <c r="N934" t="s">
        <v>23</v>
      </c>
      <c r="O934">
        <v>0</v>
      </c>
      <c r="P934" t="s">
        <v>14</v>
      </c>
    </row>
    <row r="935" spans="2:16" x14ac:dyDescent="0.25">
      <c r="C935" t="s">
        <v>16</v>
      </c>
      <c r="D935">
        <v>0</v>
      </c>
      <c r="E935" t="s">
        <v>21</v>
      </c>
      <c r="F935">
        <v>0</v>
      </c>
      <c r="G935" t="s">
        <v>22</v>
      </c>
      <c r="H935" t="s">
        <v>23</v>
      </c>
      <c r="I935">
        <v>0</v>
      </c>
      <c r="J935" t="s">
        <v>157</v>
      </c>
      <c r="K935" t="s">
        <v>23</v>
      </c>
      <c r="L935">
        <v>0</v>
      </c>
      <c r="M935" t="s">
        <v>171</v>
      </c>
      <c r="N935" t="s">
        <v>23</v>
      </c>
      <c r="O935">
        <v>0</v>
      </c>
      <c r="P935" t="s">
        <v>14</v>
      </c>
    </row>
    <row r="936" spans="2:16" x14ac:dyDescent="0.25">
      <c r="C936" t="s">
        <v>17</v>
      </c>
      <c r="D936">
        <v>0</v>
      </c>
      <c r="E936" t="s">
        <v>21</v>
      </c>
      <c r="F936">
        <v>0</v>
      </c>
      <c r="G936" t="s">
        <v>22</v>
      </c>
      <c r="H936" t="s">
        <v>23</v>
      </c>
      <c r="I936">
        <v>0</v>
      </c>
      <c r="J936" t="s">
        <v>157</v>
      </c>
      <c r="K936" t="s">
        <v>23</v>
      </c>
      <c r="L936">
        <v>0</v>
      </c>
      <c r="M936" t="s">
        <v>171</v>
      </c>
      <c r="N936" t="s">
        <v>23</v>
      </c>
      <c r="O936">
        <v>0</v>
      </c>
      <c r="P936" t="s">
        <v>14</v>
      </c>
    </row>
    <row r="937" spans="2:16" x14ac:dyDescent="0.25">
      <c r="C937" t="s">
        <v>18</v>
      </c>
      <c r="D937">
        <v>0</v>
      </c>
      <c r="E937" t="s">
        <v>21</v>
      </c>
      <c r="F937">
        <v>0</v>
      </c>
      <c r="G937" t="s">
        <v>22</v>
      </c>
      <c r="H937" t="s">
        <v>23</v>
      </c>
      <c r="I937">
        <v>0</v>
      </c>
      <c r="J937" t="s">
        <v>157</v>
      </c>
      <c r="K937" t="s">
        <v>23</v>
      </c>
      <c r="L937">
        <v>0</v>
      </c>
      <c r="M937" t="s">
        <v>171</v>
      </c>
      <c r="N937" t="s">
        <v>23</v>
      </c>
      <c r="O937">
        <v>0</v>
      </c>
      <c r="P937" t="s">
        <v>14</v>
      </c>
    </row>
    <row r="938" spans="2:16" x14ac:dyDescent="0.25">
      <c r="C938" t="s">
        <v>144</v>
      </c>
      <c r="D938">
        <v>0</v>
      </c>
      <c r="E938" t="s">
        <v>21</v>
      </c>
      <c r="F938">
        <v>0</v>
      </c>
      <c r="G938" t="s">
        <v>22</v>
      </c>
      <c r="H938" t="s">
        <v>23</v>
      </c>
      <c r="I938">
        <v>0</v>
      </c>
      <c r="J938" t="s">
        <v>157</v>
      </c>
      <c r="K938" t="s">
        <v>23</v>
      </c>
      <c r="L938">
        <v>0</v>
      </c>
      <c r="M938" t="s">
        <v>171</v>
      </c>
      <c r="N938" t="s">
        <v>23</v>
      </c>
      <c r="O938">
        <v>0</v>
      </c>
      <c r="P938" t="s">
        <v>14</v>
      </c>
    </row>
    <row r="939" spans="2:16" x14ac:dyDescent="0.25">
      <c r="C939" t="s">
        <v>145</v>
      </c>
      <c r="D939">
        <v>0</v>
      </c>
      <c r="E939" t="s">
        <v>21</v>
      </c>
      <c r="F939">
        <v>0</v>
      </c>
      <c r="G939" t="s">
        <v>22</v>
      </c>
      <c r="H939" t="s">
        <v>23</v>
      </c>
      <c r="I939">
        <v>0</v>
      </c>
      <c r="J939" t="s">
        <v>157</v>
      </c>
      <c r="K939" t="s">
        <v>23</v>
      </c>
      <c r="L939">
        <v>0</v>
      </c>
      <c r="M939" t="s">
        <v>171</v>
      </c>
      <c r="N939" t="s">
        <v>23</v>
      </c>
      <c r="O939">
        <v>0</v>
      </c>
      <c r="P939" t="s">
        <v>14</v>
      </c>
    </row>
    <row r="940" spans="2:16" x14ac:dyDescent="0.25">
      <c r="C940" t="s">
        <v>146</v>
      </c>
      <c r="D940">
        <v>0</v>
      </c>
      <c r="E940" t="s">
        <v>21</v>
      </c>
      <c r="F940">
        <v>0</v>
      </c>
      <c r="G940" t="s">
        <v>22</v>
      </c>
      <c r="H940" t="s">
        <v>23</v>
      </c>
      <c r="I940">
        <v>0</v>
      </c>
      <c r="J940" t="s">
        <v>157</v>
      </c>
      <c r="K940" t="s">
        <v>23</v>
      </c>
      <c r="L940">
        <v>0</v>
      </c>
      <c r="M940" t="s">
        <v>171</v>
      </c>
      <c r="N940" t="s">
        <v>23</v>
      </c>
      <c r="O940">
        <v>0</v>
      </c>
      <c r="P940" t="s">
        <v>14</v>
      </c>
    </row>
    <row r="941" spans="2:16" x14ac:dyDescent="0.25">
      <c r="C941" t="s">
        <v>147</v>
      </c>
      <c r="D941">
        <v>0</v>
      </c>
      <c r="E941" t="s">
        <v>21</v>
      </c>
      <c r="F941">
        <v>0</v>
      </c>
      <c r="G941" t="s">
        <v>22</v>
      </c>
      <c r="H941" t="s">
        <v>23</v>
      </c>
      <c r="I941">
        <v>0</v>
      </c>
      <c r="J941" t="s">
        <v>157</v>
      </c>
      <c r="K941" t="s">
        <v>23</v>
      </c>
      <c r="L941">
        <v>0</v>
      </c>
      <c r="M941" t="s">
        <v>171</v>
      </c>
      <c r="N941" t="s">
        <v>23</v>
      </c>
      <c r="O941">
        <v>0</v>
      </c>
      <c r="P941" t="s">
        <v>14</v>
      </c>
    </row>
    <row r="942" spans="2:16" x14ac:dyDescent="0.25">
      <c r="C942" t="s">
        <v>148</v>
      </c>
      <c r="D942">
        <v>0</v>
      </c>
      <c r="E942" t="s">
        <v>21</v>
      </c>
      <c r="F942">
        <v>0</v>
      </c>
      <c r="G942" t="s">
        <v>22</v>
      </c>
      <c r="H942" t="s">
        <v>23</v>
      </c>
      <c r="I942">
        <v>0</v>
      </c>
      <c r="J942" t="s">
        <v>157</v>
      </c>
      <c r="K942" t="s">
        <v>23</v>
      </c>
      <c r="L942">
        <v>0</v>
      </c>
      <c r="M942" t="s">
        <v>171</v>
      </c>
      <c r="N942" t="s">
        <v>23</v>
      </c>
      <c r="O942">
        <v>0</v>
      </c>
      <c r="P942" t="s">
        <v>14</v>
      </c>
    </row>
    <row r="943" spans="2:16" x14ac:dyDescent="0.25">
      <c r="C943" t="s">
        <v>149</v>
      </c>
      <c r="D943">
        <v>0</v>
      </c>
      <c r="E943" t="s">
        <v>21</v>
      </c>
      <c r="F943">
        <v>0</v>
      </c>
      <c r="G943" t="s">
        <v>22</v>
      </c>
      <c r="H943" t="s">
        <v>23</v>
      </c>
      <c r="I943">
        <v>0</v>
      </c>
      <c r="J943" t="s">
        <v>157</v>
      </c>
      <c r="K943" t="s">
        <v>23</v>
      </c>
      <c r="L943">
        <v>0</v>
      </c>
      <c r="M943" t="s">
        <v>171</v>
      </c>
      <c r="N943" t="s">
        <v>23</v>
      </c>
      <c r="O943">
        <v>0</v>
      </c>
      <c r="P943" t="s">
        <v>14</v>
      </c>
    </row>
    <row r="944" spans="2:16" x14ac:dyDescent="0.25">
      <c r="C944" t="s">
        <v>143</v>
      </c>
      <c r="D944">
        <v>0</v>
      </c>
      <c r="E944" t="s">
        <v>21</v>
      </c>
      <c r="F944">
        <v>0</v>
      </c>
      <c r="G944" t="s">
        <v>22</v>
      </c>
      <c r="H944" t="s">
        <v>23</v>
      </c>
      <c r="I944">
        <v>0</v>
      </c>
      <c r="J944" t="s">
        <v>157</v>
      </c>
      <c r="K944" t="s">
        <v>23</v>
      </c>
      <c r="L944">
        <v>0</v>
      </c>
      <c r="M944" t="s">
        <v>171</v>
      </c>
      <c r="N944" t="s">
        <v>23</v>
      </c>
      <c r="O944">
        <v>0</v>
      </c>
      <c r="P944" t="s">
        <v>14</v>
      </c>
    </row>
    <row r="945" spans="1:10" x14ac:dyDescent="0.25">
      <c r="B945" t="s">
        <v>19</v>
      </c>
    </row>
    <row r="946" spans="1:10" x14ac:dyDescent="0.25">
      <c r="A946" t="s">
        <v>20</v>
      </c>
    </row>
    <row r="948" spans="1:10" x14ac:dyDescent="0.25">
      <c r="A948" t="s">
        <v>0</v>
      </c>
    </row>
    <row r="949" spans="1:10" x14ac:dyDescent="0.25">
      <c r="B949" t="s">
        <v>1</v>
      </c>
      <c r="C949" t="s">
        <v>154</v>
      </c>
    </row>
    <row r="950" spans="1:10" x14ac:dyDescent="0.25">
      <c r="B950" t="s">
        <v>2</v>
      </c>
      <c r="C950" t="s">
        <v>171</v>
      </c>
    </row>
    <row r="951" spans="1:10" x14ac:dyDescent="0.25">
      <c r="B951" t="s">
        <v>4</v>
      </c>
      <c r="C951">
        <v>0</v>
      </c>
    </row>
    <row r="952" spans="1:10" x14ac:dyDescent="0.25">
      <c r="B952" t="s">
        <v>5</v>
      </c>
      <c r="C952">
        <v>2</v>
      </c>
    </row>
    <row r="953" spans="1:10" x14ac:dyDescent="0.25">
      <c r="C953" t="s">
        <v>6</v>
      </c>
      <c r="D953" t="s">
        <v>7</v>
      </c>
      <c r="E953" t="s">
        <v>8</v>
      </c>
      <c r="F953" t="s">
        <v>9</v>
      </c>
      <c r="G953" t="s">
        <v>10</v>
      </c>
      <c r="H953" t="s">
        <v>8</v>
      </c>
      <c r="I953" t="s">
        <v>9</v>
      </c>
      <c r="J953" t="s">
        <v>10</v>
      </c>
    </row>
    <row r="954" spans="1:10" x14ac:dyDescent="0.25">
      <c r="B954" t="s">
        <v>11</v>
      </c>
    </row>
    <row r="955" spans="1:10" x14ac:dyDescent="0.25">
      <c r="C955" t="s">
        <v>12</v>
      </c>
      <c r="D955">
        <v>0</v>
      </c>
      <c r="E955" t="s">
        <v>21</v>
      </c>
      <c r="F955">
        <v>0</v>
      </c>
      <c r="G955" t="s">
        <v>22</v>
      </c>
      <c r="H955" t="s">
        <v>23</v>
      </c>
      <c r="I955">
        <v>0</v>
      </c>
      <c r="J955" t="s">
        <v>157</v>
      </c>
    </row>
    <row r="956" spans="1:10" x14ac:dyDescent="0.25">
      <c r="C956" t="s">
        <v>15</v>
      </c>
      <c r="D956">
        <v>0</v>
      </c>
      <c r="E956" t="s">
        <v>21</v>
      </c>
      <c r="F956">
        <v>0</v>
      </c>
      <c r="G956" t="s">
        <v>22</v>
      </c>
      <c r="H956" t="s">
        <v>23</v>
      </c>
      <c r="I956">
        <v>0</v>
      </c>
      <c r="J956" t="s">
        <v>157</v>
      </c>
    </row>
    <row r="957" spans="1:10" x14ac:dyDescent="0.25">
      <c r="C957" t="s">
        <v>16</v>
      </c>
      <c r="D957">
        <v>0</v>
      </c>
      <c r="E957" t="s">
        <v>21</v>
      </c>
      <c r="F957">
        <v>0</v>
      </c>
      <c r="G957" t="s">
        <v>22</v>
      </c>
      <c r="H957" t="s">
        <v>23</v>
      </c>
      <c r="I957">
        <v>0</v>
      </c>
      <c r="J957" t="s">
        <v>157</v>
      </c>
    </row>
    <row r="958" spans="1:10" x14ac:dyDescent="0.25">
      <c r="C958" t="s">
        <v>17</v>
      </c>
      <c r="D958">
        <v>0</v>
      </c>
      <c r="E958" t="s">
        <v>21</v>
      </c>
      <c r="F958">
        <v>0</v>
      </c>
      <c r="G958" t="s">
        <v>22</v>
      </c>
      <c r="H958" t="s">
        <v>23</v>
      </c>
      <c r="I958">
        <v>0</v>
      </c>
      <c r="J958" t="s">
        <v>157</v>
      </c>
    </row>
    <row r="959" spans="1:10" x14ac:dyDescent="0.25">
      <c r="C959" t="s">
        <v>18</v>
      </c>
      <c r="D959">
        <v>0</v>
      </c>
      <c r="E959" t="s">
        <v>21</v>
      </c>
      <c r="F959">
        <v>0</v>
      </c>
      <c r="G959" t="s">
        <v>22</v>
      </c>
      <c r="H959" t="s">
        <v>23</v>
      </c>
      <c r="I959">
        <v>0</v>
      </c>
      <c r="J959" t="s">
        <v>157</v>
      </c>
    </row>
    <row r="960" spans="1:10" x14ac:dyDescent="0.25">
      <c r="C960" t="s">
        <v>144</v>
      </c>
      <c r="D960">
        <v>0</v>
      </c>
      <c r="E960" t="s">
        <v>21</v>
      </c>
      <c r="F960">
        <v>0</v>
      </c>
      <c r="G960" t="s">
        <v>22</v>
      </c>
      <c r="H960" t="s">
        <v>23</v>
      </c>
      <c r="I960">
        <v>0</v>
      </c>
      <c r="J960" t="s">
        <v>157</v>
      </c>
    </row>
    <row r="961" spans="1:10" x14ac:dyDescent="0.25">
      <c r="C961" t="s">
        <v>145</v>
      </c>
      <c r="D961">
        <v>0</v>
      </c>
      <c r="E961" t="s">
        <v>21</v>
      </c>
      <c r="F961">
        <v>0</v>
      </c>
      <c r="G961" t="s">
        <v>22</v>
      </c>
      <c r="H961" t="s">
        <v>23</v>
      </c>
      <c r="I961">
        <v>0</v>
      </c>
      <c r="J961" t="s">
        <v>157</v>
      </c>
    </row>
    <row r="962" spans="1:10" x14ac:dyDescent="0.25">
      <c r="C962" t="s">
        <v>146</v>
      </c>
      <c r="D962">
        <v>0</v>
      </c>
      <c r="E962" t="s">
        <v>21</v>
      </c>
      <c r="F962">
        <v>0</v>
      </c>
      <c r="G962" t="s">
        <v>22</v>
      </c>
      <c r="H962" t="s">
        <v>23</v>
      </c>
      <c r="I962">
        <v>0</v>
      </c>
      <c r="J962" t="s">
        <v>157</v>
      </c>
    </row>
    <row r="963" spans="1:10" x14ac:dyDescent="0.25">
      <c r="C963" t="s">
        <v>147</v>
      </c>
      <c r="D963">
        <v>0</v>
      </c>
      <c r="E963" t="s">
        <v>21</v>
      </c>
      <c r="F963">
        <v>0</v>
      </c>
      <c r="G963" t="s">
        <v>22</v>
      </c>
      <c r="H963" t="s">
        <v>23</v>
      </c>
      <c r="I963">
        <v>0</v>
      </c>
      <c r="J963" t="s">
        <v>157</v>
      </c>
    </row>
    <row r="964" spans="1:10" x14ac:dyDescent="0.25">
      <c r="C964" t="s">
        <v>148</v>
      </c>
      <c r="D964">
        <v>0</v>
      </c>
      <c r="E964" t="s">
        <v>21</v>
      </c>
      <c r="F964">
        <v>0</v>
      </c>
      <c r="G964" t="s">
        <v>22</v>
      </c>
      <c r="H964" t="s">
        <v>23</v>
      </c>
      <c r="I964">
        <v>0</v>
      </c>
      <c r="J964" t="s">
        <v>157</v>
      </c>
    </row>
    <row r="965" spans="1:10" x14ac:dyDescent="0.25">
      <c r="C965" t="s">
        <v>149</v>
      </c>
      <c r="D965">
        <v>0</v>
      </c>
      <c r="E965" t="s">
        <v>21</v>
      </c>
      <c r="F965">
        <v>0</v>
      </c>
      <c r="G965" t="s">
        <v>22</v>
      </c>
      <c r="H965" t="s">
        <v>23</v>
      </c>
      <c r="I965">
        <v>0</v>
      </c>
      <c r="J965" t="s">
        <v>157</v>
      </c>
    </row>
    <row r="966" spans="1:10" x14ac:dyDescent="0.25">
      <c r="C966" t="s">
        <v>143</v>
      </c>
      <c r="D966">
        <v>0</v>
      </c>
      <c r="E966" t="s">
        <v>21</v>
      </c>
      <c r="F966">
        <v>0</v>
      </c>
      <c r="G966" t="s">
        <v>22</v>
      </c>
      <c r="H966" t="s">
        <v>23</v>
      </c>
      <c r="I966">
        <v>0</v>
      </c>
      <c r="J966" t="s">
        <v>157</v>
      </c>
    </row>
    <row r="967" spans="1:10" x14ac:dyDescent="0.25">
      <c r="B967" t="s">
        <v>19</v>
      </c>
    </row>
    <row r="968" spans="1:10" x14ac:dyDescent="0.25">
      <c r="A968" t="s">
        <v>20</v>
      </c>
    </row>
    <row r="970" spans="1:10" x14ac:dyDescent="0.25">
      <c r="A970" t="s">
        <v>0</v>
      </c>
    </row>
    <row r="971" spans="1:10" x14ac:dyDescent="0.25">
      <c r="B971" t="s">
        <v>1</v>
      </c>
      <c r="C971" t="s">
        <v>154</v>
      </c>
    </row>
    <row r="972" spans="1:10" x14ac:dyDescent="0.25">
      <c r="B972" t="s">
        <v>2</v>
      </c>
      <c r="C972" t="s">
        <v>172</v>
      </c>
    </row>
    <row r="973" spans="1:10" x14ac:dyDescent="0.25">
      <c r="B973" t="s">
        <v>4</v>
      </c>
      <c r="C973">
        <v>0</v>
      </c>
    </row>
    <row r="974" spans="1:10" x14ac:dyDescent="0.25">
      <c r="B974" t="s">
        <v>5</v>
      </c>
      <c r="C974">
        <v>2</v>
      </c>
    </row>
    <row r="975" spans="1:10" x14ac:dyDescent="0.25">
      <c r="C975" t="s">
        <v>6</v>
      </c>
      <c r="D975" t="s">
        <v>7</v>
      </c>
      <c r="E975" t="s">
        <v>8</v>
      </c>
      <c r="F975" t="s">
        <v>9</v>
      </c>
      <c r="G975" t="s">
        <v>10</v>
      </c>
      <c r="H975" t="s">
        <v>8</v>
      </c>
      <c r="I975" t="s">
        <v>9</v>
      </c>
      <c r="J975" t="s">
        <v>10</v>
      </c>
    </row>
    <row r="976" spans="1:10" x14ac:dyDescent="0.25">
      <c r="B976" t="s">
        <v>11</v>
      </c>
    </row>
    <row r="977" spans="1:10" x14ac:dyDescent="0.25">
      <c r="C977" t="s">
        <v>12</v>
      </c>
      <c r="D977">
        <v>0</v>
      </c>
      <c r="E977" t="s">
        <v>21</v>
      </c>
      <c r="F977">
        <v>0</v>
      </c>
      <c r="G977" t="s">
        <v>22</v>
      </c>
      <c r="H977" t="s">
        <v>23</v>
      </c>
      <c r="I977">
        <v>0</v>
      </c>
      <c r="J977" t="s">
        <v>157</v>
      </c>
    </row>
    <row r="978" spans="1:10" x14ac:dyDescent="0.25">
      <c r="C978" t="s">
        <v>15</v>
      </c>
      <c r="D978">
        <v>0</v>
      </c>
      <c r="E978" t="s">
        <v>21</v>
      </c>
      <c r="F978">
        <v>0</v>
      </c>
      <c r="G978" t="s">
        <v>22</v>
      </c>
      <c r="H978" t="s">
        <v>23</v>
      </c>
      <c r="I978">
        <v>0</v>
      </c>
      <c r="J978" t="s">
        <v>157</v>
      </c>
    </row>
    <row r="979" spans="1:10" x14ac:dyDescent="0.25">
      <c r="C979" t="s">
        <v>16</v>
      </c>
      <c r="D979">
        <v>0</v>
      </c>
      <c r="E979" t="s">
        <v>21</v>
      </c>
      <c r="F979">
        <v>0</v>
      </c>
      <c r="G979" t="s">
        <v>22</v>
      </c>
      <c r="H979" t="s">
        <v>23</v>
      </c>
      <c r="I979">
        <v>0</v>
      </c>
      <c r="J979" t="s">
        <v>157</v>
      </c>
    </row>
    <row r="980" spans="1:10" x14ac:dyDescent="0.25">
      <c r="C980" t="s">
        <v>17</v>
      </c>
      <c r="D980">
        <v>0</v>
      </c>
      <c r="E980" t="s">
        <v>21</v>
      </c>
      <c r="F980">
        <v>0</v>
      </c>
      <c r="G980" t="s">
        <v>22</v>
      </c>
      <c r="H980" t="s">
        <v>23</v>
      </c>
      <c r="I980">
        <v>0</v>
      </c>
      <c r="J980" t="s">
        <v>157</v>
      </c>
    </row>
    <row r="981" spans="1:10" x14ac:dyDescent="0.25">
      <c r="C981" t="s">
        <v>18</v>
      </c>
      <c r="D981">
        <v>0</v>
      </c>
      <c r="E981" t="s">
        <v>21</v>
      </c>
      <c r="F981">
        <v>0</v>
      </c>
      <c r="G981" t="s">
        <v>22</v>
      </c>
      <c r="H981" t="s">
        <v>23</v>
      </c>
      <c r="I981">
        <v>0</v>
      </c>
      <c r="J981" t="s">
        <v>157</v>
      </c>
    </row>
    <row r="982" spans="1:10" x14ac:dyDescent="0.25">
      <c r="C982" t="s">
        <v>144</v>
      </c>
      <c r="D982">
        <v>0</v>
      </c>
      <c r="E982" t="s">
        <v>21</v>
      </c>
      <c r="F982">
        <v>0</v>
      </c>
      <c r="G982" t="s">
        <v>22</v>
      </c>
      <c r="H982" t="s">
        <v>23</v>
      </c>
      <c r="I982">
        <v>0</v>
      </c>
      <c r="J982" t="s">
        <v>157</v>
      </c>
    </row>
    <row r="983" spans="1:10" x14ac:dyDescent="0.25">
      <c r="C983" t="s">
        <v>145</v>
      </c>
      <c r="D983">
        <v>0</v>
      </c>
      <c r="E983" t="s">
        <v>21</v>
      </c>
      <c r="F983">
        <v>0</v>
      </c>
      <c r="G983" t="s">
        <v>22</v>
      </c>
      <c r="H983" t="s">
        <v>23</v>
      </c>
      <c r="I983">
        <v>0</v>
      </c>
      <c r="J983" t="s">
        <v>157</v>
      </c>
    </row>
    <row r="984" spans="1:10" x14ac:dyDescent="0.25">
      <c r="C984" t="s">
        <v>146</v>
      </c>
      <c r="D984">
        <v>0</v>
      </c>
      <c r="E984" t="s">
        <v>21</v>
      </c>
      <c r="F984">
        <v>0</v>
      </c>
      <c r="G984" t="s">
        <v>22</v>
      </c>
      <c r="H984" t="s">
        <v>23</v>
      </c>
      <c r="I984">
        <v>0</v>
      </c>
      <c r="J984" t="s">
        <v>157</v>
      </c>
    </row>
    <row r="985" spans="1:10" x14ac:dyDescent="0.25">
      <c r="C985" t="s">
        <v>147</v>
      </c>
      <c r="D985">
        <v>0</v>
      </c>
      <c r="E985" t="s">
        <v>21</v>
      </c>
      <c r="F985">
        <v>0</v>
      </c>
      <c r="G985" t="s">
        <v>22</v>
      </c>
      <c r="H985" t="s">
        <v>23</v>
      </c>
      <c r="I985">
        <v>0</v>
      </c>
      <c r="J985" t="s">
        <v>157</v>
      </c>
    </row>
    <row r="986" spans="1:10" x14ac:dyDescent="0.25">
      <c r="C986" t="s">
        <v>148</v>
      </c>
      <c r="D986">
        <v>0</v>
      </c>
      <c r="E986" t="s">
        <v>21</v>
      </c>
      <c r="F986">
        <v>0</v>
      </c>
      <c r="G986" t="s">
        <v>22</v>
      </c>
      <c r="H986" t="s">
        <v>23</v>
      </c>
      <c r="I986">
        <v>0</v>
      </c>
      <c r="J986" t="s">
        <v>157</v>
      </c>
    </row>
    <row r="987" spans="1:10" x14ac:dyDescent="0.25">
      <c r="C987" t="s">
        <v>149</v>
      </c>
      <c r="D987">
        <v>0</v>
      </c>
      <c r="E987" t="s">
        <v>21</v>
      </c>
      <c r="F987">
        <v>0</v>
      </c>
      <c r="G987" t="s">
        <v>22</v>
      </c>
      <c r="H987" t="s">
        <v>23</v>
      </c>
      <c r="I987">
        <v>0</v>
      </c>
      <c r="J987" t="s">
        <v>157</v>
      </c>
    </row>
    <row r="988" spans="1:10" x14ac:dyDescent="0.25">
      <c r="C988" t="s">
        <v>143</v>
      </c>
      <c r="D988">
        <v>0</v>
      </c>
      <c r="E988" t="s">
        <v>21</v>
      </c>
      <c r="F988">
        <v>0</v>
      </c>
      <c r="G988" t="s">
        <v>22</v>
      </c>
      <c r="H988" t="s">
        <v>23</v>
      </c>
      <c r="I988">
        <v>0</v>
      </c>
      <c r="J988" t="s">
        <v>157</v>
      </c>
    </row>
    <row r="989" spans="1:10" x14ac:dyDescent="0.25">
      <c r="B989" t="s">
        <v>19</v>
      </c>
    </row>
    <row r="990" spans="1:10" x14ac:dyDescent="0.25">
      <c r="A990" t="s">
        <v>20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45"/>
  <sheetViews>
    <sheetView workbookViewId="0">
      <selection activeCell="F8" sqref="F7:F8"/>
    </sheetView>
  </sheetViews>
  <sheetFormatPr defaultRowHeight="11.25" x14ac:dyDescent="0.2"/>
  <cols>
    <col min="1" max="1" width="1.85546875" style="4" customWidth="1"/>
    <col min="2" max="2" width="21.42578125" style="4" customWidth="1"/>
    <col min="3" max="3" width="29.28515625" style="4" customWidth="1"/>
    <col min="4" max="4" width="27.42578125" style="4" customWidth="1"/>
    <col min="5" max="5" width="15.7109375" style="4" customWidth="1"/>
    <col min="6" max="6" width="31.5703125" style="4" customWidth="1"/>
    <col min="7" max="7" width="36.140625" style="4" customWidth="1"/>
    <col min="8" max="8" width="20.28515625" style="4" hidden="1" customWidth="1"/>
    <col min="9" max="9" width="11.85546875" style="4" hidden="1" customWidth="1"/>
    <col min="10" max="10" width="12.7109375" style="4" hidden="1" customWidth="1"/>
    <col min="11" max="11" width="10.28515625" style="4" customWidth="1"/>
    <col min="12" max="12" width="21.28515625" style="4" customWidth="1"/>
    <col min="13" max="13" width="21" style="5" customWidth="1"/>
    <col min="14" max="16384" width="9.140625" style="4"/>
  </cols>
  <sheetData>
    <row r="2" spans="1:18" ht="23.25" x14ac:dyDescent="0.35">
      <c r="A2" s="1"/>
      <c r="B2" s="2" t="s">
        <v>48</v>
      </c>
      <c r="C2" s="3"/>
    </row>
    <row r="3" spans="1:18" ht="17.25" customHeight="1" thickBot="1" x14ac:dyDescent="0.35">
      <c r="A3" s="6"/>
      <c r="B3" s="7"/>
      <c r="C3" s="7"/>
      <c r="D3" s="8"/>
      <c r="E3" s="7"/>
      <c r="F3" s="7"/>
      <c r="G3" s="7"/>
      <c r="H3" s="7"/>
      <c r="I3" s="7"/>
    </row>
    <row r="4" spans="1:18" ht="18" customHeight="1" x14ac:dyDescent="0.3">
      <c r="A4" s="6"/>
      <c r="B4" s="9"/>
      <c r="C4" s="10"/>
      <c r="D4" s="11"/>
      <c r="E4" s="12"/>
      <c r="F4" s="13"/>
      <c r="G4" s="14"/>
      <c r="H4" s="15" t="s">
        <v>49</v>
      </c>
      <c r="I4" s="14"/>
      <c r="J4" s="14"/>
      <c r="K4" s="16" t="s">
        <v>50</v>
      </c>
      <c r="L4" s="17" t="s">
        <v>51</v>
      </c>
      <c r="M4" s="17" t="s">
        <v>52</v>
      </c>
    </row>
    <row r="5" spans="1:18" s="30" customFormat="1" ht="15.75" customHeight="1" x14ac:dyDescent="0.25">
      <c r="A5" s="18"/>
      <c r="B5" s="19"/>
      <c r="C5" s="20"/>
      <c r="D5" s="21"/>
      <c r="E5" s="22"/>
      <c r="F5" s="23"/>
      <c r="G5" s="24" t="s">
        <v>53</v>
      </c>
      <c r="H5" s="25" t="s">
        <v>54</v>
      </c>
      <c r="I5" s="26" t="s">
        <v>55</v>
      </c>
      <c r="J5" s="27" t="s">
        <v>56</v>
      </c>
      <c r="K5" s="28" t="s">
        <v>57</v>
      </c>
      <c r="L5" s="29" t="s">
        <v>58</v>
      </c>
      <c r="M5" s="29" t="s">
        <v>59</v>
      </c>
    </row>
    <row r="6" spans="1:18" s="30" customFormat="1" ht="24" thickBot="1" x14ac:dyDescent="0.3">
      <c r="A6" s="18"/>
      <c r="B6" s="31" t="s">
        <v>60</v>
      </c>
      <c r="C6" s="32" t="s">
        <v>61</v>
      </c>
      <c r="D6" s="33" t="s">
        <v>62</v>
      </c>
      <c r="E6" s="34" t="s">
        <v>63</v>
      </c>
      <c r="F6" s="35" t="s">
        <v>64</v>
      </c>
      <c r="G6" s="36" t="s">
        <v>65</v>
      </c>
      <c r="H6" s="37" t="s">
        <v>66</v>
      </c>
      <c r="I6" s="38" t="s">
        <v>67</v>
      </c>
      <c r="J6" s="36" t="s">
        <v>68</v>
      </c>
      <c r="K6" s="39" t="s">
        <v>51</v>
      </c>
      <c r="L6" s="40" t="s">
        <v>69</v>
      </c>
      <c r="M6" s="40" t="s">
        <v>70</v>
      </c>
      <c r="O6" s="30">
        <v>0.02</v>
      </c>
      <c r="P6" s="30">
        <v>6.0000000000000001E-3</v>
      </c>
      <c r="Q6" s="30">
        <f t="shared" ref="Q6:Q11" si="0">P6/O6</f>
        <v>0.3</v>
      </c>
      <c r="R6" s="30">
        <f t="shared" ref="R6:R11" si="1">1/O6</f>
        <v>50</v>
      </c>
    </row>
    <row r="7" spans="1:18" s="48" customFormat="1" ht="24.95" customHeight="1" x14ac:dyDescent="0.2">
      <c r="A7" s="41"/>
      <c r="B7" s="103" t="s">
        <v>152</v>
      </c>
      <c r="C7" s="104" t="s">
        <v>72</v>
      </c>
      <c r="D7" s="42" t="s">
        <v>73</v>
      </c>
      <c r="E7" s="43">
        <v>5.9432851841249657E-3</v>
      </c>
      <c r="F7" s="44" t="s">
        <v>153</v>
      </c>
      <c r="G7" s="105" t="s">
        <v>75</v>
      </c>
      <c r="H7" s="45"/>
      <c r="I7" s="46"/>
      <c r="J7" s="47"/>
      <c r="K7" s="106"/>
      <c r="L7" s="107"/>
      <c r="M7" s="107"/>
      <c r="O7" s="48">
        <v>6.3E-2</v>
      </c>
      <c r="P7" s="48">
        <v>4.2000000000000003E-2</v>
      </c>
      <c r="Q7" s="30">
        <f t="shared" si="0"/>
        <v>0.66666666666666674</v>
      </c>
      <c r="R7" s="30">
        <f t="shared" si="1"/>
        <v>15.873015873015873</v>
      </c>
    </row>
    <row r="8" spans="1:18" s="48" customFormat="1" ht="36.75" customHeight="1" thickBot="1" x14ac:dyDescent="0.25">
      <c r="A8" s="41"/>
      <c r="B8" s="108"/>
      <c r="C8" s="109"/>
      <c r="D8" s="49" t="s">
        <v>76</v>
      </c>
      <c r="E8" s="50">
        <f>0.0675802912312435</f>
        <v>6.7580291231243497E-2</v>
      </c>
      <c r="F8" s="44" t="s">
        <v>77</v>
      </c>
      <c r="G8" s="110"/>
      <c r="H8" s="45"/>
      <c r="I8" s="46"/>
      <c r="J8" s="47"/>
      <c r="K8" s="111"/>
      <c r="L8" s="112"/>
      <c r="M8" s="112"/>
      <c r="O8" s="48">
        <v>0.15</v>
      </c>
      <c r="P8" s="48">
        <v>9.2999999999999999E-2</v>
      </c>
      <c r="Q8" s="30">
        <f t="shared" si="0"/>
        <v>0.62</v>
      </c>
      <c r="R8" s="30">
        <f t="shared" si="1"/>
        <v>6.666666666666667</v>
      </c>
    </row>
    <row r="9" spans="1:18" s="48" customFormat="1" ht="24.95" customHeight="1" x14ac:dyDescent="0.2">
      <c r="A9" s="41"/>
      <c r="B9" s="103" t="s">
        <v>71</v>
      </c>
      <c r="C9" s="104" t="s">
        <v>72</v>
      </c>
      <c r="D9" s="42" t="s">
        <v>73</v>
      </c>
      <c r="E9" s="43">
        <v>5.9432851841249657E-3</v>
      </c>
      <c r="F9" s="44" t="s">
        <v>74</v>
      </c>
      <c r="G9" s="105" t="s">
        <v>75</v>
      </c>
      <c r="H9" s="45"/>
      <c r="I9" s="46"/>
      <c r="J9" s="47"/>
      <c r="K9" s="106"/>
      <c r="L9" s="107"/>
      <c r="M9" s="107"/>
      <c r="O9" s="48">
        <v>6.3E-2</v>
      </c>
      <c r="P9" s="48">
        <v>4.2000000000000003E-2</v>
      </c>
      <c r="Q9" s="30">
        <f t="shared" si="0"/>
        <v>0.66666666666666674</v>
      </c>
      <c r="R9" s="30">
        <f t="shared" si="1"/>
        <v>15.873015873015873</v>
      </c>
    </row>
    <row r="10" spans="1:18" s="48" customFormat="1" ht="36.75" customHeight="1" thickBot="1" x14ac:dyDescent="0.25">
      <c r="A10" s="41"/>
      <c r="B10" s="108"/>
      <c r="C10" s="109"/>
      <c r="D10" s="49" t="s">
        <v>76</v>
      </c>
      <c r="E10" s="50">
        <f>0.0675802912312435</f>
        <v>6.7580291231243497E-2</v>
      </c>
      <c r="F10" s="44" t="s">
        <v>77</v>
      </c>
      <c r="G10" s="110"/>
      <c r="H10" s="45"/>
      <c r="I10" s="46"/>
      <c r="J10" s="47"/>
      <c r="K10" s="111"/>
      <c r="L10" s="112"/>
      <c r="M10" s="112"/>
      <c r="O10" s="48">
        <v>0.15</v>
      </c>
      <c r="P10" s="48">
        <v>9.2999999999999999E-2</v>
      </c>
      <c r="Q10" s="30">
        <f t="shared" si="0"/>
        <v>0.62</v>
      </c>
      <c r="R10" s="30">
        <f t="shared" si="1"/>
        <v>6.666666666666667</v>
      </c>
    </row>
    <row r="11" spans="1:18" s="48" customFormat="1" ht="32.25" customHeight="1" x14ac:dyDescent="0.2">
      <c r="A11" s="41"/>
      <c r="B11" s="113" t="s">
        <v>78</v>
      </c>
      <c r="C11" s="104" t="s">
        <v>72</v>
      </c>
      <c r="D11" s="49" t="s">
        <v>79</v>
      </c>
      <c r="E11" s="51">
        <v>3.9905889858719602E-2</v>
      </c>
      <c r="F11" s="52" t="s">
        <v>80</v>
      </c>
      <c r="G11" s="114" t="s">
        <v>81</v>
      </c>
      <c r="H11" s="53"/>
      <c r="I11" s="54"/>
      <c r="J11" s="55"/>
      <c r="K11" s="115"/>
      <c r="L11" s="116"/>
      <c r="M11" s="116"/>
      <c r="O11" s="48">
        <v>0.3</v>
      </c>
      <c r="P11" s="48">
        <v>0.27500000000000002</v>
      </c>
      <c r="Q11" s="30">
        <f t="shared" si="0"/>
        <v>0.91666666666666674</v>
      </c>
      <c r="R11" s="30">
        <f t="shared" si="1"/>
        <v>3.3333333333333335</v>
      </c>
    </row>
    <row r="12" spans="1:18" s="48" customFormat="1" ht="32.25" customHeight="1" x14ac:dyDescent="0.2">
      <c r="A12" s="41"/>
      <c r="B12" s="108"/>
      <c r="C12" s="109"/>
      <c r="D12" s="49" t="s">
        <v>82</v>
      </c>
      <c r="E12" s="50">
        <f>0.0699890497093197</f>
        <v>6.9989049709319698E-2</v>
      </c>
      <c r="F12" s="56" t="s">
        <v>83</v>
      </c>
      <c r="G12" s="110"/>
      <c r="H12" s="53"/>
      <c r="I12" s="54"/>
      <c r="J12" s="55"/>
      <c r="K12" s="111"/>
      <c r="L12" s="112"/>
      <c r="M12" s="112"/>
    </row>
    <row r="13" spans="1:18" s="48" customFormat="1" ht="36" customHeight="1" x14ac:dyDescent="0.2">
      <c r="A13" s="41"/>
      <c r="B13" s="113" t="s">
        <v>84</v>
      </c>
      <c r="C13" s="117" t="s">
        <v>85</v>
      </c>
      <c r="D13" s="49" t="s">
        <v>86</v>
      </c>
      <c r="E13" s="57">
        <f>0.093</f>
        <v>9.2999999999999999E-2</v>
      </c>
      <c r="F13" s="44" t="s">
        <v>87</v>
      </c>
      <c r="G13" s="114" t="s">
        <v>88</v>
      </c>
      <c r="H13" s="53"/>
      <c r="I13" s="54"/>
      <c r="J13" s="58"/>
      <c r="K13" s="118"/>
      <c r="L13" s="119"/>
      <c r="M13" s="119"/>
      <c r="O13" s="48">
        <f>1-O6</f>
        <v>0.98</v>
      </c>
      <c r="P13" s="48">
        <f>1-P6</f>
        <v>0.99399999999999999</v>
      </c>
      <c r="Q13" s="48">
        <f>O13/P13</f>
        <v>0.9859154929577465</v>
      </c>
    </row>
    <row r="14" spans="1:18" s="48" customFormat="1" ht="36" customHeight="1" x14ac:dyDescent="0.2">
      <c r="A14" s="41"/>
      <c r="B14" s="120"/>
      <c r="C14" s="121"/>
      <c r="D14" s="49" t="s">
        <v>89</v>
      </c>
      <c r="E14" s="59">
        <f>0.0716433546698255</f>
        <v>7.1643354669825507E-2</v>
      </c>
      <c r="F14" s="56" t="s">
        <v>90</v>
      </c>
      <c r="G14" s="110"/>
      <c r="H14" s="53"/>
      <c r="I14" s="54"/>
      <c r="J14" s="58"/>
      <c r="K14" s="122"/>
      <c r="L14" s="123"/>
      <c r="M14" s="123"/>
      <c r="O14" s="48">
        <f t="shared" ref="O14:P16" si="2">1-O9</f>
        <v>0.93700000000000006</v>
      </c>
      <c r="P14" s="48">
        <f t="shared" si="2"/>
        <v>0.95799999999999996</v>
      </c>
      <c r="Q14" s="48">
        <f>O14/P14</f>
        <v>0.97807933194154495</v>
      </c>
    </row>
    <row r="15" spans="1:18" s="48" customFormat="1" ht="40.5" customHeight="1" x14ac:dyDescent="0.2">
      <c r="A15" s="41"/>
      <c r="B15" s="124" t="s">
        <v>91</v>
      </c>
      <c r="C15" s="125" t="s">
        <v>92</v>
      </c>
      <c r="D15" s="49" t="s">
        <v>93</v>
      </c>
      <c r="E15" s="60">
        <f>0.22733</f>
        <v>0.22733</v>
      </c>
      <c r="F15" s="56" t="s">
        <v>94</v>
      </c>
      <c r="G15" s="114" t="s">
        <v>95</v>
      </c>
      <c r="H15" s="53"/>
      <c r="I15" s="54"/>
      <c r="J15" s="58"/>
      <c r="K15" s="118"/>
      <c r="L15" s="119"/>
      <c r="M15" s="119"/>
      <c r="O15" s="48">
        <f t="shared" si="2"/>
        <v>0.85</v>
      </c>
      <c r="P15" s="48">
        <f t="shared" si="2"/>
        <v>0.90700000000000003</v>
      </c>
      <c r="Q15" s="48">
        <f>O15/P15</f>
        <v>0.9371554575523704</v>
      </c>
    </row>
    <row r="16" spans="1:18" s="48" customFormat="1" ht="40.5" customHeight="1" thickBot="1" x14ac:dyDescent="0.25">
      <c r="A16" s="41"/>
      <c r="B16" s="126"/>
      <c r="C16" s="127"/>
      <c r="D16" s="61" t="s">
        <v>96</v>
      </c>
      <c r="E16" s="62">
        <f>0.0725</f>
        <v>7.2499999999999995E-2</v>
      </c>
      <c r="F16" s="128"/>
      <c r="G16" s="114"/>
      <c r="H16" s="63"/>
      <c r="I16" s="64"/>
      <c r="J16" s="65"/>
      <c r="K16" s="129"/>
      <c r="L16" s="130"/>
      <c r="M16" s="130"/>
      <c r="O16" s="48">
        <f t="shared" si="2"/>
        <v>0.7</v>
      </c>
      <c r="P16" s="48">
        <f t="shared" si="2"/>
        <v>0.72499999999999998</v>
      </c>
      <c r="Q16" s="48">
        <f>O16/P16</f>
        <v>0.96551724137931028</v>
      </c>
    </row>
    <row r="17" spans="2:13" ht="24.95" customHeight="1" x14ac:dyDescent="0.2">
      <c r="B17" s="131" t="s">
        <v>97</v>
      </c>
      <c r="C17" s="132" t="s">
        <v>98</v>
      </c>
      <c r="D17" s="133" t="s">
        <v>99</v>
      </c>
      <c r="E17" s="134"/>
      <c r="F17" s="44" t="s">
        <v>100</v>
      </c>
      <c r="G17" s="105" t="s">
        <v>101</v>
      </c>
      <c r="H17" s="66"/>
      <c r="I17" s="67"/>
      <c r="J17" s="68"/>
      <c r="K17" s="135">
        <v>0.6</v>
      </c>
      <c r="L17" s="69" t="s">
        <v>102</v>
      </c>
      <c r="M17" s="70"/>
    </row>
    <row r="18" spans="2:13" ht="24.95" customHeight="1" x14ac:dyDescent="0.2">
      <c r="B18" s="126"/>
      <c r="C18" s="127"/>
      <c r="D18" s="71" t="s">
        <v>103</v>
      </c>
      <c r="E18" s="72">
        <v>0.44328929924277449</v>
      </c>
      <c r="F18" s="44"/>
      <c r="G18" s="114"/>
      <c r="H18" s="53"/>
      <c r="I18" s="54"/>
      <c r="J18" s="58"/>
      <c r="K18" s="136"/>
      <c r="L18" s="73">
        <f>6.7/1000</f>
        <v>6.7000000000000002E-3</v>
      </c>
      <c r="M18" s="74" t="s">
        <v>104</v>
      </c>
    </row>
    <row r="19" spans="2:13" ht="24.95" customHeight="1" x14ac:dyDescent="0.2">
      <c r="B19" s="126"/>
      <c r="C19" s="127"/>
      <c r="D19" s="71" t="s">
        <v>105</v>
      </c>
      <c r="E19" s="75">
        <v>0.33870921150305056</v>
      </c>
      <c r="F19" s="44"/>
      <c r="G19" s="114"/>
      <c r="H19" s="53"/>
      <c r="I19" s="54"/>
      <c r="J19" s="58"/>
      <c r="K19" s="136"/>
      <c r="L19" s="76" t="s">
        <v>106</v>
      </c>
      <c r="M19" s="77">
        <v>6.0999999999999999E-2</v>
      </c>
    </row>
    <row r="20" spans="2:13" ht="24.95" customHeight="1" x14ac:dyDescent="0.2">
      <c r="B20" s="126"/>
      <c r="C20" s="127"/>
      <c r="D20" s="71" t="s">
        <v>107</v>
      </c>
      <c r="E20" s="75">
        <v>0.13842129959280591</v>
      </c>
      <c r="F20" s="44"/>
      <c r="G20" s="114"/>
      <c r="H20" s="53"/>
      <c r="I20" s="54"/>
      <c r="J20" s="58"/>
      <c r="K20" s="136"/>
      <c r="L20" s="73">
        <f>1.7/1000</f>
        <v>1.6999999999999999E-3</v>
      </c>
      <c r="M20" s="78"/>
    </row>
    <row r="21" spans="2:13" ht="24.95" customHeight="1" thickBot="1" x14ac:dyDescent="0.25">
      <c r="B21" s="137"/>
      <c r="C21" s="138"/>
      <c r="D21" s="79" t="s">
        <v>108</v>
      </c>
      <c r="E21" s="80">
        <v>7.9580189661369274E-2</v>
      </c>
      <c r="F21" s="89"/>
      <c r="G21" s="139"/>
      <c r="H21" s="81"/>
      <c r="I21" s="82"/>
      <c r="J21" s="83"/>
      <c r="K21" s="140"/>
      <c r="L21" s="84"/>
      <c r="M21" s="85"/>
    </row>
    <row r="22" spans="2:13" ht="24.75" customHeight="1" x14ac:dyDescent="0.2">
      <c r="B22" s="131" t="s">
        <v>97</v>
      </c>
      <c r="C22" s="132" t="s">
        <v>109</v>
      </c>
      <c r="D22" s="133" t="s">
        <v>99</v>
      </c>
      <c r="E22" s="134"/>
      <c r="F22" s="86" t="s">
        <v>110</v>
      </c>
      <c r="G22" s="105" t="s">
        <v>111</v>
      </c>
      <c r="H22" s="66"/>
      <c r="I22" s="67"/>
      <c r="J22" s="68"/>
      <c r="K22" s="135">
        <v>0.6</v>
      </c>
      <c r="L22" s="69" t="s">
        <v>102</v>
      </c>
      <c r="M22" s="70"/>
    </row>
    <row r="23" spans="2:13" ht="24.75" customHeight="1" x14ac:dyDescent="0.2">
      <c r="B23" s="126"/>
      <c r="C23" s="127"/>
      <c r="D23" s="71" t="s">
        <v>103</v>
      </c>
      <c r="E23" s="72">
        <v>0.49368394534741133</v>
      </c>
      <c r="F23" s="44"/>
      <c r="G23" s="114"/>
      <c r="H23" s="53"/>
      <c r="I23" s="54"/>
      <c r="J23" s="58"/>
      <c r="K23" s="136"/>
      <c r="L23" s="87">
        <f>6.7/1000*(0.0079/0.0065)</f>
        <v>8.1430769230769248E-3</v>
      </c>
      <c r="M23" s="74" t="s">
        <v>104</v>
      </c>
    </row>
    <row r="24" spans="2:13" ht="24.75" customHeight="1" x14ac:dyDescent="0.2">
      <c r="B24" s="126"/>
      <c r="C24" s="127"/>
      <c r="D24" s="71" t="s">
        <v>105</v>
      </c>
      <c r="E24" s="75">
        <v>0.37721483497565478</v>
      </c>
      <c r="F24" s="44"/>
      <c r="G24" s="114"/>
      <c r="H24" s="53"/>
      <c r="I24" s="54"/>
      <c r="J24" s="58"/>
      <c r="K24" s="136"/>
      <c r="L24" s="76" t="s">
        <v>106</v>
      </c>
      <c r="M24" s="88">
        <f>M19*K17/(K22*(0.383/0.3))</f>
        <v>4.7780678851174929E-2</v>
      </c>
    </row>
    <row r="25" spans="2:13" ht="24.75" customHeight="1" x14ac:dyDescent="0.2">
      <c r="B25" s="126"/>
      <c r="C25" s="127"/>
      <c r="D25" s="71" t="s">
        <v>107</v>
      </c>
      <c r="E25" s="75">
        <v>8.1973562051504495E-2</v>
      </c>
      <c r="F25" s="44"/>
      <c r="G25" s="114"/>
      <c r="H25" s="53"/>
      <c r="I25" s="54"/>
      <c r="J25" s="58"/>
      <c r="K25" s="136"/>
      <c r="L25" s="73">
        <f>12/1000</f>
        <v>1.2E-2</v>
      </c>
      <c r="M25" s="78"/>
    </row>
    <row r="26" spans="2:13" ht="24.75" customHeight="1" thickBot="1" x14ac:dyDescent="0.25">
      <c r="B26" s="137"/>
      <c r="C26" s="138"/>
      <c r="D26" s="79" t="s">
        <v>108</v>
      </c>
      <c r="E26" s="80">
        <v>4.712765762542942E-2</v>
      </c>
      <c r="F26" s="89"/>
      <c r="G26" s="139"/>
      <c r="H26" s="81"/>
      <c r="I26" s="82"/>
      <c r="J26" s="83"/>
      <c r="K26" s="140"/>
      <c r="L26" s="84"/>
      <c r="M26" s="85"/>
    </row>
    <row r="27" spans="2:13" ht="33.75" customHeight="1" x14ac:dyDescent="0.2">
      <c r="B27" s="131" t="s">
        <v>112</v>
      </c>
      <c r="C27" s="132" t="s">
        <v>113</v>
      </c>
      <c r="D27" s="133" t="s">
        <v>99</v>
      </c>
      <c r="E27" s="134"/>
      <c r="F27" s="86" t="s">
        <v>114</v>
      </c>
      <c r="G27" s="105" t="s">
        <v>115</v>
      </c>
      <c r="H27" s="66"/>
      <c r="I27" s="67"/>
      <c r="J27" s="68"/>
      <c r="K27" s="135"/>
      <c r="L27" s="69"/>
      <c r="M27" s="70"/>
    </row>
    <row r="28" spans="2:13" ht="24.75" customHeight="1" x14ac:dyDescent="0.2">
      <c r="B28" s="126"/>
      <c r="C28" s="127"/>
      <c r="D28" s="71" t="s">
        <v>103</v>
      </c>
      <c r="E28" s="90">
        <v>0.10243103440469248</v>
      </c>
      <c r="F28" s="91"/>
      <c r="G28" s="114"/>
      <c r="H28" s="53"/>
      <c r="I28" s="54"/>
      <c r="J28" s="58"/>
      <c r="K28" s="136"/>
      <c r="L28" s="73"/>
      <c r="M28" s="78"/>
    </row>
    <row r="29" spans="2:13" ht="24.75" customHeight="1" x14ac:dyDescent="0.2">
      <c r="B29" s="126"/>
      <c r="C29" s="127"/>
      <c r="D29" s="71" t="s">
        <v>105</v>
      </c>
      <c r="E29" s="90">
        <v>0.20122857622537904</v>
      </c>
      <c r="F29" s="91" t="s">
        <v>116</v>
      </c>
      <c r="G29" s="114"/>
      <c r="H29" s="53"/>
      <c r="I29" s="54"/>
      <c r="J29" s="58"/>
      <c r="K29" s="136"/>
      <c r="L29" s="76"/>
      <c r="M29" s="77"/>
    </row>
    <row r="30" spans="2:13" ht="24.75" customHeight="1" x14ac:dyDescent="0.2">
      <c r="B30" s="126"/>
      <c r="C30" s="127"/>
      <c r="D30" s="71" t="s">
        <v>107</v>
      </c>
      <c r="E30" s="90">
        <v>0.4484725636341183</v>
      </c>
      <c r="F30" s="44" t="s">
        <v>117</v>
      </c>
      <c r="G30" s="114"/>
      <c r="H30" s="53"/>
      <c r="I30" s="54"/>
      <c r="J30" s="58"/>
      <c r="K30" s="136"/>
      <c r="L30" s="73"/>
      <c r="M30" s="78"/>
    </row>
    <row r="31" spans="2:13" ht="24.75" customHeight="1" thickBot="1" x14ac:dyDescent="0.25">
      <c r="B31" s="137"/>
      <c r="C31" s="138"/>
      <c r="D31" s="79" t="s">
        <v>108</v>
      </c>
      <c r="E31" s="90">
        <v>0.24786782573581029</v>
      </c>
      <c r="F31" s="89"/>
      <c r="G31" s="139"/>
      <c r="H31" s="81"/>
      <c r="I31" s="82"/>
      <c r="J31" s="83"/>
      <c r="K31" s="140"/>
      <c r="L31" s="84"/>
      <c r="M31" s="85"/>
    </row>
    <row r="32" spans="2:13" ht="24.75" customHeight="1" x14ac:dyDescent="0.2">
      <c r="B32" s="131" t="s">
        <v>118</v>
      </c>
      <c r="C32" s="132" t="s">
        <v>119</v>
      </c>
      <c r="D32" s="133" t="s">
        <v>99</v>
      </c>
      <c r="E32" s="134"/>
      <c r="F32" s="141" t="s">
        <v>120</v>
      </c>
      <c r="G32" s="105" t="s">
        <v>115</v>
      </c>
      <c r="H32" s="66"/>
      <c r="I32" s="67"/>
      <c r="J32" s="68"/>
      <c r="K32" s="135"/>
      <c r="L32" s="92"/>
      <c r="M32" s="70"/>
    </row>
    <row r="33" spans="1:13" ht="24.75" customHeight="1" x14ac:dyDescent="0.2">
      <c r="B33" s="126"/>
      <c r="C33" s="127"/>
      <c r="D33" s="71" t="s">
        <v>103</v>
      </c>
      <c r="E33" s="90">
        <v>0.211271938908903</v>
      </c>
      <c r="F33" s="142"/>
      <c r="G33" s="114"/>
      <c r="H33" s="53"/>
      <c r="I33" s="54"/>
      <c r="J33" s="58"/>
      <c r="K33" s="136"/>
      <c r="L33" s="93"/>
      <c r="M33" s="78"/>
    </row>
    <row r="34" spans="1:13" ht="24.75" customHeight="1" x14ac:dyDescent="0.2">
      <c r="B34" s="126"/>
      <c r="C34" s="127"/>
      <c r="D34" s="71" t="s">
        <v>105</v>
      </c>
      <c r="E34" s="94">
        <v>0.41504951804983553</v>
      </c>
      <c r="F34" s="142"/>
      <c r="G34" s="114"/>
      <c r="H34" s="53"/>
      <c r="I34" s="54"/>
      <c r="J34" s="58"/>
      <c r="K34" s="136"/>
      <c r="L34" s="93"/>
      <c r="M34" s="78"/>
    </row>
    <row r="35" spans="1:13" ht="24.75" customHeight="1" x14ac:dyDescent="0.2">
      <c r="B35" s="126"/>
      <c r="C35" s="127"/>
      <c r="D35" s="71" t="s">
        <v>107</v>
      </c>
      <c r="E35" s="94">
        <v>0.24066473341351485</v>
      </c>
      <c r="F35" s="142"/>
      <c r="G35" s="114"/>
      <c r="H35" s="53"/>
      <c r="I35" s="54"/>
      <c r="J35" s="58"/>
      <c r="K35" s="136"/>
      <c r="L35" s="93"/>
      <c r="M35" s="78"/>
    </row>
    <row r="36" spans="1:13" ht="24.75" customHeight="1" thickBot="1" x14ac:dyDescent="0.25">
      <c r="B36" s="137"/>
      <c r="C36" s="138"/>
      <c r="D36" s="79" t="s">
        <v>108</v>
      </c>
      <c r="E36" s="95">
        <v>0.13301380962774717</v>
      </c>
      <c r="F36" s="143"/>
      <c r="G36" s="139"/>
      <c r="H36" s="81"/>
      <c r="I36" s="82"/>
      <c r="J36" s="83"/>
      <c r="K36" s="140"/>
      <c r="L36" s="96"/>
      <c r="M36" s="85"/>
    </row>
    <row r="37" spans="1:13" ht="24.75" customHeight="1" x14ac:dyDescent="0.2">
      <c r="B37" s="131" t="s">
        <v>121</v>
      </c>
      <c r="C37" s="132" t="s">
        <v>122</v>
      </c>
      <c r="D37" s="133" t="s">
        <v>99</v>
      </c>
      <c r="E37" s="134"/>
      <c r="F37" s="86" t="s">
        <v>123</v>
      </c>
      <c r="G37" s="105" t="s">
        <v>111</v>
      </c>
      <c r="H37" s="66"/>
      <c r="I37" s="67"/>
      <c r="J37" s="68"/>
      <c r="K37" s="135">
        <v>0.6</v>
      </c>
      <c r="L37" s="69" t="s">
        <v>102</v>
      </c>
      <c r="M37" s="70"/>
    </row>
    <row r="38" spans="1:13" ht="24.75" customHeight="1" x14ac:dyDescent="0.2">
      <c r="B38" s="126"/>
      <c r="C38" s="127"/>
      <c r="D38" s="71" t="s">
        <v>103</v>
      </c>
      <c r="E38" s="75">
        <v>0.31510456749957116</v>
      </c>
      <c r="F38" s="44"/>
      <c r="G38" s="114"/>
      <c r="H38" s="53"/>
      <c r="I38" s="54"/>
      <c r="J38" s="58"/>
      <c r="K38" s="136"/>
      <c r="L38" s="73">
        <f>0.112*0.04</f>
        <v>4.4800000000000005E-3</v>
      </c>
      <c r="M38" s="74" t="s">
        <v>104</v>
      </c>
    </row>
    <row r="39" spans="1:13" ht="24.75" customHeight="1" x14ac:dyDescent="0.2">
      <c r="B39" s="126"/>
      <c r="C39" s="127"/>
      <c r="D39" s="71" t="s">
        <v>105</v>
      </c>
      <c r="E39" s="72">
        <v>0.41239646921685325</v>
      </c>
      <c r="F39" s="44"/>
      <c r="G39" s="114"/>
      <c r="H39" s="53"/>
      <c r="I39" s="54"/>
      <c r="J39" s="58"/>
      <c r="K39" s="136"/>
      <c r="L39" s="76" t="s">
        <v>106</v>
      </c>
      <c r="M39" s="88">
        <f>M19*K17/(K37*(0.383/0.3))</f>
        <v>4.7780678851174929E-2</v>
      </c>
    </row>
    <row r="40" spans="1:13" ht="24.75" customHeight="1" thickBot="1" x14ac:dyDescent="0.25">
      <c r="B40" s="126"/>
      <c r="C40" s="127"/>
      <c r="D40" s="71" t="s">
        <v>107</v>
      </c>
      <c r="E40" s="75">
        <v>0.17302478420881892</v>
      </c>
      <c r="F40" s="44"/>
      <c r="G40" s="114"/>
      <c r="H40" s="53"/>
      <c r="I40" s="54"/>
      <c r="J40" s="58"/>
      <c r="K40" s="136"/>
      <c r="L40" s="73">
        <f>28/1000</f>
        <v>2.8000000000000001E-2</v>
      </c>
      <c r="M40" s="84" t="s">
        <v>124</v>
      </c>
    </row>
    <row r="41" spans="1:13" ht="24.75" customHeight="1" thickBot="1" x14ac:dyDescent="0.25">
      <c r="B41" s="137"/>
      <c r="C41" s="138"/>
      <c r="D41" s="79" t="s">
        <v>108</v>
      </c>
      <c r="E41" s="80">
        <v>9.9474179074756544E-2</v>
      </c>
      <c r="F41" s="89"/>
      <c r="G41" s="139"/>
      <c r="H41" s="81"/>
      <c r="I41" s="82"/>
      <c r="J41" s="83"/>
      <c r="K41" s="140"/>
      <c r="L41" s="84"/>
      <c r="M41" s="97">
        <v>0.112</v>
      </c>
    </row>
    <row r="42" spans="1:13" s="48" customFormat="1" ht="40.5" customHeight="1" x14ac:dyDescent="0.2">
      <c r="A42" s="41"/>
      <c r="B42" s="126" t="s">
        <v>125</v>
      </c>
      <c r="C42" s="127" t="s">
        <v>126</v>
      </c>
      <c r="D42" s="49" t="s">
        <v>93</v>
      </c>
      <c r="E42" s="98">
        <f>0.22733</f>
        <v>0.22733</v>
      </c>
      <c r="F42" s="144" t="s">
        <v>127</v>
      </c>
      <c r="G42" s="114" t="s">
        <v>95</v>
      </c>
      <c r="H42" s="45"/>
      <c r="I42" s="46"/>
      <c r="J42" s="99"/>
      <c r="K42" s="129"/>
      <c r="L42" s="130"/>
      <c r="M42" s="145"/>
    </row>
    <row r="43" spans="1:13" s="48" customFormat="1" ht="40.5" customHeight="1" thickBot="1" x14ac:dyDescent="0.25">
      <c r="A43" s="41"/>
      <c r="B43" s="126"/>
      <c r="C43" s="127"/>
      <c r="D43" s="61" t="s">
        <v>96</v>
      </c>
      <c r="E43" s="100">
        <f>0.072*0.75</f>
        <v>5.3999999999999992E-2</v>
      </c>
      <c r="F43" s="146"/>
      <c r="G43" s="114"/>
      <c r="H43" s="63"/>
      <c r="I43" s="64"/>
      <c r="J43" s="65"/>
      <c r="K43" s="129"/>
      <c r="L43" s="130"/>
      <c r="M43" s="145"/>
    </row>
    <row r="44" spans="1:13" s="48" customFormat="1" ht="40.5" customHeight="1" x14ac:dyDescent="0.2">
      <c r="A44" s="41"/>
      <c r="B44" s="131" t="s">
        <v>128</v>
      </c>
      <c r="C44" s="132" t="s">
        <v>129</v>
      </c>
      <c r="D44" s="42" t="s">
        <v>93</v>
      </c>
      <c r="E44" s="98">
        <f>0.22733</f>
        <v>0.22733</v>
      </c>
      <c r="F44" s="147" t="s">
        <v>130</v>
      </c>
      <c r="G44" s="105" t="s">
        <v>95</v>
      </c>
      <c r="H44" s="66"/>
      <c r="I44" s="67"/>
      <c r="J44" s="68"/>
      <c r="K44" s="148"/>
      <c r="L44" s="149"/>
      <c r="M44" s="149"/>
    </row>
    <row r="45" spans="1:13" s="48" customFormat="1" ht="40.5" customHeight="1" thickBot="1" x14ac:dyDescent="0.25">
      <c r="A45" s="41"/>
      <c r="B45" s="137"/>
      <c r="C45" s="138"/>
      <c r="D45" s="101" t="s">
        <v>96</v>
      </c>
      <c r="E45" s="102">
        <f>0.0715</f>
        <v>7.1499999999999994E-2</v>
      </c>
      <c r="F45" s="150"/>
      <c r="G45" s="139"/>
      <c r="H45" s="81"/>
      <c r="I45" s="82"/>
      <c r="J45" s="83"/>
      <c r="K45" s="151"/>
      <c r="L45" s="152"/>
      <c r="M45" s="15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E7" sqref="E7"/>
    </sheetView>
  </sheetViews>
  <sheetFormatPr defaultRowHeight="15" x14ac:dyDescent="0.25"/>
  <cols>
    <col min="1" max="1" width="15" customWidth="1"/>
  </cols>
  <sheetData>
    <row r="2" spans="1:3" x14ac:dyDescent="0.25">
      <c r="A2" s="157" t="s">
        <v>14</v>
      </c>
      <c r="B2" s="157">
        <v>7.0899029084722689E-2</v>
      </c>
      <c r="C2" s="153">
        <f>Interventions!E10</f>
        <v>6.7580291231243497E-2</v>
      </c>
    </row>
    <row r="3" spans="1:3" x14ac:dyDescent="0.25">
      <c r="A3" s="158" t="s">
        <v>27</v>
      </c>
      <c r="B3" s="158">
        <v>7.6507256470761134E-2</v>
      </c>
      <c r="C3" s="154">
        <f>Interventions!E12</f>
        <v>6.9989049709319698E-2</v>
      </c>
    </row>
    <row r="4" spans="1:3" x14ac:dyDescent="0.25">
      <c r="A4" s="158" t="s">
        <v>29</v>
      </c>
      <c r="B4" s="158">
        <v>8.2152677573007468E-2</v>
      </c>
      <c r="C4" s="154">
        <f>Interventions!E14</f>
        <v>7.1643354669825507E-2</v>
      </c>
    </row>
    <row r="5" spans="1:3" x14ac:dyDescent="0.25">
      <c r="A5" s="158" t="s">
        <v>31</v>
      </c>
      <c r="B5" s="158">
        <v>9.0300000000000005E-2</v>
      </c>
      <c r="C5" s="154">
        <f>Interventions!E16</f>
        <v>7.2499999999999995E-2</v>
      </c>
    </row>
    <row r="6" spans="1:3" x14ac:dyDescent="0.25">
      <c r="A6" s="159" t="s">
        <v>134</v>
      </c>
      <c r="B6" s="159">
        <v>9.0300000000000005E-2</v>
      </c>
      <c r="C6" s="160">
        <f>C5</f>
        <v>7.2499999999999995E-2</v>
      </c>
    </row>
    <row r="7" spans="1:3" x14ac:dyDescent="0.25">
      <c r="A7" s="158"/>
      <c r="B7" s="158"/>
      <c r="C7" s="155"/>
    </row>
    <row r="8" spans="1:3" x14ac:dyDescent="0.25">
      <c r="A8" s="158" t="s">
        <v>136</v>
      </c>
      <c r="B8" s="158"/>
      <c r="C8" s="155">
        <f>Interventions!E43</f>
        <v>5.3999999999999992E-2</v>
      </c>
    </row>
    <row r="9" spans="1:3" x14ac:dyDescent="0.25">
      <c r="A9" s="159" t="s">
        <v>137</v>
      </c>
      <c r="B9" s="159"/>
      <c r="C9" s="156">
        <f>Interventions!E45</f>
        <v>7.1499999999999994E-2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6" sqref="A6:A8"/>
    </sheetView>
  </sheetViews>
  <sheetFormatPr defaultRowHeight="15" x14ac:dyDescent="0.25"/>
  <cols>
    <col min="1" max="1" width="30.28515625" customWidth="1"/>
  </cols>
  <sheetData>
    <row r="2" spans="1:1" ht="22.5" x14ac:dyDescent="0.25">
      <c r="A2" s="124" t="s">
        <v>91</v>
      </c>
    </row>
    <row r="3" spans="1:1" ht="15.75" thickBot="1" x14ac:dyDescent="0.3">
      <c r="A3" s="126" t="s">
        <v>125</v>
      </c>
    </row>
    <row r="4" spans="1:1" x14ac:dyDescent="0.25">
      <c r="A4" s="131" t="s">
        <v>128</v>
      </c>
    </row>
    <row r="6" spans="1:1" x14ac:dyDescent="0.25">
      <c r="A6" t="s">
        <v>91</v>
      </c>
    </row>
    <row r="7" spans="1:1" x14ac:dyDescent="0.25">
      <c r="A7" t="s">
        <v>125</v>
      </c>
    </row>
    <row r="8" spans="1:1" x14ac:dyDescent="0.25">
      <c r="A8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CervicalCancerTemplate</vt:lpstr>
      <vt:lpstr>Interventions</vt:lpstr>
      <vt:lpstr>DW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Carel Pretorius</dc:creator>
  <cp:lastModifiedBy>Vijeta Deshpande</cp:lastModifiedBy>
  <dcterms:created xsi:type="dcterms:W3CDTF">2014-03-12T17:38:04Z</dcterms:created>
  <dcterms:modified xsi:type="dcterms:W3CDTF">2018-01-24T19:02:40Z</dcterms:modified>
</cp:coreProperties>
</file>