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530" yWindow="1035" windowWidth="2400" windowHeight="585" tabRatio="600" firstSheet="0" activeTab="1" autoFilterDateGrouping="1"/>
  </bookViews>
  <sheets>
    <sheet name="VCAN" sheetId="1" state="visible" r:id="rId1"/>
    <sheet name="DTC" sheetId="2" state="visible" r:id="rId2"/>
    <sheet name="IFT" sheetId="3" state="visible" r:id="rId3"/>
    <sheet name="RIF" sheetId="4" state="visible" r:id="rId4"/>
    <sheet name="DiagComMgr" sheetId="5" state="visible" r:id="rId5"/>
    <sheet name="LRRF_PCAN" sheetId="6" state="visible" r:id="rId6"/>
    <sheet name="MRR_PCAN" sheetId="7" state="visible" r:id="rId7"/>
    <sheet name="CADM_Interface" sheetId="8" state="visible" r:id="rId8"/>
    <sheet name="Master_Slave" sheetId="9" state="visible" r:id="rId9"/>
    <sheet name="Radar_TimeSync" sheetId="10" state="visible" r:id="rId10"/>
  </sheets>
  <externalReferences>
    <externalReference r:id="rId11"/>
    <externalReference r:id="rId12"/>
    <externalReference r:id="rId13"/>
  </externalReferences>
  <definedNames/>
  <calcPr calcId="171027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sz val="10"/>
      <scheme val="minor"/>
    </font>
    <font>
      <name val="Segoe UI"/>
      <family val="2"/>
      <color rgb="FF000000"/>
      <sz val="10"/>
    </font>
    <font>
      <name val="Arial"/>
      <family val="2"/>
      <sz val="10"/>
    </font>
    <font>
      <name val="Calibri"/>
      <family val="2"/>
      <color theme="10"/>
      <sz val="11"/>
      <u val="single"/>
      <scheme val="minor"/>
    </font>
    <font>
      <name val="Arial"/>
      <charset val="238"/>
      <family val="2"/>
      <color rgb="FF000000"/>
      <sz val="10"/>
    </font>
    <font>
      <name val="Calibri"/>
      <family val="2"/>
      <color rgb="FF000000"/>
      <sz val="11"/>
      <scheme val="minor"/>
    </font>
    <font>
      <name val="Calibri"/>
      <family val="2"/>
      <color theme="1"/>
      <sz val="9"/>
      <scheme val="minor"/>
    </font>
    <font>
      <name val="Arial"/>
      <family val="2"/>
      <color rgb="FF000000"/>
      <sz val="9"/>
    </font>
    <font>
      <name val="Arial"/>
      <family val="2"/>
      <color indexed="12"/>
      <sz val="10"/>
      <u val="single"/>
    </font>
    <font>
      <name val="Arial"/>
      <family val="2"/>
      <b val="1"/>
      <color rgb="FF000000"/>
      <sz val="7"/>
    </font>
    <font>
      <name val="Calibri"/>
      <family val="2"/>
      <color rgb="FF000000"/>
      <sz val="11"/>
    </font>
    <font>
      <name val="Calibri"/>
      <family val="2"/>
      <b val="1"/>
      <sz val="11"/>
      <scheme val="minor"/>
    </font>
    <font>
      <name val="Arial"/>
      <family val="2"/>
      <color rgb="FF004580"/>
      <sz val="11"/>
    </font>
  </fonts>
  <fills count="1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 tint="-0.049989318521683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 tint="-0.049989318521683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1" fillId="0" borderId="0"/>
    <xf numFmtId="0" fontId="3" fillId="4" borderId="0"/>
    <xf numFmtId="0" fontId="4" fillId="5" borderId="0"/>
    <xf numFmtId="0" fontId="5" fillId="6" borderId="0"/>
    <xf numFmtId="0" fontId="6" fillId="7" borderId="6"/>
    <xf numFmtId="0" fontId="7" fillId="8" borderId="0"/>
    <xf numFmtId="0" fontId="11" fillId="0" borderId="0"/>
    <xf numFmtId="0" fontId="12" fillId="0" borderId="0"/>
  </cellStyleXfs>
  <cellXfs count="209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5">
      <alignment horizontal="center"/>
    </xf>
    <xf numFmtId="0" fontId="8" fillId="0" borderId="1" applyAlignment="1" pivotButton="0" quotePrefix="0" xfId="3">
      <alignment horizontal="center"/>
    </xf>
    <xf numFmtId="0" fontId="8" fillId="0" borderId="1" applyAlignment="1" pivotButton="0" quotePrefix="0" xfId="4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2">
      <alignment horizontal="center"/>
    </xf>
    <xf numFmtId="0" fontId="8" fillId="0" borderId="0" applyAlignment="1" pivotButton="0" quotePrefix="0" xfId="0">
      <alignment horizontal="center"/>
    </xf>
    <xf numFmtId="0" fontId="8" fillId="0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1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8" fillId="0" borderId="1" applyAlignment="1" pivotButton="0" quotePrefix="0" xfId="1">
      <alignment horizontal="center" vertical="center"/>
    </xf>
    <xf numFmtId="0" fontId="8" fillId="0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10" borderId="1" applyAlignment="1" pivotButton="0" quotePrefix="0" xfId="0">
      <alignment horizontal="right"/>
    </xf>
    <xf numFmtId="0" fontId="0" fillId="10" borderId="4" applyAlignment="1" pivotButton="0" quotePrefix="0" xfId="0">
      <alignment horizontal="center"/>
    </xf>
    <xf numFmtId="0" fontId="0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9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" fillId="9" borderId="2" pivotButton="0" quotePrefix="0" xfId="0"/>
    <xf numFmtId="0" fontId="1" fillId="9" borderId="3" pivotButton="0" quotePrefix="0" xfId="0"/>
    <xf numFmtId="0" fontId="1" fillId="9" borderId="4" pivotButton="0" quotePrefix="0" xfId="0"/>
    <xf numFmtId="0" fontId="0" fillId="0" borderId="1" applyAlignment="1" pivotButton="0" quotePrefix="1" xfId="0">
      <alignment horizontal="center" vertical="center"/>
    </xf>
    <xf numFmtId="0" fontId="1" fillId="9" borderId="12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10" borderId="7" applyAlignment="1" pivotButton="0" quotePrefix="0" xfId="0">
      <alignment horizontal="center" vertical="center"/>
    </xf>
    <xf numFmtId="0" fontId="0" fillId="10" borderId="8" applyAlignment="1" pivotButton="0" quotePrefix="0" xfId="0">
      <alignment horizontal="center" vertical="center"/>
    </xf>
    <xf numFmtId="0" fontId="1" fillId="9" borderId="9" applyAlignment="1" pivotButton="0" quotePrefix="0" xfId="0">
      <alignment horizontal="center"/>
    </xf>
    <xf numFmtId="0" fontId="1" fillId="9" borderId="10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9" borderId="3" applyAlignment="1" pivotButton="0" quotePrefix="0" xfId="0">
      <alignment horizontal="center"/>
    </xf>
    <xf numFmtId="0" fontId="1" fillId="9" borderId="4" applyAlignment="1" pivotButton="0" quotePrefix="0" xfId="0">
      <alignment horizontal="center"/>
    </xf>
    <xf numFmtId="0" fontId="0" fillId="10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wrapText="1"/>
    </xf>
    <xf numFmtId="0" fontId="1" fillId="9" borderId="3" applyAlignment="1" pivotButton="0" quotePrefix="0" xfId="0">
      <alignment horizontal="center"/>
    </xf>
    <xf numFmtId="0" fontId="0" fillId="10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/>
    </xf>
    <xf numFmtId="0" fontId="0" fillId="10" borderId="7" applyAlignment="1" pivotButton="0" quotePrefix="0" xfId="0">
      <alignment horizontal="center" vertical="center"/>
    </xf>
    <xf numFmtId="0" fontId="0" fillId="10" borderId="8" applyAlignment="1" pivotButton="0" quotePrefix="0" xfId="0">
      <alignment horizontal="center" vertical="center"/>
    </xf>
    <xf numFmtId="0" fontId="1" fillId="9" borderId="2" applyAlignment="1" pivotButton="0" quotePrefix="0" xfId="0">
      <alignment horizontal="center"/>
    </xf>
    <xf numFmtId="0" fontId="1" fillId="9" borderId="3" applyAlignment="1" pivotButton="0" quotePrefix="0" xfId="0">
      <alignment horizontal="center"/>
    </xf>
    <xf numFmtId="0" fontId="1" fillId="9" borderId="4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1" xfId="0">
      <alignment horizontal="center"/>
    </xf>
    <xf numFmtId="0" fontId="0" fillId="0" borderId="1" applyAlignment="1" pivotButton="0" quotePrefix="1" xfId="0">
      <alignment horizontal="center" wrapText="1"/>
    </xf>
    <xf numFmtId="0" fontId="0" fillId="0" borderId="1" applyAlignment="1" pivotButton="0" quotePrefix="1" xfId="0">
      <alignment horizontal="center" vertical="center"/>
    </xf>
    <xf numFmtId="0" fontId="0" fillId="9" borderId="1" applyAlignment="1" pivotButton="0" quotePrefix="1" xfId="0">
      <alignment horizontal="center" vertical="center"/>
    </xf>
    <xf numFmtId="0" fontId="0" fillId="0" borderId="1" applyAlignment="1" pivotButton="0" quotePrefix="1" xfId="0">
      <alignment horizontal="center"/>
    </xf>
    <xf numFmtId="0" fontId="1" fillId="9" borderId="1" applyAlignment="1" pivotButton="0" quotePrefix="0" xfId="0">
      <alignment horizont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right"/>
    </xf>
    <xf numFmtId="0" fontId="0" fillId="9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left" vertical="center"/>
    </xf>
    <xf numFmtId="0" fontId="8" fillId="0" borderId="1" applyAlignment="1" pivotButton="0" quotePrefix="0" xfId="8">
      <alignment horizontal="center" vertical="center"/>
    </xf>
    <xf numFmtId="0" fontId="13" fillId="0" borderId="1" pivotButton="0" quotePrefix="0" xfId="0"/>
    <xf numFmtId="0" fontId="8" fillId="9" borderId="1" applyAlignment="1" pivotButton="0" quotePrefix="0" xfId="0">
      <alignment horizontal="center" vertical="center"/>
    </xf>
    <xf numFmtId="0" fontId="14" fillId="0" borderId="1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8" fillId="0" borderId="7" applyAlignment="1" pivotButton="0" quotePrefix="0" xfId="1">
      <alignment horizontal="center" vertical="center"/>
    </xf>
    <xf numFmtId="0" fontId="0" fillId="0" borderId="11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8" fillId="0" borderId="5" applyAlignment="1" pivotButton="0" quotePrefix="0" xfId="1">
      <alignment horizontal="center" vertical="center"/>
    </xf>
    <xf numFmtId="0" fontId="8" fillId="0" borderId="8" applyAlignment="1" pivotButton="0" quotePrefix="0" xfId="1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9" borderId="9" applyAlignment="1" pivotButton="0" quotePrefix="0" xfId="0">
      <alignment horizontal="center"/>
    </xf>
    <xf numFmtId="0" fontId="0" fillId="9" borderId="5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0" fillId="0" borderId="5" applyAlignment="1" pivotButton="0" quotePrefix="0" xfId="0">
      <alignment horizontal="left"/>
    </xf>
    <xf numFmtId="0" fontId="1" fillId="0" borderId="5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10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2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5">
      <alignment horizontal="center"/>
    </xf>
    <xf numFmtId="0" fontId="8" fillId="0" borderId="0" applyAlignment="1" pivotButton="0" quotePrefix="0" xfId="3">
      <alignment horizontal="center"/>
    </xf>
    <xf numFmtId="0" fontId="8" fillId="0" borderId="0" applyAlignment="1" pivotButton="0" quotePrefix="0" xfId="4">
      <alignment horizontal="center"/>
    </xf>
    <xf numFmtId="0" fontId="0" fillId="0" borderId="0" applyAlignment="1" pivotButton="0" quotePrefix="0" xfId="0">
      <alignment horizontal="center"/>
    </xf>
    <xf numFmtId="0" fontId="8" fillId="0" borderId="0" applyAlignment="1" pivotButton="0" quotePrefix="0" xfId="6">
      <alignment horizontal="center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1" pivotButton="0" quotePrefix="0" xfId="0"/>
    <xf numFmtId="0" fontId="0" fillId="9" borderId="1" pivotButton="0" quotePrefix="0" xfId="0"/>
    <xf numFmtId="0" fontId="12" fillId="0" borderId="1" pivotButton="0" quotePrefix="0" xfId="8"/>
    <xf numFmtId="0" fontId="12" fillId="0" borderId="5" pivotButton="0" quotePrefix="0" xfId="8"/>
    <xf numFmtId="0" fontId="19" fillId="0" borderId="1" applyAlignment="1" pivotButton="0" quotePrefix="0" xfId="0">
      <alignment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  <xf numFmtId="0" fontId="0" fillId="0" borderId="0" pivotButton="0" quotePrefix="0" xfId="0"/>
    <xf numFmtId="0" fontId="19" fillId="0" borderId="1" pivotButton="0" quotePrefix="0" xfId="0"/>
    <xf numFmtId="0" fontId="17" fillId="0" borderId="1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4" pivotButton="0" quotePrefix="0" xfId="0"/>
    <xf numFmtId="0" fontId="0" fillId="0" borderId="7" applyAlignment="1" pivotButton="0" quotePrefix="0" xfId="0">
      <alignment horizontal="center"/>
    </xf>
    <xf numFmtId="0" fontId="17" fillId="0" borderId="17" pivotButton="0" quotePrefix="0" xfId="0"/>
    <xf numFmtId="0" fontId="0" fillId="0" borderId="1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 vertical="center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0" xfId="0">
      <alignment horizontal="left"/>
    </xf>
    <xf numFmtId="0" fontId="0" fillId="9" borderId="0" applyAlignment="1" pivotButton="0" quotePrefix="0" xfId="0">
      <alignment horizontal="center" vertical="center"/>
    </xf>
    <xf numFmtId="0" fontId="8" fillId="9" borderId="0" applyAlignment="1" pivotButton="0" quotePrefix="0" xfId="1">
      <alignment horizontal="center" vertical="center"/>
    </xf>
    <xf numFmtId="0" fontId="0" fillId="9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0" fillId="0" borderId="0" applyAlignment="1" pivotButton="0" quotePrefix="0" xfId="0">
      <alignment horizontal="left"/>
    </xf>
    <xf numFmtId="0" fontId="16" fillId="0" borderId="0" pivotButton="0" quotePrefix="0" xfId="0"/>
    <xf numFmtId="0" fontId="15" fillId="0" borderId="0" applyAlignment="1" pivotButton="0" quotePrefix="0" xfId="0">
      <alignment horizontal="left" vertical="top"/>
    </xf>
    <xf numFmtId="0" fontId="8" fillId="0" borderId="0" pivotButton="0" quotePrefix="0" xfId="8"/>
    <xf numFmtId="0" fontId="0" fillId="10" borderId="7" applyAlignment="1" pivotButton="0" quotePrefix="0" xfId="0">
      <alignment horizontal="center" vertical="center"/>
    </xf>
    <xf numFmtId="0" fontId="0" fillId="10" borderId="8" applyAlignment="1" pivotButton="0" quotePrefix="0" xfId="0">
      <alignment horizontal="center" vertical="center"/>
    </xf>
    <xf numFmtId="0" fontId="0" fillId="10" borderId="7" applyAlignment="1" pivotButton="0" quotePrefix="0" xfId="0">
      <alignment horizontal="center" vertical="center" wrapText="1"/>
    </xf>
    <xf numFmtId="0" fontId="0" fillId="10" borderId="8" applyAlignment="1" pivotButton="0" quotePrefix="0" xfId="0">
      <alignment horizontal="center" vertical="center" wrapText="1"/>
    </xf>
    <xf numFmtId="0" fontId="1" fillId="3" borderId="11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9" borderId="9" applyAlignment="1" pivotButton="0" quotePrefix="0" xfId="0">
      <alignment horizontal="center"/>
    </xf>
    <xf numFmtId="0" fontId="1" fillId="9" borderId="10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9" borderId="3" applyAlignment="1" pivotButton="0" quotePrefix="0" xfId="0">
      <alignment horizontal="center"/>
    </xf>
    <xf numFmtId="0" fontId="1" fillId="9" borderId="4" applyAlignment="1" pivotButton="0" quotePrefix="0" xfId="0">
      <alignment horizontal="center"/>
    </xf>
    <xf numFmtId="0" fontId="0" fillId="1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/>
    </xf>
    <xf numFmtId="0" fontId="1" fillId="9" borderId="1" applyAlignment="1" pivotButton="0" quotePrefix="0" xfId="0">
      <alignment horizontal="center" wrapText="1"/>
    </xf>
    <xf numFmtId="0" fontId="1" fillId="3" borderId="11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9" borderId="1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20" fillId="0" borderId="1" applyAlignment="1" pivotButton="0" quotePrefix="0" xfId="1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17" fillId="0" borderId="1" pivotButton="0" quotePrefix="0" xfId="0"/>
    <xf numFmtId="0" fontId="17" fillId="0" borderId="7" pivotButton="0" quotePrefix="0" xfId="0"/>
    <xf numFmtId="0" fontId="0" fillId="0" borderId="7" applyAlignment="1" pivotButton="0" quotePrefix="0" xfId="0">
      <alignment horizontal="center"/>
    </xf>
    <xf numFmtId="0" fontId="0" fillId="0" borderId="7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1">
      <alignment horizontal="center"/>
    </xf>
    <xf numFmtId="0" fontId="21" fillId="0" borderId="7" applyAlignment="1" pivotButton="0" quotePrefix="0" xfId="0">
      <alignment vertical="center"/>
    </xf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5" pivotButton="0" quotePrefix="0" xfId="0"/>
  </cellXfs>
  <cellStyles count="9">
    <cellStyle name="Normal" xfId="0" builtinId="0"/>
    <cellStyle name="Normal 2" xfId="1"/>
    <cellStyle name="Good" xfId="2" builtinId="26"/>
    <cellStyle name="Bad" xfId="3" builtinId="27"/>
    <cellStyle name="Neutral" xfId="4" builtinId="28"/>
    <cellStyle name="Check Cell" xfId="5" builtinId="23"/>
    <cellStyle name="Accent3" xfId="6" builtinId="37"/>
    <cellStyle name="Normal 3" xfId="7"/>
    <cellStyle name="Hyperlink" xfId="8" builtinId="8"/>
  </cellStyles>
  <dxfs count="144"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8"/>
        </patternFill>
      </fill>
    </dxf>
    <dxf>
      <fill>
        <patternFill patternType="solid">
          <bgColor theme="7" tint="0.399884029663991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externalLink" Target="/xl/externalLinks/externalLink1.xml" Id="rId11" /><Relationship Type="http://schemas.openxmlformats.org/officeDocument/2006/relationships/externalLink" Target="/xl/externalLinks/externalLink2.xml" Id="rId12" /><Relationship Type="http://schemas.openxmlformats.org/officeDocument/2006/relationships/externalLink" Target="/xl/externalLinks/externalLink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New%20folder/Verdictsheet_Maserati_Execution%20_Status_Lo_09.00.00.07.08_Total_Final_VCAN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Maserati_Execution%20_Status_Lo_IFT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mj81y7.APTIV/Desktop/ITV_DTC_IFT_Status_R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VCAN"/>
      <sheetName val="Sheet1"/>
    </sheetNames>
    <sheetDataSet>
      <sheetData sheetId="0">
        <row r="9">
          <cell r="E9" t="str">
            <v>Pass</v>
          </cell>
          <cell r="G9" t="str">
            <v>Pass</v>
          </cell>
        </row>
        <row r="10">
          <cell r="E10" t="str">
            <v>Fail</v>
          </cell>
          <cell r="F10" t="str">
            <v>DPD-137</v>
          </cell>
          <cell r="G10" t="str">
            <v>Fail</v>
          </cell>
          <cell r="H10" t="str">
            <v>DPD-137</v>
          </cell>
        </row>
        <row r="11">
          <cell r="E11" t="str">
            <v>Fail</v>
          </cell>
          <cell r="F11" t="str">
            <v>DPD-136</v>
          </cell>
          <cell r="G11" t="str">
            <v>Fail</v>
          </cell>
          <cell r="H11" t="str">
            <v>DPD-136</v>
          </cell>
        </row>
        <row r="12">
          <cell r="E12" t="str">
            <v>Fail</v>
          </cell>
          <cell r="F12" t="str">
            <v>DPD-136</v>
          </cell>
          <cell r="G12" t="str">
            <v>Fail</v>
          </cell>
          <cell r="H12" t="str">
            <v>DPD-136</v>
          </cell>
        </row>
        <row r="13">
          <cell r="E13" t="str">
            <v>Pass</v>
          </cell>
          <cell r="G13" t="str">
            <v>Pass</v>
          </cell>
        </row>
        <row r="14">
          <cell r="E14" t="str">
            <v>Pass</v>
          </cell>
          <cell r="G14" t="str">
            <v>Pass</v>
          </cell>
        </row>
        <row r="15">
          <cell r="E15" t="str">
            <v>Fail</v>
          </cell>
          <cell r="F15" t="str">
            <v>DPD-138</v>
          </cell>
          <cell r="G15" t="str">
            <v>Fail</v>
          </cell>
          <cell r="H15" t="str">
            <v>DPD-138</v>
          </cell>
        </row>
        <row r="16">
          <cell r="E16" t="str">
            <v>Pass</v>
          </cell>
          <cell r="G16" t="str">
            <v>Pass</v>
          </cell>
        </row>
        <row r="17">
          <cell r="E17" t="str">
            <v>Pass</v>
          </cell>
          <cell r="G17" t="str">
            <v>Pass</v>
          </cell>
        </row>
        <row r="18">
          <cell r="E18" t="str">
            <v>Fail</v>
          </cell>
          <cell r="F18" t="str">
            <v>DPD-154</v>
          </cell>
          <cell r="G18" t="str">
            <v>Fail</v>
          </cell>
          <cell r="H18" t="str">
            <v>DPD-154</v>
          </cell>
        </row>
        <row r="19">
          <cell r="E19" t="str">
            <v>Pass</v>
          </cell>
          <cell r="G19" t="str">
            <v>Pass</v>
          </cell>
        </row>
        <row r="20">
          <cell r="E20" t="str">
            <v>Fail</v>
          </cell>
          <cell r="F20" t="str">
            <v>DPD-222</v>
          </cell>
          <cell r="G20" t="str">
            <v>Fail</v>
          </cell>
          <cell r="H20" t="str">
            <v>DPD-222</v>
          </cell>
        </row>
        <row r="21">
          <cell r="E21" t="str">
            <v>Fail</v>
          </cell>
          <cell r="F21" t="str">
            <v>DPD-222</v>
          </cell>
          <cell r="G21" t="str">
            <v>Fail</v>
          </cell>
          <cell r="H21" t="str">
            <v>DPD-222</v>
          </cell>
        </row>
        <row r="22">
          <cell r="E22" t="str">
            <v>Fail</v>
          </cell>
          <cell r="F22" t="str">
            <v>DPD-222</v>
          </cell>
          <cell r="G22" t="str">
            <v>Fail</v>
          </cell>
          <cell r="H22" t="str">
            <v>DPD-222</v>
          </cell>
        </row>
        <row r="23">
          <cell r="E23" t="str">
            <v>Fail</v>
          </cell>
          <cell r="F23" t="str">
            <v>DPD-222</v>
          </cell>
          <cell r="G23" t="str">
            <v>Fail</v>
          </cell>
          <cell r="H23" t="str">
            <v>DPD-222</v>
          </cell>
        </row>
        <row r="24">
          <cell r="E24" t="str">
            <v>Fail</v>
          </cell>
          <cell r="F24" t="str">
            <v>DPD-222</v>
          </cell>
          <cell r="G24" t="str">
            <v>Fail</v>
          </cell>
          <cell r="H24" t="str">
            <v>DPD-222</v>
          </cell>
        </row>
        <row r="25">
          <cell r="E25" t="str">
            <v>Pass</v>
          </cell>
          <cell r="G25" t="str">
            <v>Pass</v>
          </cell>
        </row>
        <row r="26">
          <cell r="E26" t="str">
            <v>Pass</v>
          </cell>
          <cell r="G26" t="str">
            <v>Pass</v>
          </cell>
        </row>
        <row r="27">
          <cell r="E27" t="str">
            <v>Pass</v>
          </cell>
          <cell r="G27" t="str">
            <v>Pass</v>
          </cell>
        </row>
        <row r="28">
          <cell r="E28" t="str">
            <v>Pass</v>
          </cell>
          <cell r="G28" t="str">
            <v>Pass</v>
          </cell>
        </row>
        <row r="29">
          <cell r="E29" t="str">
            <v>Pass</v>
          </cell>
          <cell r="G29" t="str">
            <v>Pass</v>
          </cell>
        </row>
        <row r="30">
          <cell r="E30" t="str">
            <v>Pass</v>
          </cell>
          <cell r="G30" t="str">
            <v>Pass</v>
          </cell>
        </row>
        <row r="31">
          <cell r="E31" t="str">
            <v>Pass</v>
          </cell>
          <cell r="G31" t="str">
            <v>Pass</v>
          </cell>
        </row>
        <row r="32">
          <cell r="E32" t="str">
            <v>Pass</v>
          </cell>
          <cell r="G32" t="str">
            <v>Pass</v>
          </cell>
        </row>
        <row r="33">
          <cell r="E33" t="str">
            <v>Pass</v>
          </cell>
          <cell r="G33" t="str">
            <v>Pass</v>
          </cell>
        </row>
        <row r="34">
          <cell r="E34" t="str">
            <v>Pass</v>
          </cell>
          <cell r="G34" t="str">
            <v>Pass</v>
          </cell>
        </row>
        <row r="35">
          <cell r="E35" t="str">
            <v>Pass</v>
          </cell>
          <cell r="G35" t="str">
            <v>Pass</v>
          </cell>
        </row>
        <row r="36">
          <cell r="E36" t="str">
            <v>Fail</v>
          </cell>
          <cell r="F36" t="str">
            <v>DPD-136</v>
          </cell>
          <cell r="G36" t="str">
            <v>Fail</v>
          </cell>
          <cell r="H36" t="str">
            <v>DPD-136</v>
          </cell>
        </row>
        <row r="37">
          <cell r="E37" t="str">
            <v>Pass</v>
          </cell>
          <cell r="G37" t="str">
            <v>Pass</v>
          </cell>
        </row>
        <row r="38">
          <cell r="E38" t="str">
            <v>Pass</v>
          </cell>
          <cell r="G38" t="str">
            <v>Pass</v>
          </cell>
        </row>
        <row r="39">
          <cell r="E39" t="str">
            <v>Fail</v>
          </cell>
          <cell r="F39" t="str">
            <v>DPD-272,154</v>
          </cell>
          <cell r="G39" t="str">
            <v>Fail</v>
          </cell>
          <cell r="H39" t="str">
            <v>DPD-272,154</v>
          </cell>
        </row>
        <row r="40">
          <cell r="E40" t="str">
            <v>Pass</v>
          </cell>
          <cell r="G40" t="str">
            <v>Pass</v>
          </cell>
        </row>
        <row r="41">
          <cell r="E41" t="str">
            <v>Pass</v>
          </cell>
          <cell r="G41" t="str">
            <v>Pass</v>
          </cell>
        </row>
        <row r="42">
          <cell r="E42" t="str">
            <v>Pass</v>
          </cell>
          <cell r="G42" t="str">
            <v>Pass</v>
          </cell>
        </row>
        <row r="43">
          <cell r="E43" t="str">
            <v>Pass</v>
          </cell>
          <cell r="G43" t="str">
            <v>Pass</v>
          </cell>
        </row>
        <row r="44">
          <cell r="E44" t="str">
            <v>Fail</v>
          </cell>
          <cell r="F44" t="str">
            <v>DPD-222</v>
          </cell>
          <cell r="G44" t="str">
            <v>Fail</v>
          </cell>
          <cell r="H44" t="str">
            <v>DPD-222</v>
          </cell>
        </row>
        <row r="45">
          <cell r="E45" t="str">
            <v>NotApplicable</v>
          </cell>
          <cell r="F45" t="str">
            <v>NotApplicable</v>
          </cell>
          <cell r="G45" t="str">
            <v>NotApplicable</v>
          </cell>
          <cell r="H45" t="str">
            <v>NotApplicable</v>
          </cell>
        </row>
        <row r="46">
          <cell r="E46" t="str">
            <v>Pass</v>
          </cell>
          <cell r="G46" t="str">
            <v>Pass</v>
          </cell>
        </row>
        <row r="47">
          <cell r="E47" t="str">
            <v>Pass</v>
          </cell>
          <cell r="G47" t="str">
            <v>Pass</v>
          </cell>
        </row>
        <row r="48">
          <cell r="E48" t="str">
            <v>Fail</v>
          </cell>
          <cell r="F48" t="str">
            <v>DPD-137</v>
          </cell>
          <cell r="G48" t="str">
            <v>Fail</v>
          </cell>
          <cell r="H48" t="str">
            <v>DPD-137</v>
          </cell>
        </row>
        <row r="49">
          <cell r="E49" t="str">
            <v>Pass</v>
          </cell>
          <cell r="G49" t="str">
            <v>Pass</v>
          </cell>
        </row>
        <row r="50">
          <cell r="E50" t="str">
            <v>Fail</v>
          </cell>
          <cell r="F50" t="str">
            <v>DPD-154</v>
          </cell>
          <cell r="G50" t="str">
            <v>Fail</v>
          </cell>
          <cell r="H50" t="str">
            <v>DPD-154</v>
          </cell>
        </row>
        <row r="51">
          <cell r="E51" t="str">
            <v>Pass</v>
          </cell>
          <cell r="G51" t="str">
            <v>Pass</v>
          </cell>
        </row>
        <row r="52">
          <cell r="E52" t="str">
            <v>Pass</v>
          </cell>
          <cell r="G52" t="str">
            <v>Pass</v>
          </cell>
        </row>
        <row r="53">
          <cell r="E53" t="str">
            <v>Fail</v>
          </cell>
          <cell r="F53" t="str">
            <v>DPD-154</v>
          </cell>
          <cell r="G53" t="str">
            <v>Fail</v>
          </cell>
          <cell r="H53" t="str">
            <v>DPD-154</v>
          </cell>
        </row>
        <row r="54">
          <cell r="E54" t="str">
            <v>Pass</v>
          </cell>
          <cell r="G54" t="str">
            <v>Pass</v>
          </cell>
        </row>
        <row r="55">
          <cell r="E55" t="str">
            <v>Pass</v>
          </cell>
          <cell r="G55" t="str">
            <v>Pass</v>
          </cell>
        </row>
        <row r="56">
          <cell r="E56" t="str">
            <v>Pass</v>
          </cell>
          <cell r="G56" t="str">
            <v>Pass</v>
          </cell>
        </row>
        <row r="57">
          <cell r="E57" t="str">
            <v>Pass</v>
          </cell>
          <cell r="G57" t="str">
            <v>Pass</v>
          </cell>
        </row>
        <row r="58">
          <cell r="E58" t="str">
            <v>Pass</v>
          </cell>
          <cell r="G58" t="str">
            <v>Pass</v>
          </cell>
        </row>
        <row r="59">
          <cell r="E59" t="str">
            <v>Pass</v>
          </cell>
          <cell r="G59" t="str">
            <v>Pass</v>
          </cell>
        </row>
        <row r="60">
          <cell r="E60" t="str">
            <v>Pass</v>
          </cell>
          <cell r="G60" t="str">
            <v>Pass</v>
          </cell>
        </row>
        <row r="61">
          <cell r="E61" t="str">
            <v>Pass</v>
          </cell>
          <cell r="G61" t="str">
            <v>Pass</v>
          </cell>
        </row>
        <row r="62">
          <cell r="E62" t="str">
            <v>Pass</v>
          </cell>
          <cell r="G62" t="str">
            <v>Pass</v>
          </cell>
        </row>
        <row r="63">
          <cell r="E63" t="str">
            <v>Pass</v>
          </cell>
          <cell r="G63" t="str">
            <v>Pass</v>
          </cell>
        </row>
        <row r="64">
          <cell r="E64" t="str">
            <v>Pass</v>
          </cell>
          <cell r="G64" t="str">
            <v>Pass</v>
          </cell>
        </row>
        <row r="65">
          <cell r="E65" t="str">
            <v>Fail</v>
          </cell>
          <cell r="F65" t="str">
            <v>DPD-154</v>
          </cell>
          <cell r="G65" t="str">
            <v>Fail</v>
          </cell>
          <cell r="H65" t="str">
            <v>DPD-154</v>
          </cell>
        </row>
      </sheetData>
      <sheetData sheetId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VCAN"/>
      <sheetName val="DTC"/>
      <sheetName val="IFT"/>
      <sheetName val="RIF"/>
      <sheetName val="DiagComMgr"/>
      <sheetName val="LRRF_PCAN"/>
      <sheetName val="MRR_PCAN"/>
      <sheetName val="CADM_Interface"/>
      <sheetName val="Master_Slave"/>
    </sheetNames>
    <sheetDataSet>
      <sheetData sheetId="0"/>
      <sheetData sheetId="1"/>
      <sheetData sheetId="2">
        <row r="9">
          <cell r="B9" t="str">
            <v>WI-18431</v>
          </cell>
          <cell r="E9" t="str">
            <v>Pass</v>
          </cell>
          <cell r="G9" t="str">
            <v>Pass</v>
          </cell>
        </row>
        <row r="10">
          <cell r="E10" t="str">
            <v>Pass</v>
          </cell>
          <cell r="G10" t="str">
            <v>Pass</v>
          </cell>
        </row>
        <row r="11">
          <cell r="E11" t="str">
            <v>Pass</v>
          </cell>
          <cell r="G11" t="str">
            <v>Pass</v>
          </cell>
        </row>
        <row r="12">
          <cell r="E12" t="str">
            <v>Pass</v>
          </cell>
          <cell r="G12" t="str">
            <v>Pass</v>
          </cell>
        </row>
        <row r="13">
          <cell r="E13" t="str">
            <v>Pass</v>
          </cell>
          <cell r="G13" t="str">
            <v>Pass</v>
          </cell>
        </row>
        <row r="14">
          <cell r="E14" t="str">
            <v>Pass</v>
          </cell>
          <cell r="G14" t="str">
            <v>Pass</v>
          </cell>
        </row>
        <row r="15">
          <cell r="E15" t="str">
            <v>Pass</v>
          </cell>
          <cell r="G15" t="str">
            <v>Pass</v>
          </cell>
        </row>
        <row r="16">
          <cell r="E16" t="str">
            <v>Pass</v>
          </cell>
          <cell r="G16" t="str">
            <v>Pass</v>
          </cell>
        </row>
        <row r="17">
          <cell r="E17" t="str">
            <v>Pass</v>
          </cell>
          <cell r="G17" t="str">
            <v>Pass</v>
          </cell>
        </row>
        <row r="18">
          <cell r="E18" t="str">
            <v>Pass</v>
          </cell>
          <cell r="G18" t="str">
            <v>Pass</v>
          </cell>
        </row>
        <row r="19">
          <cell r="E19" t="str">
            <v>Pass</v>
          </cell>
          <cell r="G19" t="str">
            <v>Pass</v>
          </cell>
        </row>
        <row r="20">
          <cell r="E20" t="str">
            <v>Pass</v>
          </cell>
          <cell r="G20" t="str">
            <v>Pass</v>
          </cell>
        </row>
        <row r="21">
          <cell r="E21" t="str">
            <v>Pass</v>
          </cell>
          <cell r="G21" t="str">
            <v>Pass</v>
          </cell>
        </row>
        <row r="22">
          <cell r="E22" t="str">
            <v>Pass</v>
          </cell>
          <cell r="G22" t="str">
            <v>Pass</v>
          </cell>
        </row>
        <row r="23">
          <cell r="E23" t="str">
            <v>Pass</v>
          </cell>
          <cell r="G23" t="str">
            <v>Pass</v>
          </cell>
        </row>
        <row r="24">
          <cell r="E24" t="str">
            <v>Pass</v>
          </cell>
          <cell r="G24" t="str">
            <v>Pass</v>
          </cell>
        </row>
        <row r="25">
          <cell r="E25" t="str">
            <v>Pass</v>
          </cell>
          <cell r="G25" t="str">
            <v>Pass</v>
          </cell>
        </row>
        <row r="26">
          <cell r="E26" t="str">
            <v>Pass</v>
          </cell>
          <cell r="G26" t="str">
            <v>Pass</v>
          </cell>
        </row>
        <row r="27">
          <cell r="E27" t="str">
            <v>Pass</v>
          </cell>
          <cell r="G27" t="str">
            <v>Pass</v>
          </cell>
        </row>
        <row r="28">
          <cell r="E28" t="str">
            <v>Pass</v>
          </cell>
          <cell r="G28" t="str">
            <v>Pass</v>
          </cell>
        </row>
        <row r="29">
          <cell r="E29" t="str">
            <v>Pass</v>
          </cell>
          <cell r="G29" t="str">
            <v>Pass</v>
          </cell>
        </row>
        <row r="30">
          <cell r="E30" t="str">
            <v>Pass</v>
          </cell>
          <cell r="G30" t="str">
            <v>Pass</v>
          </cell>
        </row>
        <row r="31">
          <cell r="E31" t="str">
            <v>Pass</v>
          </cell>
          <cell r="G31" t="str">
            <v>Pass</v>
          </cell>
        </row>
        <row r="32">
          <cell r="E32" t="str">
            <v>Pass</v>
          </cell>
          <cell r="G32" t="str">
            <v>Pass</v>
          </cell>
        </row>
        <row r="33">
          <cell r="E33" t="str">
            <v>Pass</v>
          </cell>
          <cell r="G33" t="str">
            <v>Pass</v>
          </cell>
        </row>
        <row r="34">
          <cell r="E34" t="str">
            <v>Pass</v>
          </cell>
          <cell r="G34" t="str">
            <v>Pass</v>
          </cell>
        </row>
        <row r="35">
          <cell r="E35" t="str">
            <v>Pass</v>
          </cell>
          <cell r="G35" t="str">
            <v>Pass</v>
          </cell>
        </row>
        <row r="36">
          <cell r="E36" t="str">
            <v>Pass</v>
          </cell>
          <cell r="G36" t="str">
            <v>Pass</v>
          </cell>
        </row>
        <row r="37">
          <cell r="E37" t="str">
            <v>Pass</v>
          </cell>
          <cell r="G37" t="str">
            <v>Pass</v>
          </cell>
        </row>
        <row r="38">
          <cell r="E38" t="str">
            <v>Not Tested</v>
          </cell>
          <cell r="G38" t="str">
            <v>Not Tested</v>
          </cell>
        </row>
        <row r="39">
          <cell r="E39" t="str">
            <v>Pass</v>
          </cell>
          <cell r="G39" t="str">
            <v>Pass</v>
          </cell>
        </row>
        <row r="40">
          <cell r="E40" t="str">
            <v>Pass</v>
          </cell>
          <cell r="G40" t="str">
            <v>Pass</v>
          </cell>
        </row>
        <row r="41">
          <cell r="E41" t="str">
            <v>Not Tested</v>
          </cell>
          <cell r="G41" t="str">
            <v>Not Tested</v>
          </cell>
        </row>
        <row r="42">
          <cell r="E42" t="str">
            <v>Pass</v>
          </cell>
          <cell r="G42" t="str">
            <v>Pass</v>
          </cell>
        </row>
        <row r="43">
          <cell r="E43" t="str">
            <v>Not Tested</v>
          </cell>
          <cell r="G43" t="str">
            <v>Not Tested</v>
          </cell>
        </row>
        <row r="44">
          <cell r="E44" t="str">
            <v>Fail</v>
          </cell>
          <cell r="F44" t="str">
            <v>DPD-451</v>
          </cell>
          <cell r="G44" t="str">
            <v>Fail</v>
          </cell>
          <cell r="H44" t="str">
            <v>DPD-451</v>
          </cell>
        </row>
        <row r="45">
          <cell r="E45" t="str">
            <v>Fail</v>
          </cell>
          <cell r="F45" t="str">
            <v>DPD-452</v>
          </cell>
          <cell r="G45" t="str">
            <v>Fail</v>
          </cell>
          <cell r="H45" t="str">
            <v>DPD-452</v>
          </cell>
        </row>
        <row r="46">
          <cell r="E46" t="str">
            <v>Pass</v>
          </cell>
          <cell r="G46" t="str">
            <v>Pass</v>
          </cell>
        </row>
        <row r="47">
          <cell r="E47" t="str">
            <v>Pass</v>
          </cell>
          <cell r="G47" t="str">
            <v>Pass</v>
          </cell>
        </row>
        <row r="48">
          <cell r="E48" t="str">
            <v>Pass</v>
          </cell>
          <cell r="G48" t="str">
            <v>Pass</v>
          </cell>
        </row>
        <row r="49">
          <cell r="E49" t="str">
            <v>Pass</v>
          </cell>
          <cell r="G49" t="str">
            <v>Pass</v>
          </cell>
        </row>
        <row r="50">
          <cell r="E50" t="str">
            <v>Pass</v>
          </cell>
          <cell r="G50" t="str">
            <v>Pass</v>
          </cell>
        </row>
        <row r="51">
          <cell r="E51" t="str">
            <v>Fail</v>
          </cell>
          <cell r="G51" t="str">
            <v>Fail</v>
          </cell>
          <cell r="H51" t="str">
            <v>DPD-460</v>
          </cell>
        </row>
        <row r="52">
          <cell r="E52" t="str">
            <v>Pass</v>
          </cell>
          <cell r="G52" t="str">
            <v>Pass</v>
          </cell>
        </row>
        <row r="53">
          <cell r="E53" t="str">
            <v>Pass</v>
          </cell>
          <cell r="G53" t="str">
            <v>Pass</v>
          </cell>
        </row>
        <row r="54">
          <cell r="E54" t="str">
            <v>Pass</v>
          </cell>
          <cell r="G54" t="str">
            <v>Pass</v>
          </cell>
        </row>
        <row r="55">
          <cell r="E55" t="str">
            <v>Pass</v>
          </cell>
          <cell r="G55" t="str">
            <v>Pass</v>
          </cell>
        </row>
        <row r="56">
          <cell r="E56" t="str">
            <v>Pass</v>
          </cell>
          <cell r="G56" t="str">
            <v>Pass</v>
          </cell>
        </row>
        <row r="57">
          <cell r="E57" t="str">
            <v>Pass</v>
          </cell>
          <cell r="G57" t="str">
            <v>Pass</v>
          </cell>
        </row>
        <row r="58">
          <cell r="E58" t="str">
            <v>Pass</v>
          </cell>
          <cell r="G58" t="str">
            <v>Pass</v>
          </cell>
        </row>
        <row r="59">
          <cell r="E59" t="str">
            <v>Pass</v>
          </cell>
          <cell r="G59" t="str">
            <v>Pass</v>
          </cell>
        </row>
        <row r="60">
          <cell r="E60" t="str">
            <v>Pass</v>
          </cell>
          <cell r="G60" t="str">
            <v>Pass</v>
          </cell>
        </row>
        <row r="61">
          <cell r="E61" t="str">
            <v>Pass</v>
          </cell>
          <cell r="G61" t="str">
            <v>Pass</v>
          </cell>
        </row>
        <row r="62">
          <cell r="E62" t="str">
            <v>Pass</v>
          </cell>
          <cell r="G62" t="str">
            <v>Pass</v>
          </cell>
        </row>
        <row r="63">
          <cell r="E63" t="str">
            <v>Pass</v>
          </cell>
          <cell r="G63" t="str">
            <v>Pass</v>
          </cell>
        </row>
        <row r="64">
          <cell r="E64" t="str">
            <v>Pass</v>
          </cell>
          <cell r="G64" t="str">
            <v>Pass</v>
          </cell>
        </row>
        <row r="65">
          <cell r="E65" t="str">
            <v>Pass</v>
          </cell>
          <cell r="G65" t="str">
            <v>Pass</v>
          </cell>
        </row>
        <row r="66">
          <cell r="E66" t="str">
            <v>Pass</v>
          </cell>
          <cell r="G66" t="str">
            <v>Pass</v>
          </cell>
        </row>
        <row r="67">
          <cell r="E67" t="str">
            <v>Pass</v>
          </cell>
          <cell r="G67" t="str">
            <v>Pass</v>
          </cell>
        </row>
        <row r="68">
          <cell r="E68" t="str">
            <v>Pass</v>
          </cell>
          <cell r="G68" t="str">
            <v>Pass</v>
          </cell>
        </row>
        <row r="69">
          <cell r="E69" t="str">
            <v>Pass</v>
          </cell>
          <cell r="G69" t="str">
            <v>Pass</v>
          </cell>
        </row>
        <row r="70">
          <cell r="E70" t="str">
            <v>Pass</v>
          </cell>
          <cell r="G70" t="str">
            <v>Pass</v>
          </cell>
        </row>
        <row r="71">
          <cell r="E71" t="str">
            <v>Pass</v>
          </cell>
          <cell r="G71" t="str">
            <v>Pass</v>
          </cell>
        </row>
        <row r="72">
          <cell r="E72" t="str">
            <v>Pass</v>
          </cell>
          <cell r="G72" t="str">
            <v>Pass</v>
          </cell>
        </row>
        <row r="73">
          <cell r="E73" t="str">
            <v>Pass</v>
          </cell>
          <cell r="G73" t="str">
            <v>Pass</v>
          </cell>
        </row>
        <row r="74">
          <cell r="E74" t="str">
            <v>Pass</v>
          </cell>
          <cell r="G74" t="str">
            <v>Pass</v>
          </cell>
        </row>
        <row r="75">
          <cell r="E75" t="str">
            <v>Pass</v>
          </cell>
          <cell r="G75" t="str">
            <v>Pass</v>
          </cell>
        </row>
        <row r="76">
          <cell r="E76" t="str">
            <v>Pass</v>
          </cell>
          <cell r="G76" t="str">
            <v>Pass</v>
          </cell>
        </row>
        <row r="77">
          <cell r="E77" t="str">
            <v>Pass</v>
          </cell>
          <cell r="G77" t="str">
            <v>Pass</v>
          </cell>
        </row>
        <row r="78">
          <cell r="E78" t="str">
            <v>Pass</v>
          </cell>
          <cell r="G78" t="str">
            <v>Pass</v>
          </cell>
        </row>
        <row r="79">
          <cell r="E79" t="str">
            <v>Pass</v>
          </cell>
          <cell r="G79" t="str">
            <v>Pass</v>
          </cell>
        </row>
        <row r="80">
          <cell r="E80" t="str">
            <v>Pass</v>
          </cell>
          <cell r="G80" t="str">
            <v>Pass</v>
          </cell>
        </row>
        <row r="81">
          <cell r="E81" t="str">
            <v>Pass</v>
          </cell>
          <cell r="G81" t="str">
            <v>Pass</v>
          </cell>
        </row>
        <row r="82">
          <cell r="E82" t="str">
            <v>Pass</v>
          </cell>
          <cell r="G82" t="str">
            <v>Pass</v>
          </cell>
        </row>
        <row r="83">
          <cell r="E83" t="str">
            <v>Pass</v>
          </cell>
          <cell r="G83" t="str">
            <v>Pass</v>
          </cell>
        </row>
        <row r="84">
          <cell r="E84" t="str">
            <v>Pass</v>
          </cell>
          <cell r="G84" t="str">
            <v>Pass</v>
          </cell>
        </row>
        <row r="85">
          <cell r="E85" t="str">
            <v>Pass</v>
          </cell>
          <cell r="G85" t="str">
            <v>Pass</v>
          </cell>
        </row>
        <row r="86">
          <cell r="E86" t="str">
            <v>Pass</v>
          </cell>
          <cell r="G86" t="str">
            <v>Pass</v>
          </cell>
        </row>
        <row r="87">
          <cell r="E87" t="str">
            <v>Pass</v>
          </cell>
          <cell r="G87" t="str">
            <v>Pass</v>
          </cell>
        </row>
        <row r="88">
          <cell r="E88" t="str">
            <v>Pass</v>
          </cell>
          <cell r="G88" t="str">
            <v>Pass</v>
          </cell>
        </row>
        <row r="89">
          <cell r="E89" t="str">
            <v>Not Tested</v>
          </cell>
          <cell r="G89" t="str">
            <v>Not Tested</v>
          </cell>
        </row>
        <row r="90">
          <cell r="E90" t="str">
            <v>Not Tested</v>
          </cell>
          <cell r="G90" t="str">
            <v>Not Tested</v>
          </cell>
        </row>
        <row r="91">
          <cell r="E91" t="str">
            <v>Not Tested</v>
          </cell>
          <cell r="G91" t="str">
            <v>Not Tested</v>
          </cell>
        </row>
        <row r="92">
          <cell r="E92" t="str">
            <v>Pass</v>
          </cell>
          <cell r="G92" t="str">
            <v>Pass</v>
          </cell>
        </row>
        <row r="93">
          <cell r="E93" t="str">
            <v>Pass</v>
          </cell>
          <cell r="G93" t="str">
            <v>Pass</v>
          </cell>
        </row>
        <row r="94">
          <cell r="E94" t="str">
            <v>Not Tested</v>
          </cell>
          <cell r="G94" t="str">
            <v>Not Tested</v>
          </cell>
        </row>
        <row r="95">
          <cell r="E95" t="str">
            <v>Pass</v>
          </cell>
          <cell r="G95" t="str">
            <v>Pass</v>
          </cell>
        </row>
        <row r="96">
          <cell r="E96" t="str">
            <v>Pass</v>
          </cell>
          <cell r="G96" t="str">
            <v>Pass</v>
          </cell>
        </row>
        <row r="97">
          <cell r="E97" t="str">
            <v>Pass</v>
          </cell>
          <cell r="G97" t="str">
            <v>Pass</v>
          </cell>
        </row>
        <row r="98">
          <cell r="E98" t="str">
            <v>Pass</v>
          </cell>
          <cell r="G98" t="str">
            <v>Pass</v>
          </cell>
        </row>
        <row r="99">
          <cell r="E99" t="str">
            <v>Pass</v>
          </cell>
          <cell r="G99" t="str">
            <v>Pass</v>
          </cell>
        </row>
        <row r="100">
          <cell r="E100" t="str">
            <v>Pass</v>
          </cell>
          <cell r="G100" t="str">
            <v>Pass</v>
          </cell>
        </row>
        <row r="101">
          <cell r="E101" t="str">
            <v>Pass</v>
          </cell>
          <cell r="G101" t="str">
            <v>Pass</v>
          </cell>
        </row>
        <row r="102">
          <cell r="E102" t="str">
            <v>Pass</v>
          </cell>
          <cell r="G102" t="str">
            <v>Pass</v>
          </cell>
        </row>
        <row r="103">
          <cell r="E103" t="str">
            <v>Pass</v>
          </cell>
          <cell r="G103" t="str">
            <v>Pass</v>
          </cell>
        </row>
        <row r="104">
          <cell r="E104" t="str">
            <v>Pass</v>
          </cell>
          <cell r="G104" t="str">
            <v>Pass</v>
          </cell>
        </row>
        <row r="105">
          <cell r="E105" t="str">
            <v>Pass</v>
          </cell>
          <cell r="G105" t="str">
            <v>Pass</v>
          </cell>
        </row>
        <row r="106">
          <cell r="E106" t="str">
            <v>Pass</v>
          </cell>
          <cell r="G106" t="str">
            <v>Pass</v>
          </cell>
        </row>
        <row r="107">
          <cell r="E107" t="str">
            <v>Pass</v>
          </cell>
          <cell r="G107" t="str">
            <v>Pass</v>
          </cell>
        </row>
        <row r="108">
          <cell r="E108" t="str">
            <v>Pass</v>
          </cell>
          <cell r="G108" t="str">
            <v>Pass</v>
          </cell>
        </row>
        <row r="109">
          <cell r="E109" t="str">
            <v>Pass</v>
          </cell>
          <cell r="G109" t="str">
            <v>Pass</v>
          </cell>
        </row>
        <row r="110">
          <cell r="E110" t="str">
            <v>Pass</v>
          </cell>
          <cell r="G110" t="str">
            <v>Pass</v>
          </cell>
        </row>
        <row r="111">
          <cell r="E111" t="str">
            <v>Pass</v>
          </cell>
          <cell r="G111" t="str">
            <v>Pass</v>
          </cell>
        </row>
        <row r="112">
          <cell r="E112" t="str">
            <v>Pass</v>
          </cell>
          <cell r="G112" t="str">
            <v>Pass</v>
          </cell>
        </row>
        <row r="113">
          <cell r="E113" t="str">
            <v>Pass</v>
          </cell>
          <cell r="G113" t="str">
            <v>Pass</v>
          </cell>
        </row>
        <row r="114">
          <cell r="E114" t="str">
            <v>Pass</v>
          </cell>
          <cell r="G114" t="str">
            <v>Pass</v>
          </cell>
        </row>
        <row r="115">
          <cell r="E115" t="str">
            <v>Pass</v>
          </cell>
          <cell r="G115" t="str">
            <v>Pass</v>
          </cell>
        </row>
        <row r="116">
          <cell r="E116" t="str">
            <v>Pass</v>
          </cell>
          <cell r="G116" t="str">
            <v>Pass</v>
          </cell>
        </row>
        <row r="117">
          <cell r="E117" t="str">
            <v>Pass</v>
          </cell>
          <cell r="G117" t="str">
            <v>Pass</v>
          </cell>
        </row>
        <row r="118">
          <cell r="E118" t="str">
            <v>Pass</v>
          </cell>
          <cell r="G118" t="str">
            <v>Pass</v>
          </cell>
        </row>
        <row r="119">
          <cell r="E119" t="str">
            <v>Pass</v>
          </cell>
          <cell r="G119" t="str">
            <v>Pass</v>
          </cell>
        </row>
        <row r="120">
          <cell r="E120" t="str">
            <v>Pass</v>
          </cell>
          <cell r="G120" t="str">
            <v>Pass</v>
          </cell>
        </row>
        <row r="121">
          <cell r="E121" t="str">
            <v>Pass</v>
          </cell>
          <cell r="G121" t="str">
            <v>Pass</v>
          </cell>
        </row>
        <row r="122">
          <cell r="E122" t="str">
            <v>Pass</v>
          </cell>
          <cell r="G122" t="str">
            <v>Pass</v>
          </cell>
        </row>
        <row r="123">
          <cell r="E123" t="str">
            <v>Pass</v>
          </cell>
          <cell r="G123" t="str">
            <v>Pass</v>
          </cell>
        </row>
        <row r="124">
          <cell r="E124" t="str">
            <v>Pass</v>
          </cell>
          <cell r="G124" t="str">
            <v>Pass</v>
          </cell>
        </row>
        <row r="125">
          <cell r="E125" t="str">
            <v>Pass</v>
          </cell>
          <cell r="G125" t="str">
            <v>Pass</v>
          </cell>
        </row>
        <row r="126">
          <cell r="E126" t="str">
            <v>Pass</v>
          </cell>
          <cell r="G126" t="str">
            <v>Pass</v>
          </cell>
        </row>
        <row r="127">
          <cell r="E127" t="str">
            <v>Pass</v>
          </cell>
          <cell r="G127" t="str">
            <v>Pass</v>
          </cell>
        </row>
        <row r="128">
          <cell r="E128" t="str">
            <v>Pass</v>
          </cell>
          <cell r="G128" t="str">
            <v>Pass</v>
          </cell>
        </row>
        <row r="129">
          <cell r="E129" t="str">
            <v>Pass</v>
          </cell>
          <cell r="G129" t="str">
            <v>Pass</v>
          </cell>
        </row>
        <row r="130">
          <cell r="E130" t="str">
            <v>Pass</v>
          </cell>
          <cell r="G130" t="str">
            <v>Pass</v>
          </cell>
        </row>
        <row r="131">
          <cell r="E131" t="str">
            <v>Pass</v>
          </cell>
          <cell r="G131" t="str">
            <v>Pass</v>
          </cell>
        </row>
        <row r="132">
          <cell r="E132" t="str">
            <v>Pass</v>
          </cell>
          <cell r="G132" t="str">
            <v>Pass</v>
          </cell>
        </row>
        <row r="133">
          <cell r="E133" t="str">
            <v>Pass</v>
          </cell>
          <cell r="G133" t="str">
            <v>Pass</v>
          </cell>
        </row>
        <row r="134">
          <cell r="E134" t="str">
            <v>Not Tested</v>
          </cell>
          <cell r="G134" t="str">
            <v>Not Tested</v>
          </cell>
        </row>
        <row r="135">
          <cell r="E135" t="str">
            <v>Not Tested</v>
          </cell>
          <cell r="G135" t="str">
            <v>Not Tested</v>
          </cell>
        </row>
        <row r="136">
          <cell r="E136" t="str">
            <v>Not Tested</v>
          </cell>
          <cell r="G136" t="str">
            <v>Not Tested</v>
          </cell>
        </row>
        <row r="137">
          <cell r="E137" t="str">
            <v>Not Tested</v>
          </cell>
          <cell r="G137" t="str">
            <v>Not Tested</v>
          </cell>
        </row>
        <row r="138">
          <cell r="E138" t="str">
            <v>Pass</v>
          </cell>
          <cell r="G138" t="str">
            <v>Pass</v>
          </cell>
        </row>
        <row r="139">
          <cell r="E139" t="str">
            <v>Pass</v>
          </cell>
          <cell r="G139" t="str">
            <v>Pass</v>
          </cell>
        </row>
        <row r="140">
          <cell r="E140" t="str">
            <v>Pass</v>
          </cell>
          <cell r="G140" t="str">
            <v>Pass</v>
          </cell>
        </row>
        <row r="141">
          <cell r="E141" t="str">
            <v>Pass</v>
          </cell>
          <cell r="G141" t="str">
            <v>Pass</v>
          </cell>
        </row>
        <row r="142">
          <cell r="E142" t="str">
            <v>Pass</v>
          </cell>
          <cell r="G142" t="str">
            <v>Pass</v>
          </cell>
        </row>
        <row r="143">
          <cell r="E143" t="str">
            <v>Pass</v>
          </cell>
          <cell r="G143" t="str">
            <v>Pass</v>
          </cell>
        </row>
        <row r="144">
          <cell r="E144" t="str">
            <v>Pass</v>
          </cell>
          <cell r="G144" t="str">
            <v>Pass</v>
          </cell>
        </row>
        <row r="145">
          <cell r="E145" t="str">
            <v>Pass</v>
          </cell>
          <cell r="G145" t="str">
            <v>Pass</v>
          </cell>
        </row>
        <row r="146">
          <cell r="E146" t="str">
            <v>Pass</v>
          </cell>
          <cell r="G146" t="str">
            <v>Pass</v>
          </cell>
        </row>
        <row r="147">
          <cell r="E147" t="str">
            <v>Pass</v>
          </cell>
          <cell r="G147" t="str">
            <v>Pass</v>
          </cell>
        </row>
        <row r="148">
          <cell r="E148" t="str">
            <v>Pass</v>
          </cell>
          <cell r="G148" t="str">
            <v>Pass</v>
          </cell>
        </row>
        <row r="149">
          <cell r="E149" t="str">
            <v>Pass</v>
          </cell>
          <cell r="G149" t="str">
            <v>Pass</v>
          </cell>
        </row>
        <row r="150">
          <cell r="E150" t="str">
            <v>Not Tested</v>
          </cell>
          <cell r="G150" t="str">
            <v>Not Tested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General"/>
      <sheetName val="Sheet1"/>
      <sheetName val="Sheet2"/>
      <sheetName val="Internal_Faults_PWB2"/>
      <sheetName val="Sheet3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://polarionprod1.delphiauto.net/polarion/redirect/project/10032494_MY21_FCA_WL_Domain_Controller/workitem/question_mark/id=WI-225133" TargetMode="External" Id="rId1" /><Relationship Type="http://schemas.openxmlformats.org/officeDocument/2006/relationships/hyperlink" Target="http://polarionprod1.delphiauto.net/polarion/redirect/project/10032494_MY21_FCA_WL_Domain_Controller/workitem/question_mark/id=WI-410296" TargetMode="External" Id="rId2" /><Relationship Type="http://schemas.openxmlformats.org/officeDocument/2006/relationships/hyperlink" Target="http://polarionprod1.delphiauto.net/polarion/redirect/project/10032494_MY21_FCA_WL_Domain_Controller/workitem/question_mark/id=WI-410295" TargetMode="External" Id="rId3" /><Relationship Type="http://schemas.openxmlformats.org/officeDocument/2006/relationships/hyperlink" Target="http://polarionprod1.delphiauto.net/polarion/redirect/project/10032494_MY21_FCA_WL_Domain_Controller/workitem/question_mark/id=WI-410294" TargetMode="External" Id="rId4" /><Relationship Type="http://schemas.openxmlformats.org/officeDocument/2006/relationships/hyperlink" Target="http://polarionprod1.delphiauto.net/polarion/redirect/project/10032494_MY21_FCA_WL_Domain_Controller/workitem/question_mark/id=WI-410293" TargetMode="External" Id="rId5" /><Relationship Type="http://schemas.openxmlformats.org/officeDocument/2006/relationships/hyperlink" Target="http://polarionprod1.delphiauto.net/polarion/redirect/project/10032494_MY21_FCA_WL_Domain_Controller/workitem/question_mark/id=WI-225121" TargetMode="External" Id="rId6" /><Relationship Type="http://schemas.openxmlformats.org/officeDocument/2006/relationships/hyperlink" Target="http://polarionprod1.delphiauto.net/polarion/redirect/project/10032494_MY21_FCA_WL_Domain_Controller/workitem/question_mark/id=WI-410344" TargetMode="External" Id="rId7" /><Relationship Type="http://schemas.openxmlformats.org/officeDocument/2006/relationships/hyperlink" Target="http://polarionprod1.delphiauto.net/polarion/redirect/project/10032494_MY21_FCA_WL_Domain_Controller/workitem/question_mark/id=WI-410343" TargetMode="External" Id="rId8" /><Relationship Type="http://schemas.openxmlformats.org/officeDocument/2006/relationships/hyperlink" Target="http://polarionprod1.delphiauto.net/polarion/redirect/project/10032494_MY21_FCA_WL_Domain_Controller/workitem/question_mark/id=WI-410323" TargetMode="External" Id="rId9" /><Relationship Type="http://schemas.openxmlformats.org/officeDocument/2006/relationships/hyperlink" Target="http://polarionprod1.delphiauto.net/polarion/redirect/project/10032494_MY21_FCA_WL_Domain_Controller/workitem/question_mark/id=WI-410322" TargetMode="External" Id="rId10" /><Relationship Type="http://schemas.openxmlformats.org/officeDocument/2006/relationships/hyperlink" Target="http://polarionprod1.delphiauto.net/polarion/redirect/project/10032494_MY21_FCA_WL_Domain_Controller/workitem/question_mark/id=WI-225124" TargetMode="External" Id="rId11" /><Relationship Type="http://schemas.openxmlformats.org/officeDocument/2006/relationships/hyperlink" Target="http://polarionprod1.delphiauto.net/polarion/redirect/project/10032494_MY21_FCA_WL_Domain_Controller/workitem/question_mark/id=WI-410349" TargetMode="External" Id="rId12" /><Relationship Type="http://schemas.openxmlformats.org/officeDocument/2006/relationships/hyperlink" Target="http://polarionprod1.delphiauto.net/polarion/redirect/project/10032494_MY21_FCA_WL_Domain_Controller/workitem/question_mark/id=WI-410351" TargetMode="External" Id="rId13" /><Relationship Type="http://schemas.openxmlformats.org/officeDocument/2006/relationships/hyperlink" Target="http://polarionprod1.delphiauto.net/polarion/redirect/project/10032494_MY21_FCA_WL_Domain_Controller/workitem/question_mark/id=WI-410361" TargetMode="External" Id="rId14" /><Relationship Type="http://schemas.openxmlformats.org/officeDocument/2006/relationships/hyperlink" Target="http://polarionprod1.delphiauto.net/polarion/redirect/project/10032494_MY21_FCA_WL_Domain_Controller/workitem/question_mark/id=WI-410362" TargetMode="External" Id="rId15" /><Relationship Type="http://schemas.openxmlformats.org/officeDocument/2006/relationships/hyperlink" Target="http://polarionprod1.delphiauto.net/polarion/redirect/project/10032494_MY21_FCA_WL_Domain_Controller/workitem/question_mark/id=WI-225115" TargetMode="External" Id="rId16" /><Relationship Type="http://schemas.openxmlformats.org/officeDocument/2006/relationships/hyperlink" Target="http://polarionprod1.delphiauto.net/polarion/redirect/project/10032494_MY21_FCA_WL_Domain_Controller/workitem/question_mark/id=WI-410367" TargetMode="External" Id="rId17" /><Relationship Type="http://schemas.openxmlformats.org/officeDocument/2006/relationships/hyperlink" Target="http://polarionprod1.delphiauto.net/polarion/redirect/project/10032494_MY21_FCA_WL_Domain_Controller/workitem/question_mark/id=WI-410366" TargetMode="External" Id="rId18" /><Relationship Type="http://schemas.openxmlformats.org/officeDocument/2006/relationships/hyperlink" Target="http://polarionprod1.delphiauto.net/polarion/redirect/project/10032494_MY21_FCA_WL_Domain_Controller/workitem/question_mark/id=WI-410369" TargetMode="External" Id="rId19" /><Relationship Type="http://schemas.openxmlformats.org/officeDocument/2006/relationships/hyperlink" Target="http://polarionprod1.delphiauto.net/polarion/redirect/project/10032494_MY21_FCA_WL_Domain_Controller/workitem/question_mark/id=WI-410363" TargetMode="External" Id="rId20" /><Relationship Type="http://schemas.openxmlformats.org/officeDocument/2006/relationships/hyperlink" Target="http://polarionprod1.delphiauto.net/polarion/redirect/project/10032494_MY21_FCA_WL_Domain_Controller/workitem/question_mark/id=WI-109980" TargetMode="External" Id="rId21" /><Relationship Type="http://schemas.openxmlformats.org/officeDocument/2006/relationships/hyperlink" Target="http://polarionprod1.delphiauto.net/polarion/redirect/project/10032494_MY21_FCA_WL_Domain_Controller/workitem/question_mark/id=WI-109979" TargetMode="External" Id="rId22" /><Relationship Type="http://schemas.openxmlformats.org/officeDocument/2006/relationships/hyperlink" Target="http://polarionprod1.delphiauto.net/polarion/redirect/project/10032494_MY21_FCA_WL_Domain_Controller/workitem/question_mark/id=WI-109978" TargetMode="External" Id="rId23" /><Relationship Type="http://schemas.openxmlformats.org/officeDocument/2006/relationships/hyperlink" Target="http://polarionprod1.delphiauto.net/polarion/redirect/project/10032494_MY21_FCA_WL_Domain_Controller/workitem/question_mark/id=WI-18517" TargetMode="External" Id="rId24" /><Relationship Type="http://schemas.openxmlformats.org/officeDocument/2006/relationships/hyperlink" Target="http://polarionprod1.delphiauto.net/polarion/redirect/project/10032494_MY21_FCA_WL_Domain_Controller/workitem/question_mark/id=WI-109981" TargetMode="External" Id="rId25" /><Relationship Type="http://schemas.openxmlformats.org/officeDocument/2006/relationships/hyperlink" Target="http://polarionprod1.delphiauto.net/polarion/redirect/project/10032494_MY21_FCA_WL_Domain_Controller/workitem/question_mark/id=WI-18508" TargetMode="External" Id="rId26" /><Relationship Type="http://schemas.openxmlformats.org/officeDocument/2006/relationships/hyperlink" Target="http://polarionprod1.delphiauto.net/polarion/redirect/project/10032494_MY21_FCA_WL_Domain_Controller/workitem/question_mark/id=WI-18519" TargetMode="External" Id="rId27" /><Relationship Type="http://schemas.openxmlformats.org/officeDocument/2006/relationships/hyperlink" Target="http://polarionprod1.delphiauto.net/polarion/redirect/project/10032494_MY21_FCA_WL_Domain_Controller/workitem/question_mark/id=WI-18520" TargetMode="External" Id="rId28" /><Relationship Type="http://schemas.openxmlformats.org/officeDocument/2006/relationships/hyperlink" Target="http://polarionprod1.delphiauto.net/polarion/redirect/project/10032494_MY21_FCA_WL_Domain_Controller/workitem/question_mark/id=WI-18513" TargetMode="External" Id="rId29" /><Relationship Type="http://schemas.openxmlformats.org/officeDocument/2006/relationships/hyperlink" Target="http://polarionprod1.delphiauto.net/polarion/redirect/project/10032494_MY21_FCA_WL_Domain_Controller/workitem/question_mark/id=WI-18511" TargetMode="External" Id="rId30" /><Relationship Type="http://schemas.openxmlformats.org/officeDocument/2006/relationships/hyperlink" Target="http://polarionprod1.delphiauto.net/polarion/redirect/project/10032494_MY21_FCA_WL_Domain_Controller/workitem/question_mark/id=WI-18512" TargetMode="External" Id="rId31" /><Relationship Type="http://schemas.openxmlformats.org/officeDocument/2006/relationships/hyperlink" Target="http://polarionprod1.delphiauto.net/polarion/redirect/project/10032494_MY21_FCA_WL_Domain_Controller/workitem/question_mark/id=WI-18507" TargetMode="External" Id="rId32" /><Relationship Type="http://schemas.openxmlformats.org/officeDocument/2006/relationships/hyperlink" Target="http://polarionprod1.delphiauto.net/polarion/redirect/project/10032494_MY21_FCA_WL_Domain_Controller/workitem/question_mark/id=WI-18509" TargetMode="External" Id="rId33" /><Relationship Type="http://schemas.openxmlformats.org/officeDocument/2006/relationships/hyperlink" Target="http://polarionprod1.delphiauto.net/polarion/redirect/project/10032494_MY21_FCA_WL_Domain_Controller/workitem/question_mark/id=WI-109977" TargetMode="External" Id="rId34" /><Relationship Type="http://schemas.openxmlformats.org/officeDocument/2006/relationships/hyperlink" Target="http://polarionprod1.delphiauto.net/polarion/redirect/project/10032494_MY21_FCA_WL_Domain_Controller/workitem/question_mark/id=WI-410482" TargetMode="External" Id="rId35" /><Relationship Type="http://schemas.openxmlformats.org/officeDocument/2006/relationships/hyperlink" Target="http://polarionprod1.delphiauto.net/polarion/redirect/project/10032494_MY21_FCA_WL_Domain_Controller/workitem/question_mark/id=WI-410481" TargetMode="External" Id="rId36" /><Relationship Type="http://schemas.openxmlformats.org/officeDocument/2006/relationships/hyperlink" Target="http://polarionprod1.delphiauto.net/polarion/redirect/project/10032494_MY21_FCA_WL_Domain_Controller/workitem/question_mark/id=WI-410480" TargetMode="External" Id="rId37" /><Relationship Type="http://schemas.openxmlformats.org/officeDocument/2006/relationships/hyperlink" Target="http://polarionprod1.delphiauto.net/polarion/redirect/project/10032494_MY21_FCA_WL_Domain_Controller/workitem/question_mark/id=WI-410403" TargetMode="External" Id="rId38" /><Relationship Type="http://schemas.openxmlformats.org/officeDocument/2006/relationships/hyperlink" Target="http://polarionprod1.delphiauto.net/polarion/redirect/project/10032494_MY21_FCA_WL_Domain_Controller/workitem/question_mark/id=WI-351361" TargetMode="External" Id="rId39" /><Relationship Type="http://schemas.openxmlformats.org/officeDocument/2006/relationships/hyperlink" Target="http://polarionprod1.delphiauto.net/polarion/redirect/project/10032494_MY21_FCA_WL_Domain_Controller/workitem/question_mark/id=WI-160172" TargetMode="External" Id="rId40" /><Relationship Type="http://schemas.openxmlformats.org/officeDocument/2006/relationships/hyperlink" Target="http://polarionprod1.delphiauto.net/polarion/redirect/project/10032494_MY21_FCA_WL_Domain_Controller/workitem/question_mark/id=WI-291743" TargetMode="External" Id="rId41" /><Relationship Type="http://schemas.openxmlformats.org/officeDocument/2006/relationships/hyperlink" Target="http://polarionprod1.delphiauto.net/polarion/redirect/project/10032494_MY21_FCA_WL_Domain_Controller/workitem/question_mark/id=WI-18570" TargetMode="External" Id="rId42" /><Relationship Type="http://schemas.openxmlformats.org/officeDocument/2006/relationships/hyperlink" Target="http://polarionprod1.delphiauto.net/polarion/redirect/project/10032494_MY21_FCA_WL_Domain_Controller/workitem/question_mark/id=WI-18571" TargetMode="External" Id="rId43" /><Relationship Type="http://schemas.openxmlformats.org/officeDocument/2006/relationships/hyperlink" Target="http://polarionprod1.delphiauto.net/polarion/redirect/project/10032494_MY21_FCA_WL_Domain_Controller/workitem/question_mark/id=WI-18572" TargetMode="External" Id="rId44" /><Relationship Type="http://schemas.openxmlformats.org/officeDocument/2006/relationships/hyperlink" Target="http://polarionprod1.delphiauto.net/polarion/redirect/project/10032494_MY21_FCA_WL_Domain_Controller/workitem/question_mark/id=WI-18469" TargetMode="External" Id="rId45" /><Relationship Type="http://schemas.openxmlformats.org/officeDocument/2006/relationships/hyperlink" Target="http://polarionprod1.delphiauto.net/polarion/redirect/project/10032494_MY21_FCA_WL_Domain_Controller/workitem/question_mark/id=WI-18470" TargetMode="External" Id="rId46" /><Relationship Type="http://schemas.openxmlformats.org/officeDocument/2006/relationships/hyperlink" Target="http://polarionprod1.delphiauto.net/polarion/redirect/project/10032494_MY21_FCA_WL_Domain_Controller/workitem/question_mark/id=WI-18567" TargetMode="External" Id="rId47" /><Relationship Type="http://schemas.openxmlformats.org/officeDocument/2006/relationships/hyperlink" Target="http://polarionprod1.delphiauto.net/polarion/redirect/project/10032494_MY21_FCA_WL_Domain_Controller/workitem/question_mark/id=WI-18568" TargetMode="External" Id="rId48" /><Relationship Type="http://schemas.openxmlformats.org/officeDocument/2006/relationships/hyperlink" Target="http://polarionprod1.delphiauto.net/polarion/redirect/project/10032494_MY21_FCA_WL_Domain_Controller/workitem/question_mark/id=WI-18563" TargetMode="External" Id="rId49" /><Relationship Type="http://schemas.openxmlformats.org/officeDocument/2006/relationships/hyperlink" Target="http://polarionprod1.delphiauto.net/polarion/redirect/project/10032494_MY21_FCA_WL_Domain_Controller/workitem/question_mark/id=WI-18431" TargetMode="External" Id="rId50" /><Relationship Type="http://schemas.openxmlformats.org/officeDocument/2006/relationships/hyperlink" Target="http://polarionprod1.delphiauto.net/polarion/redirect/project/10032494_MY21_FCA_WL_Domain_Controller/workitem/question_mark/id=WI-18564" TargetMode="External" Id="rId51" /><Relationship Type="http://schemas.openxmlformats.org/officeDocument/2006/relationships/hyperlink" Target="http://polarionprod1.delphiauto.net/polarion/redirect/project/10032494_MY21_FCA_WL_Domain_Controller/workitem/question_mark/id=WI-18565" TargetMode="External" Id="rId52" /><Relationship Type="http://schemas.openxmlformats.org/officeDocument/2006/relationships/hyperlink" Target="http://polarionprod1.delphiauto.net/polarion/redirect/project/10032494_MY21_FCA_WL_Domain_Controller/workitem/question_mark/id=WI-20079" TargetMode="External" Id="rId53" /><Relationship Type="http://schemas.openxmlformats.org/officeDocument/2006/relationships/hyperlink" Target="http://polarionprod1.delphiauto.net/polarion/redirect/project/10032494_MY21_FCA_WL_Domain_Controller/workitem/question_mark/id=WI-18566" TargetMode="External" Id="rId54" /><Relationship Type="http://schemas.openxmlformats.org/officeDocument/2006/relationships/hyperlink" Target="http://polarionprod1.delphiauto.net/polarion/redirect/project/10032494_MY21_FCA_WL_Domain_Controller/workitem/question_mark/id=WI-18558" TargetMode="External" Id="rId55" /><Relationship Type="http://schemas.openxmlformats.org/officeDocument/2006/relationships/hyperlink" Target="http://polarionprod1.delphiauto.net/polarion/redirect/project/10032494_MY21_FCA_WL_Domain_Controller/workitem/question_mark/id=WI-18560" TargetMode="External" Id="rId56" /><Relationship Type="http://schemas.openxmlformats.org/officeDocument/2006/relationships/hyperlink" Target="http://polarionprod1.delphiauto.net/polarion/redirect/project/10032494_MY21_FCA_WL_Domain_Controller/workitem/question_mark/id=WI-18561" TargetMode="External" Id="rId57" /><Relationship Type="http://schemas.openxmlformats.org/officeDocument/2006/relationships/hyperlink" Target="http://polarionprod1.delphiauto.net/polarion/redirect/project/10032494_MY21_FCA_WL_Domain_Controller/workitem/question_mark/id=WI-18562" TargetMode="External" Id="rId58" /><Relationship Type="http://schemas.openxmlformats.org/officeDocument/2006/relationships/hyperlink" Target="http://polarionprod1.delphiauto.net/polarion/redirect/project/10032494_MY21_FCA_WL_Domain_Controller/workitem/question_mark/id=WI-18552" TargetMode="External" Id="rId59" /><Relationship Type="http://schemas.openxmlformats.org/officeDocument/2006/relationships/hyperlink" Target="http://polarionprod1.delphiauto.net/polarion/redirect/project/10032494_MY21_FCA_WL_Domain_Controller/workitem/question_mark/id=WI-18553" TargetMode="External" Id="rId60" /><Relationship Type="http://schemas.openxmlformats.org/officeDocument/2006/relationships/hyperlink" Target="http://polarionprod1.delphiauto.net/polarion/redirect/project/10032494_MY21_FCA_WL_Domain_Controller/workitem/question_mark/id=WI-18554" TargetMode="External" Id="rId61" /><Relationship Type="http://schemas.openxmlformats.org/officeDocument/2006/relationships/hyperlink" Target="http://polarionprod1.delphiauto.net/polarion/redirect/project/10032494_MY21_FCA_WL_Domain_Controller/workitem/question_mark/id=WI-18548" TargetMode="External" Id="rId62" /><Relationship Type="http://schemas.openxmlformats.org/officeDocument/2006/relationships/hyperlink" Target="http://polarionprod1.delphiauto.net/polarion/redirect/project/10032494_MY21_FCA_WL_Domain_Controller/workitem/question_mark/id=WI-18549" TargetMode="External" Id="rId63" /><Relationship Type="http://schemas.openxmlformats.org/officeDocument/2006/relationships/hyperlink" Target="http://polarionprod1.delphiauto.net/polarion/redirect/project/10032494_MY21_FCA_WL_Domain_Controller/workitem/question_mark/id=WI-18550" TargetMode="External" Id="rId64" /><Relationship Type="http://schemas.openxmlformats.org/officeDocument/2006/relationships/hyperlink" Target="http://polarionprod1.delphiauto.net/polarion/redirect/project/10032494_MY21_FCA_WL_Domain_Controller/workitem/question_mark/id=WI-18551" TargetMode="External" Id="rId65" /><Relationship Type="http://schemas.openxmlformats.org/officeDocument/2006/relationships/hyperlink" Target="http://polarionprod1.delphiauto.net/polarion/redirect/project/10032494_MY21_FCA_WL_Domain_Controller/workitem/question_mark/id=WI-18540" TargetMode="External" Id="rId66" /><Relationship Type="http://schemas.openxmlformats.org/officeDocument/2006/relationships/hyperlink" Target="http://polarionprod1.delphiauto.net/polarion/redirect/project/10032494_MY21_FCA_WL_Domain_Controller/workitem/question_mark/id=WI-18542" TargetMode="External" Id="rId67" /><Relationship Type="http://schemas.openxmlformats.org/officeDocument/2006/relationships/hyperlink" Target="http://polarionprod1.delphiauto.net/polarion/redirect/project/10032494_MY21_FCA_WL_Domain_Controller/workitem/question_mark/id=WI-18545" TargetMode="External" Id="rId68" /><Relationship Type="http://schemas.openxmlformats.org/officeDocument/2006/relationships/hyperlink" Target="http://polarionprod1.delphiauto.net/polarion/redirect/project/10032494_MY21_FCA_WL_Domain_Controller/workitem/question_mark/id=WI-18500" TargetMode="External" Id="rId69" /><Relationship Type="http://schemas.openxmlformats.org/officeDocument/2006/relationships/hyperlink" Target="http://polarionprod1.delphiauto.net/polarion/redirect/project/10032494_MY21_FCA_WL_Domain_Controller/workitem/question_mark/id=WI-18498" TargetMode="External" Id="rId70" /><Relationship Type="http://schemas.openxmlformats.org/officeDocument/2006/relationships/hyperlink" Target="http://polarionprod1.delphiauto.net/polarion/redirect/project/10032494_MY21_FCA_WL_Domain_Controller/workitem/question_mark/id=WI-18496" TargetMode="External" Id="rId71" /><Relationship Type="http://schemas.openxmlformats.org/officeDocument/2006/relationships/hyperlink" Target="http://polarionprod1.delphiauto.net/polarion/redirect/project/10032494_MY21_FCA_WL_Domain_Controller/workitem/question_mark/id=WI-18489" TargetMode="External" Id="rId72" /><Relationship Type="http://schemas.openxmlformats.org/officeDocument/2006/relationships/hyperlink" Target="http://polarionprod1.delphiauto.net/polarion/redirect/project/10032494_MY21_FCA_WL_Domain_Controller/workitem/question_mark/id=WI-18487" TargetMode="External" Id="rId73" /><Relationship Type="http://schemas.openxmlformats.org/officeDocument/2006/relationships/hyperlink" Target="http://polarionprod1.delphiauto.net/polarion/redirect/project/10032494_MY21_FCA_WL_Domain_Controller/workitem/question_mark/id=WI-18505" TargetMode="External" Id="rId74" /><Relationship Type="http://schemas.openxmlformats.org/officeDocument/2006/relationships/hyperlink" Target="http://polarionprod1.delphiauto.net/polarion/redirect/project/10032494_MY21_FCA_WL_Domain_Controller/workitem/question_mark/id=WI-18462" TargetMode="External" Id="rId75" /><Relationship Type="http://schemas.openxmlformats.org/officeDocument/2006/relationships/hyperlink" Target="http://polarionprod1.delphiauto.net/polarion/redirect/project/10032494_MY21_FCA_WL_Domain_Controller/workitem/question_mark/id=WI-18463" TargetMode="External" Id="rId76" /><Relationship Type="http://schemas.openxmlformats.org/officeDocument/2006/relationships/hyperlink" Target="http://polarionprod1.delphiauto.net/polarion/redirect/project/10032494_MY21_FCA_WL_Domain_Controller/workitem/question_mark/id=WI-18464" TargetMode="External" Id="rId77" /><Relationship Type="http://schemas.openxmlformats.org/officeDocument/2006/relationships/hyperlink" Target="http://polarionprod1.delphiauto.net/polarion/redirect/project/10032494_MY21_FCA_WL_Domain_Controller/workitem/question_mark/id=WI-18465" TargetMode="External" Id="rId78" /><Relationship Type="http://schemas.openxmlformats.org/officeDocument/2006/relationships/hyperlink" Target="http://polarionprod1.delphiauto.net/polarion/redirect/project/10032494_MY21_FCA_WL_Domain_Controller/workitem/question_mark/id=WI-18458" TargetMode="External" Id="rId79" /><Relationship Type="http://schemas.openxmlformats.org/officeDocument/2006/relationships/hyperlink" Target="http://polarionprod1.delphiauto.net/polarion/redirect/project/10032494_MY21_FCA_WL_Domain_Controller/workitem/question_mark/id=WI-18459" TargetMode="External" Id="rId80" /><Relationship Type="http://schemas.openxmlformats.org/officeDocument/2006/relationships/hyperlink" Target="http://polarionprod1.delphiauto.net/polarion/redirect/project/10032494_MY21_FCA_WL_Domain_Controller/workitem/question_mark/id=WI-18460" TargetMode="External" Id="rId81" /><Relationship Type="http://schemas.openxmlformats.org/officeDocument/2006/relationships/hyperlink" Target="http://polarionprod1.delphiauto.net/polarion/redirect/project/10032494_MY21_FCA_WL_Domain_Controller/workitem/question_mark/id=WI-18461" TargetMode="External" Id="rId82" /><Relationship Type="http://schemas.openxmlformats.org/officeDocument/2006/relationships/hyperlink" Target="http://polarionprod1.delphiauto.net/polarion/redirect/project/10032494_MY21_FCA_WL_Domain_Controller/workitem/question_mark/id=WI-18454" TargetMode="External" Id="rId83" /><Relationship Type="http://schemas.openxmlformats.org/officeDocument/2006/relationships/hyperlink" Target="http://polarionprod1.delphiauto.net/polarion/redirect/project/10032494_MY21_FCA_WL_Domain_Controller/workitem/question_mark/id=WI-18455" TargetMode="External" Id="rId84" /><Relationship Type="http://schemas.openxmlformats.org/officeDocument/2006/relationships/hyperlink" Target="http://polarionprod1.delphiauto.net/polarion/redirect/project/10032494_MY21_FCA_WL_Domain_Controller/workitem/question_mark/id=WI-18456" TargetMode="External" Id="rId85" /><Relationship Type="http://schemas.openxmlformats.org/officeDocument/2006/relationships/hyperlink" Target="http://polarionprod1.delphiauto.net/polarion/redirect/project/10032494_MY21_FCA_WL_Domain_Controller/workitem/question_mark/id=WI-18447" TargetMode="External" Id="rId86" /><Relationship Type="http://schemas.openxmlformats.org/officeDocument/2006/relationships/hyperlink" Target="http://polarionprod1.delphiauto.net/polarion/redirect/project/10032494_MY21_FCA_WL_Domain_Controller/workitem/question_mark/id=WI-18449" TargetMode="External" Id="rId87" /><Relationship Type="http://schemas.openxmlformats.org/officeDocument/2006/relationships/hyperlink" Target="http://polarionprod1.delphiauto.net/polarion/redirect/project/10032494_MY21_FCA_WL_Domain_Controller/workitem/question_mark/id=WI-18451" TargetMode="External" Id="rId88" /><Relationship Type="http://schemas.openxmlformats.org/officeDocument/2006/relationships/hyperlink" Target="http://polarionprod1.delphiauto.net/polarion/redirect/project/10032494_MY21_FCA_WL_Domain_Controller/workitem/question_mark/id=WI-18453" TargetMode="External" Id="rId89" /><Relationship Type="http://schemas.openxmlformats.org/officeDocument/2006/relationships/hyperlink" Target="http://polarionprod1.delphiauto.net/polarion/redirect/project/10032494_MY21_FCA_WL_Domain_Controller/workitem/question_mark/id=WI-18440" TargetMode="External" Id="rId90" /><Relationship Type="http://schemas.openxmlformats.org/officeDocument/2006/relationships/hyperlink" Target="http://polarionprod1.delphiauto.net/polarion/redirect/project/10032494_MY21_FCA_WL_Domain_Controller/workitem/question_mark/id=WI-18442" TargetMode="External" Id="rId91" /><Relationship Type="http://schemas.openxmlformats.org/officeDocument/2006/relationships/hyperlink" Target="http://polarionprod1.delphiauto.net/polarion/redirect/project/10032494_MY21_FCA_WL_Domain_Controller/workitem/question_mark/id=WI-18444" TargetMode="External" Id="rId92" /><Relationship Type="http://schemas.openxmlformats.org/officeDocument/2006/relationships/hyperlink" Target="http://polarionprod1.delphiauto.net/polarion/redirect/project/10032494_MY21_FCA_WL_Domain_Controller/workitem/question_mark/id=WI-18452" TargetMode="External" Id="rId93" /><Relationship Type="http://schemas.openxmlformats.org/officeDocument/2006/relationships/hyperlink" Target="http://polarionprod1.delphiauto.net/polarion/redirect/project/10032494_MY21_FCA_WL_Domain_Controller/workitem/question_mark/id=WI-18450" TargetMode="External" Id="rId94" /><Relationship Type="http://schemas.openxmlformats.org/officeDocument/2006/relationships/hyperlink" Target="http://polarionprod1.delphiauto.net/polarion/redirect/project/10032494_MY21_FCA_WL_Domain_Controller/workitem/question_mark/id=WI-18448" TargetMode="External" Id="rId95" /><Relationship Type="http://schemas.openxmlformats.org/officeDocument/2006/relationships/hyperlink" Target="http://polarionprod1.delphiauto.net/polarion/redirect/project/10032494_MY21_FCA_WL_Domain_Controller/workitem/question_mark/id=WI-18446" TargetMode="External" Id="rId96" /><Relationship Type="http://schemas.openxmlformats.org/officeDocument/2006/relationships/hyperlink" Target="http://polarionprod1.delphiauto.net/polarion/redirect/project/10032494_MY21_FCA_WL_Domain_Controller/workitem/question_mark/id=WI-18445" TargetMode="External" Id="rId97" /><Relationship Type="http://schemas.openxmlformats.org/officeDocument/2006/relationships/hyperlink" Target="http://polarionprod1.delphiauto.net/polarion/redirect/project/10032494_MY21_FCA_WL_Domain_Controller/workitem/question_mark/id=WI-18443" TargetMode="External" Id="rId98" /><Relationship Type="http://schemas.openxmlformats.org/officeDocument/2006/relationships/hyperlink" Target="http://polarionprod1.delphiauto.net/polarion/redirect/project/10032494_MY21_FCA_WL_Domain_Controller/workitem/question_mark/id=WI-18529" TargetMode="External" Id="rId99" /><Relationship Type="http://schemas.openxmlformats.org/officeDocument/2006/relationships/hyperlink" Target="http://polarionprod1.delphiauto.net/polarion/redirect/project/10032494_MY21_FCA_WL_Domain_Controller/workitem/question_mark/id=WI-18479" TargetMode="External" Id="rId100" /><Relationship Type="http://schemas.openxmlformats.org/officeDocument/2006/relationships/hyperlink" Target="http://polarionprod1.delphiauto.net/polarion/redirect/project/10032494_MY21_FCA_WL_Domain_Controller/workitem/question_mark/id=WI-18481" TargetMode="External" Id="rId101" /><Relationship Type="http://schemas.openxmlformats.org/officeDocument/2006/relationships/hyperlink" Target="http://polarionprod1.delphiauto.net/polarion/redirect/project/10032494_MY21_FCA_WL_Domain_Controller/workitem/question_mark/id=WI-18476" TargetMode="External" Id="rId102" /><Relationship Type="http://schemas.openxmlformats.org/officeDocument/2006/relationships/hyperlink" Target="http://polarionprod1.delphiauto.net/polarion/redirect/project/10032494_MY21_FCA_WL_Domain_Controller/workitem/question_mark/id=WI-18611" TargetMode="External" Id="rId103" /><Relationship Type="http://schemas.openxmlformats.org/officeDocument/2006/relationships/hyperlink" Target="http://polarionprod1.delphiauto.net/polarion/redirect/project/10032494_MY21_FCA_WL_Domain_Controller/workitem/question_mark/id=WI-18608" TargetMode="External" Id="rId104" /><Relationship Type="http://schemas.openxmlformats.org/officeDocument/2006/relationships/hyperlink" Target="http://polarionprod1.delphiauto.net/polarion/redirect/project/10032494_MY21_FCA_WL_Domain_Controller/workitem/question_mark/id=WI-18609" TargetMode="External" Id="rId105" /><Relationship Type="http://schemas.openxmlformats.org/officeDocument/2006/relationships/hyperlink" Target="http://polarionprod1.delphiauto.net/polarion/redirect/project/10032494_MY21_FCA_WL_Domain_Controller/workitem/question_mark/id=WI-18590" TargetMode="External" Id="rId106" /><Relationship Type="http://schemas.openxmlformats.org/officeDocument/2006/relationships/hyperlink" Target="http://polarionprod1.delphiauto.net/polarion/redirect/project/10032494_MY21_FCA_WL_Domain_Controller/workitem/question_mark/id=WI-410693" TargetMode="External" Id="rId107" /><Relationship Type="http://schemas.openxmlformats.org/officeDocument/2006/relationships/hyperlink" Target="http://polarionprod1.delphiauto.net/polarion/redirect/project/10032494_MY21_FCA_WL_Domain_Controller/workitem/question_mark/id=WI-410692" TargetMode="External" Id="rId108" /><Relationship Type="http://schemas.openxmlformats.org/officeDocument/2006/relationships/hyperlink" Target="http://polarionprod1.delphiauto.net/polarion/redirect/project/10032494_MY21_FCA_WL_Domain_Controller/workitem/question_mark/id=WI-410691" TargetMode="External" Id="rId109" /><Relationship Type="http://schemas.openxmlformats.org/officeDocument/2006/relationships/hyperlink" Target="http://polarionprod1.delphiauto.net/polarion/redirect/project/10032494_MY21_FCA_WL_Domain_Controller/workitem/question_mark/id=WI-410694" TargetMode="External" Id="rId110" /><Relationship Type="http://schemas.openxmlformats.org/officeDocument/2006/relationships/hyperlink" Target="http://polarionprod1.delphiauto.net/polarion/redirect/project/10032494_MY21_FCA_WL_Domain_Controller/workitem/question_mark/id=WI-166395" TargetMode="External" Id="rId111" /><Relationship Type="http://schemas.openxmlformats.org/officeDocument/2006/relationships/hyperlink" Target="http://polarionprod1.delphiauto.net/polarion/redirect/project/10032494_MY21_FCA_WL_Domain_Controller/workitem/question_mark/id=WI-166396" TargetMode="External" Id="rId112" /><Relationship Type="http://schemas.openxmlformats.org/officeDocument/2006/relationships/hyperlink" Target="http://polarionprod1.delphiauto.net/polarion/redirect/project/10032494_MY21_FCA_WL_Domain_Controller/workitem/question_mark/id=WI-166375" TargetMode="External" Id="rId113" /><Relationship Type="http://schemas.openxmlformats.org/officeDocument/2006/relationships/hyperlink" Target="http://polarionprod1.delphiauto.net/polarion/redirect/project/10032494_MY21_FCA_WL_Domain_Controller/workitem/question_mark/id=WI-166377" TargetMode="External" Id="rId114" /><Relationship Type="http://schemas.openxmlformats.org/officeDocument/2006/relationships/hyperlink" Target="http://polarionprod1.delphiauto.net/polarion/redirect/project/10032494_MY21_FCA_WL_Domain_Controller/workitem/question_mark/id=WI-166383" TargetMode="External" Id="rId115" /><Relationship Type="http://schemas.openxmlformats.org/officeDocument/2006/relationships/hyperlink" Target="http://polarionprod1.delphiauto.net/polarion/redirect/project/10032494_MY21_FCA_WL_Domain_Controller/workitem/question_mark/id=WI-166364" TargetMode="External" Id="rId116" /><Relationship Type="http://schemas.openxmlformats.org/officeDocument/2006/relationships/hyperlink" Target="http://polarionprod1.delphiauto.net/polarion/redirect/project/10032494_MY21_FCA_WL_Domain_Controller/workitem/question_mark/id=WI-166367" TargetMode="External" Id="rId117" /><Relationship Type="http://schemas.openxmlformats.org/officeDocument/2006/relationships/hyperlink" Target="http://polarionprod1.delphiauto.net/polarion/redirect/project/10032494_MY21_FCA_WL_Domain_Controller/workitem/question_mark/id=WI-166370" TargetMode="External" Id="rId118" /><Relationship Type="http://schemas.openxmlformats.org/officeDocument/2006/relationships/hyperlink" Target="http://polarionprod1.delphiauto.net/polarion/redirect/project/10032494_MY21_FCA_WL_Domain_Controller/workitem/question_mark/id=WI-166382" TargetMode="External" Id="rId119" /><Relationship Type="http://schemas.openxmlformats.org/officeDocument/2006/relationships/hyperlink" Target="http://polarionprod1.delphiauto.net/polarion/redirect/project/10032494_MY21_FCA_WL_Domain_Controller/workitem/question_mark/id=WI-166376" TargetMode="External" Id="rId120" /><Relationship Type="http://schemas.openxmlformats.org/officeDocument/2006/relationships/hyperlink" Target="http://polarionprod1.delphiauto.net/polarion/redirect/project/10032494_MY21_FCA_WL_Domain_Controller/workitem/question_mark/id=WI-166374" TargetMode="External" Id="rId121" /><Relationship Type="http://schemas.openxmlformats.org/officeDocument/2006/relationships/hyperlink" Target="http://polarionprod1.delphiauto.net/polarion/redirect/project/10032494_MY21_FCA_WL_Domain_Controller/workitem/question_mark/id=WI-18478" TargetMode="External" Id="rId122" /><Relationship Type="http://schemas.openxmlformats.org/officeDocument/2006/relationships/hyperlink" Target="http://polarionprod1.delphiauto.net/polarion/redirect/project/10032494_MY21_FCA_WL_Domain_Controller/workitem/question_mark/id=WI-228763" TargetMode="External" Id="rId123" /><Relationship Type="http://schemas.openxmlformats.org/officeDocument/2006/relationships/hyperlink" Target="http://polarionprod1.delphiauto.net/polarion/redirect/project/10032494_MY21_FCA_WL_Domain_Controller/workitem/question_mark/id=WI-18472" TargetMode="External" Id="rId124" /><Relationship Type="http://schemas.openxmlformats.org/officeDocument/2006/relationships/hyperlink" Target="http://polarionprod1.delphiauto.net/polarion/redirect/project/10032494_MY21_FCA_WL_Domain_Controller/workitem/question_mark/id=WI-18473" TargetMode="External" Id="rId125" /><Relationship Type="http://schemas.openxmlformats.org/officeDocument/2006/relationships/hyperlink" Target="http://polarionprod1.delphiauto.net/polarion/redirect/project/10032494_MY21_FCA_WL_Domain_Controller/workitem/question_mark/id=WI-18578" TargetMode="External" Id="rId126" /><Relationship Type="http://schemas.openxmlformats.org/officeDocument/2006/relationships/hyperlink" Target="http://polarionprod1.delphiauto.net/polarion/redirect/project/10032494_MY21_FCA_WL_Domain_Controller/workitem/question_mark/id=WI-18559" TargetMode="External" Id="rId127" /><Relationship Type="http://schemas.openxmlformats.org/officeDocument/2006/relationships/hyperlink" Target="http://polarionprod1.delphiauto.net/polarion/redirect/project/10032494_MY21_FCA_WL_Domain_Controller/workitem/question_mark/id=WI-18477" TargetMode="External" Id="rId128" /><Relationship Type="http://schemas.openxmlformats.org/officeDocument/2006/relationships/hyperlink" Target="http://polarionprod1.delphiauto.net/polarion/redirect/project/10032494_MY21_FCA_WL_Domain_Controller/workitem/question_mark/id=WI-286916" TargetMode="External" Id="rId129" /><Relationship Type="http://schemas.openxmlformats.org/officeDocument/2006/relationships/hyperlink" Target="http://polarionprod1.delphiauto.net/polarion/redirect/project/10032494_MY21_FCA_WL_Domain_Controller/workitem/question_mark/id=WI-18474" TargetMode="External" Id="rId130" /><Relationship Type="http://schemas.openxmlformats.org/officeDocument/2006/relationships/hyperlink" Target="http://polarionprod1.delphiauto.net/polarion/redirect/project/10032494_MY21_FCA_WL_Domain_Controller/workitem/question_mark/id=WI-18583" TargetMode="External" Id="rId131" /><Relationship Type="http://schemas.openxmlformats.org/officeDocument/2006/relationships/hyperlink" Target="http://polarionprod1.delphiauto.net/polarion/redirect/project/10032494_MY21_FCA_WL_Domain_Controller/workitem/question_mark/id=WI-286917" TargetMode="External" Id="rId132" /><Relationship Type="http://schemas.openxmlformats.org/officeDocument/2006/relationships/hyperlink" Target="http://polarionprod1.delphiauto.net/polarion/redirect/project/10032494_MY21_FCA_WL_Domain_Controller/workitem/question_mark/id=WI-18580" TargetMode="External" Id="rId133" /><Relationship Type="http://schemas.openxmlformats.org/officeDocument/2006/relationships/hyperlink" Target="http://polarionprod1.delphiauto.net/polarion/redirect/project/10032494_MY21_FCA_WL_Domain_Controller/workitem/question_mark/id=WI-168655" TargetMode="External" Id="rId134" /><Relationship Type="http://schemas.openxmlformats.org/officeDocument/2006/relationships/hyperlink" Target="http://polarionprod1.delphiauto.net/polarion/redirect/project/10032494_MY21_FCA_WL_Domain_Controller/workitem/question_mark/id=WI-168653" TargetMode="External" Id="rId135" /><Relationship Type="http://schemas.openxmlformats.org/officeDocument/2006/relationships/hyperlink" Target="http://polarionprod1.delphiauto.net/polarion/redirect/project/10032494_MY21_FCA_WL_Domain_Controller/workitem/question_mark/id=WI-18495" TargetMode="External" Id="rId136" /><Relationship Type="http://schemas.openxmlformats.org/officeDocument/2006/relationships/hyperlink" Target="http://polarionprod1.delphiauto.net/polarion/redirect/project/10032494_MY21_FCA_WL_Domain_Controller/workitem/question_mark/id=WI-18493" TargetMode="External" Id="rId137" /><Relationship Type="http://schemas.openxmlformats.org/officeDocument/2006/relationships/hyperlink" Target="http://polarionprod1.delphiauto.net/polarion/redirect/project/10032494_MY21_FCA_WL_Domain_Controller/workitem/question_mark/id=WI-228320" TargetMode="External" Id="rId138" /><Relationship Type="http://schemas.openxmlformats.org/officeDocument/2006/relationships/hyperlink" Target="http://polarionprod1.delphiauto.net/polarion/redirect/project/10032494_MY21_FCA_WL_Domain_Controller/workitem/question_mark/id=WI-333479" TargetMode="External" Id="rId139" /><Relationship Type="http://schemas.openxmlformats.org/officeDocument/2006/relationships/hyperlink" Target="http://polarionprod1.delphiauto.net/polarion/redirect/project/10032494_MY21_FCA_WL_Domain_Controller/workitem/question_mark/id=WI-85760" TargetMode="External" Id="rId140" /><Relationship Type="http://schemas.openxmlformats.org/officeDocument/2006/relationships/hyperlink" Target="http://polarionprod1.delphiauto.net/polarion/redirect/project/10032494_MY21_FCA_WL_Domain_Controller/workitem/question_mark/id=WI-18526" TargetMode="External" Id="rId141" /><Relationship Type="http://schemas.openxmlformats.org/officeDocument/2006/relationships/hyperlink" Target="http://polarionprod1.delphiauto.net/polarion/redirect/project/10032494_MY21_FCA_WL_Domain_Controller/workitem/question_mark/id=WI-295369" TargetMode="External" Id="rId142" /><Relationship Type="http://schemas.openxmlformats.org/officeDocument/2006/relationships/hyperlink" Target="http://polarionprod1.delphiauto.net/polarion/redirect/project/10032494_MY21_FCA_WL_Domain_Controller/workitem/question_mark/id=WI-188041" TargetMode="External" Id="rId143" /><Relationship Type="http://schemas.openxmlformats.org/officeDocument/2006/relationships/hyperlink" Target="http://polarionprod1.delphiauto.net/polarion/redirect/project/10032494_MY21_FCA_WL_Domain_Controller/workitem/question_mark/id=WI-45632" TargetMode="External" Id="rId144" /><Relationship Type="http://schemas.openxmlformats.org/officeDocument/2006/relationships/hyperlink" Target="http://polarionprod1.delphiauto.net/polarion/redirect/project/10032494_MY21_FCA_WL_Domain_Controller/workitem/question_mark/id=WI-45635" TargetMode="External" Id="rId145" /><Relationship Type="http://schemas.openxmlformats.org/officeDocument/2006/relationships/hyperlink" Target="http://polarionprod1.delphiauto.net/polarion/redirect/project/10032494_MY21_FCA_WL_Domain_Controller/workitem/question_mark/id=WI-204629" TargetMode="External" Id="rId146" /><Relationship Type="http://schemas.openxmlformats.org/officeDocument/2006/relationships/hyperlink" Target="http://polarionprod1.delphiauto.net/polarion/redirect/project/10032494_MY21_FCA_WL_Domain_Controller/workitem/question_mark/id=WI-418365" TargetMode="External" Id="rId147" /><Relationship Type="http://schemas.openxmlformats.org/officeDocument/2006/relationships/hyperlink" Target="http://polarionprod1.delphiauto.net/polarion/redirect/project/10032494_MY21_FCA_WL_Domain_Controller/workitem/question_mark/id=WI-75721" TargetMode="External" Id="rId148" /><Relationship Type="http://schemas.openxmlformats.org/officeDocument/2006/relationships/hyperlink" Target="http://polarionprod1.delphiauto.net/polarion/redirect/project/10032494_MY21_FCA_WL_Domain_Controller/workitem/question_mark/id=WI-46996" TargetMode="External" Id="rId149" /><Relationship Type="http://schemas.openxmlformats.org/officeDocument/2006/relationships/hyperlink" Target="http://polarionprod1.delphiauto.net/polarion/redirect/project/10032494_MY21_FCA_WL_Domain_Controller/workitem/question_mark/id=WI-18433" TargetMode="External" Id="rId150" /></Relationships>
</file>

<file path=xl/worksheets/_rels/sheet5.xml.rels><Relationships xmlns="http://schemas.openxmlformats.org/package/2006/relationships"><Relationship Type="http://schemas.openxmlformats.org/officeDocument/2006/relationships/hyperlink" Target="http://polarionprod1.delphiauto.net/polarion/redirect/project/10032494_MY21_FCA_WL_Domain_Controller/workitem/question_mark/id=WI-264784" TargetMode="External" Id="rId1" /><Relationship Type="http://schemas.openxmlformats.org/officeDocument/2006/relationships/hyperlink" Target="http://polarionprod1.delphiauto.net/polarion/redirect/project/10032494_MY21_FCA_WL_Domain_Controller/workitem/question_mark/id=WI-6095" TargetMode="External" Id="rId2" /><Relationship Type="http://schemas.openxmlformats.org/officeDocument/2006/relationships/hyperlink" Target="http://polarionprod1.delphiauto.net/polarion/redirect/project/10032494_MY21_FCA_WL_Domain_Controller/workitem/question_mark/id=WI-7707" TargetMode="External" Id="rId3" /><Relationship Type="http://schemas.openxmlformats.org/officeDocument/2006/relationships/hyperlink" Target="http://polarionprod1.delphiauto.net/polarion/redirect/project/10032494_MY21_FCA_WL_Domain_Controller/workitem/question_mark/id=WI-12168" TargetMode="External" Id="rId4" /><Relationship Type="http://schemas.openxmlformats.org/officeDocument/2006/relationships/hyperlink" Target="http://polarionprod1.delphiauto.net/polarion/redirect/project/10032494_MY21_FCA_WL_Domain_Controller/workitem/question_mark/id=WI-7702" TargetMode="External" Id="rId5" /><Relationship Type="http://schemas.openxmlformats.org/officeDocument/2006/relationships/hyperlink" Target="http://polarionprod1.delphiauto.net/polarion/redirect/project/10032494_MY21_FCA_WL_Domain_Controller/workitem/question_mark/id=WI-12167" TargetMode="External" Id="rId6" /><Relationship Type="http://schemas.openxmlformats.org/officeDocument/2006/relationships/hyperlink" Target="http://polarionprod1.delphiauto.net/polarion/redirect/project/10032494_MY21_FCA_WL_Domain_Controller/workitem/question_mark/id=WI-7699" TargetMode="External" Id="rId7" /><Relationship Type="http://schemas.openxmlformats.org/officeDocument/2006/relationships/hyperlink" Target="http://polarionprod1.delphiauto.net/polarion/redirect/project/10032494_MY21_FCA_WL_Domain_Controller/workitem/question_mark/id=WI-353500" TargetMode="External" Id="rId8" /><Relationship Type="http://schemas.openxmlformats.org/officeDocument/2006/relationships/hyperlink" Target="http://polarionprod1.delphiauto.net/polarion/redirect/project/10032494_MY21_FCA_WL_Domain_Controller/workitem/question_mark/id=WI-13486" TargetMode="External" Id="rId9" /><Relationship Type="http://schemas.openxmlformats.org/officeDocument/2006/relationships/hyperlink" Target="http://polarionprod1.delphiauto.net/polarion/redirect/project/10032494_MY21_FCA_WL_Domain_Controller/workitem/question_mark/id=WI-13487" TargetMode="External" Id="rId10" /><Relationship Type="http://schemas.openxmlformats.org/officeDocument/2006/relationships/hyperlink" Target="http://polarionprod1.delphiauto.net/polarion/redirect/project/10032494_MY21_FCA_WL_Domain_Controller/workitem/question_mark/id=WI-7720" TargetMode="External" Id="rId11" /><Relationship Type="http://schemas.openxmlformats.org/officeDocument/2006/relationships/hyperlink" Target="http://polarionprod1.delphiauto.net/polarion/redirect/project/10032494_MY21_FCA_WL_Domain_Controller/workitem/question_mark/id=WI-14175" TargetMode="External" Id="rId12" /><Relationship Type="http://schemas.openxmlformats.org/officeDocument/2006/relationships/hyperlink" Target="http://polarionprod1.delphiauto.net/polarion/redirect/project/10032494_MY21_FCA_WL_Domain_Controller/workitem/question_mark/id=WI-7736" TargetMode="External" Id="rId13" /><Relationship Type="http://schemas.openxmlformats.org/officeDocument/2006/relationships/hyperlink" Target="http://polarionprod1.delphiauto.net/polarion/redirect/project/10032494_MY21_FCA_WL_Domain_Controller/workitem/question_mark/id=WI-264536" TargetMode="External" Id="rId14" /><Relationship Type="http://schemas.openxmlformats.org/officeDocument/2006/relationships/hyperlink" Target="http://polarionprod1.delphiauto.net/polarion/redirect/project/10032494_MY21_FCA_WL_Domain_Controller/workitem/question_mark/id=WI-188197" TargetMode="External" Id="rId15" /><Relationship Type="http://schemas.openxmlformats.org/officeDocument/2006/relationships/hyperlink" Target="http://polarionprod1.delphiauto.net/polarion/redirect/project/10032494_MY21_FCA_WL_Domain_Controller/workitem/question_mark/id=WI-183458" TargetMode="External" Id="rId16" /><Relationship Type="http://schemas.openxmlformats.org/officeDocument/2006/relationships/hyperlink" Target="http://polarionprod1.delphiauto.net/polarion/redirect/project/10032494_MY21_FCA_WL_Domain_Controller/workitem/question_mark/id=WI-190944" TargetMode="External" Id="rId17" /><Relationship Type="http://schemas.openxmlformats.org/officeDocument/2006/relationships/hyperlink" Target="http://polarionprod1.delphiauto.net/polarion/redirect/project/10032494_MY21_FCA_WL_Domain_Controller/workitem/question_mark/id=WI-190946" TargetMode="External" Id="rId18" /><Relationship Type="http://schemas.openxmlformats.org/officeDocument/2006/relationships/hyperlink" Target="http://polarionprod1.delphiauto.net/polarion/redirect/project/10032494_MY21_FCA_WL_Domain_Controller/workitem/question_mark/id=WI-120932" TargetMode="External" Id="rId19" /><Relationship Type="http://schemas.openxmlformats.org/officeDocument/2006/relationships/hyperlink" Target="http://polarionprod1.delphiauto.net/polarion/redirect/project/10032494_MY21_FCA_WL_Domain_Controller/workitem/question_mark/id=WI-113965" TargetMode="External" Id="rId20" /><Relationship Type="http://schemas.openxmlformats.org/officeDocument/2006/relationships/hyperlink" Target="http://polarionprod1.delphiauto.net/polarion/redirect/project/10032494_MY21_FCA_WL_Domain_Controller/workitem/question_mark/id=WI-113964" TargetMode="External" Id="rId21" /><Relationship Type="http://schemas.openxmlformats.org/officeDocument/2006/relationships/hyperlink" Target="http://polarionprod1.delphiauto.net/polarion/redirect/project/10032494_MY21_FCA_WL_Domain_Controller/workitem/question_mark/id=WI-113982" TargetMode="External" Id="rId22" /><Relationship Type="http://schemas.openxmlformats.org/officeDocument/2006/relationships/hyperlink" Target="http://polarionprod1.delphiauto.net/polarion/redirect/project/10032494_MY21_FCA_WL_Domain_Controller/workitem/question_mark/id=WI-113957" TargetMode="External" Id="rId23" /><Relationship Type="http://schemas.openxmlformats.org/officeDocument/2006/relationships/hyperlink" Target="http://polarionprod1.delphiauto.net/polarion/redirect/project/10032494_MY21_FCA_WL_Domain_Controller/workitem/question_mark/id=WI-110628" TargetMode="External" Id="rId24" /><Relationship Type="http://schemas.openxmlformats.org/officeDocument/2006/relationships/hyperlink" Target="http://polarionprod1.delphiauto.net/polarion/redirect/project/10032494_MY21_FCA_WL_Domain_Controller/workitem/question_mark/id=WI-6113" TargetMode="External" Id="rId25" /><Relationship Type="http://schemas.openxmlformats.org/officeDocument/2006/relationships/hyperlink" Target="http://polarionprod1.delphiauto.net/polarion/redirect/project/10032494_MY21_FCA_WL_Domain_Controller/workitem/question_mark/id=WI-6115" TargetMode="External" Id="rId26" /><Relationship Type="http://schemas.openxmlformats.org/officeDocument/2006/relationships/hyperlink" Target="http://polarionprod1.delphiauto.net/polarion/redirect/project/10032494_MY21_FCA_WL_Domain_Controller/workitem/question_mark/id=WI-12175" TargetMode="External" Id="rId27" /><Relationship Type="http://schemas.openxmlformats.org/officeDocument/2006/relationships/hyperlink" Target="http://polarionprod1.delphiauto.net/polarion/redirect/project/10032494_MY21_FCA_WL_Domain_Controller/workitem/question_mark/id=WI-389710" TargetMode="External" Id="rId28" /><Relationship Type="http://schemas.openxmlformats.org/officeDocument/2006/relationships/hyperlink" Target="http://polarionprod1.delphiauto.net/polarion/redirect/project/10032494_MY21_FCA_WL_Domain_Controller/workitem/question_mark/id=WI-389274" TargetMode="External" Id="rId29" /><Relationship Type="http://schemas.openxmlformats.org/officeDocument/2006/relationships/hyperlink" Target="http://polarionprod1.delphiauto.net/polarion/redirect/project/10032494_MY21_FCA_WL_Domain_Controller/workitem/question_mark/id=WI-377824" TargetMode="External" Id="rId30" /><Relationship Type="http://schemas.openxmlformats.org/officeDocument/2006/relationships/hyperlink" Target="http://polarionprod1.delphiauto.net/polarion/redirect/project/10032494_MY21_FCA_WL_Domain_Controller/workitem/question_mark/id=WI-377822" TargetMode="External" Id="rId31" /><Relationship Type="http://schemas.openxmlformats.org/officeDocument/2006/relationships/hyperlink" Target="http://polarionprod1.delphiauto.net/polarion/redirect/project/10032494_MY21_FCA_WL_Domain_Controller/workitem/question_mark/id=WI-356227" TargetMode="External" Id="rId32" /><Relationship Type="http://schemas.openxmlformats.org/officeDocument/2006/relationships/hyperlink" Target="http://polarionprod1.delphiauto.net/polarion/redirect/project/10032494_MY21_FCA_WL_Domain_Controller/workitem/question_mark/id=WI-6094" TargetMode="External" Id="rId33" /><Relationship Type="http://schemas.openxmlformats.org/officeDocument/2006/relationships/hyperlink" Target="http://polarionprod1.delphiauto.net/polarion/redirect/project/10032494_MY21_FCA_WL_Domain_Controller/workitem/question_mark/id=WI-12174" TargetMode="External" Id="rId34" /><Relationship Type="http://schemas.openxmlformats.org/officeDocument/2006/relationships/hyperlink" Target="http://polarionprod1.delphiauto.net/polarion/redirect/project/10032494_MY21_FCA_WL_Domain_Controller/workitem/question_mark/id=WI-12196" TargetMode="External" Id="rId35" /><Relationship Type="http://schemas.openxmlformats.org/officeDocument/2006/relationships/hyperlink" Target="http://polarionprod1.delphiauto.net/polarion/redirect/project/10032494_MY21_FCA_WL_Domain_Controller/workitem/question_mark/id=WI-113747" TargetMode="External" Id="rId36" /><Relationship Type="http://schemas.openxmlformats.org/officeDocument/2006/relationships/hyperlink" Target="http://polarionprod1.delphiauto.net/polarion/redirect/project/10032494_MY21_FCA_WL_Domain_Controller/workitem/question_mark/id=WI-12166" TargetMode="External" Id="rId37" /><Relationship Type="http://schemas.openxmlformats.org/officeDocument/2006/relationships/hyperlink" Target="http://polarionprod1.delphiauto.net/polarion/redirect/project/10032494_MY21_FCA_WL_Domain_Controller/workitem/question_mark/id=WI-12847" TargetMode="External" Id="rId38" /><Relationship Type="http://schemas.openxmlformats.org/officeDocument/2006/relationships/hyperlink" Target="http://polarionprod1.delphiauto.net/polarion/redirect/project/10032494_MY21_FCA_WL_Domain_Controller/workitem/question_mark/id=WI-39440" TargetMode="External" Id="rId39" /><Relationship Type="http://schemas.openxmlformats.org/officeDocument/2006/relationships/hyperlink" Target="http://polarionprod1.delphiauto.net/polarion/redirect/project/10032494_MY21_FCA_WL_Domain_Controller/workitem/question_mark/id=WI-7731" TargetMode="External" Id="rId40" /><Relationship Type="http://schemas.openxmlformats.org/officeDocument/2006/relationships/hyperlink" Target="http://polarionprod1.delphiauto.net/polarion/redirect/project/10032494_MY21_FCA_WL_Domain_Controller/workitem/question_mark/id=WI-58903" TargetMode="External" Id="rId41" /><Relationship Type="http://schemas.openxmlformats.org/officeDocument/2006/relationships/hyperlink" Target="http://polarionprod1.delphiauto.net/polarion/redirect/project/10032494_MY21_FCA_WL_Domain_Controller/workitem/question_mark/id=WI-12171" TargetMode="External" Id="rId42" /><Relationship Type="http://schemas.openxmlformats.org/officeDocument/2006/relationships/hyperlink" Target="http://polarionprod1.delphiauto.net/polarion/redirect/project/10032494_MY21_FCA_WL_Domain_Controller/workitem/question_mark/id=WI-12176" TargetMode="External" Id="rId43" /><Relationship Type="http://schemas.openxmlformats.org/officeDocument/2006/relationships/hyperlink" Target="http://polarionprod1.delphiauto.net/polarion/redirect/project/10032494_MY21_FCA_WL_Domain_Controller/workitem/question_mark/id=WI-12172" TargetMode="External" Id="rId44" /><Relationship Type="http://schemas.openxmlformats.org/officeDocument/2006/relationships/hyperlink" Target="http://polarionprod1.delphiauto.net/polarion/redirect/project/10032494_MY21_FCA_WL_Domain_Controller/workitem/question_mark/id=WI-49507" TargetMode="External" Id="rId45" /><Relationship Type="http://schemas.openxmlformats.org/officeDocument/2006/relationships/hyperlink" Target="http://polarionprod1.delphiauto.net/polarion/redirect/project/10032494_MY21_FCA_WL_Domain_Controller/workitem/question_mark/id=WI-260763" TargetMode="External" Id="rId46" /><Relationship Type="http://schemas.openxmlformats.org/officeDocument/2006/relationships/hyperlink" Target="http://polarionprod1.delphiauto.net/polarion/redirect/project/10032494_MY21_FCA_WL_Domain_Controller/workitem/question_mark/id=WI-36302" TargetMode="External" Id="rId47" /><Relationship Type="http://schemas.openxmlformats.org/officeDocument/2006/relationships/hyperlink" Target="http://polarionprod1.delphiauto.net/polarion/redirect/project/10032494_MY21_FCA_WL_Domain_Controller/workitem/question_mark/id=WI-56140" TargetMode="External" Id="rId48" /><Relationship Type="http://schemas.openxmlformats.org/officeDocument/2006/relationships/hyperlink" Target="http://polarionprod1.delphiauto.net/polarion/redirect/project/10032494_MY21_FCA_WL_Domain_Controller/workitem/question_mark/id=WI-56142" TargetMode="External" Id="rId49" /><Relationship Type="http://schemas.openxmlformats.org/officeDocument/2006/relationships/hyperlink" Target="http://polarionprod1.delphiauto.net/polarion/redirect/project/10032494_MY21_FCA_WL_Domain_Controller/workitem/question_mark/id=WI-56161" TargetMode="External" Id="rId50" /><Relationship Type="http://schemas.openxmlformats.org/officeDocument/2006/relationships/hyperlink" Target="http://polarionprod1.delphiauto.net/polarion/redirect/project/10032494_MY21_FCA_WL_Domain_Controller/workitem/question_mark/id=WI-7703" TargetMode="External" Id="rId51" /><Relationship Type="http://schemas.openxmlformats.org/officeDocument/2006/relationships/hyperlink" Target="http://polarionprod1.delphiauto.net/polarion/redirect/project/10032494_MY21_FCA_WL_Domain_Controller/workitem/question_mark/id=WI-7741" TargetMode="External" Id="rId52" /><Relationship Type="http://schemas.openxmlformats.org/officeDocument/2006/relationships/hyperlink" Target="http://polarionprod1.delphiauto.net/polarion/redirect/project/10032494_MY21_FCA_WL_Domain_Controller/workitem/question_mark/id=WI-6096" TargetMode="External" Id="rId53" /><Relationship Type="http://schemas.openxmlformats.org/officeDocument/2006/relationships/hyperlink" Target="http://polarionprod1.delphiauto.net/polarion/redirect/project/10032494_MY21_FCA_WL_Domain_Controller/workitem/question_mark/id=WI-12170" TargetMode="External" Id="rId54" /><Relationship Type="http://schemas.openxmlformats.org/officeDocument/2006/relationships/hyperlink" Target="http://polarionprod1.delphiauto.net/polarion/redirect/project/10032494_MY21_FCA_WL_Domain_Controller/workitem/question_mark/id=WI-7722" TargetMode="External" Id="rId55" /><Relationship Type="http://schemas.openxmlformats.org/officeDocument/2006/relationships/hyperlink" Target="http://polarionprod1.delphiauto.net/polarion/redirect/project/10032494_MY21_FCA_WL_Domain_Controller/workitem/question_mark/id=WI-7710" TargetMode="External" Id="rId56" /><Relationship Type="http://schemas.openxmlformats.org/officeDocument/2006/relationships/hyperlink" Target="http://polarionprod1.delphiauto.net/polarion/redirect/project/10032494_MY21_FCA_WL_Domain_Controller/workitem/question_mark/id=WI-12165" TargetMode="External" Id="rId57" /><Relationship Type="http://schemas.openxmlformats.org/officeDocument/2006/relationships/hyperlink" Target="http://polarionprod1.delphiauto.net/polarion/redirect/project/10032494_MY21_FCA_WL_Domain_Controller/workitem/question_mark/id=WI-65745" TargetMode="External" Id="rId58" /><Relationship Type="http://schemas.openxmlformats.org/officeDocument/2006/relationships/hyperlink" Target="http://polarionprod1.delphiauto.net/polarion/redirect/project/10032494_MY21_FCA_WL_Domain_Controller/workitem/question_mark/id=WI-7726" TargetMode="External" Id="rId59" /><Relationship Type="http://schemas.openxmlformats.org/officeDocument/2006/relationships/hyperlink" Target="http://polarionprod1.delphiauto.net/polarion/redirect/project/10032494_MY21_FCA_WL_Domain_Controller/workitem/question_mark/id=WI-7718" TargetMode="External" Id="rId60" /><Relationship Type="http://schemas.openxmlformats.org/officeDocument/2006/relationships/hyperlink" Target="http://polarionprod1.delphiauto.net/polarion/redirect/project/10032494_MY21_FCA_WL_Domain_Controller/workitem/question_mark/id=WI-7698" TargetMode="External" Id="rId61" /><Relationship Type="http://schemas.openxmlformats.org/officeDocument/2006/relationships/hyperlink" Target="http://polarionprod1.delphiauto.net/polarion/redirect/project/10032494_MY21_FCA_WL_Domain_Controller/workitem/question_mark/id=WI-12197" TargetMode="External" Id="rId62" /><Relationship Type="http://schemas.openxmlformats.org/officeDocument/2006/relationships/hyperlink" Target="http://polarionprod1.delphiauto.net/polarion/redirect/project/10032494_MY21_FCA_WL_Domain_Controller/workitem/question_mark/id=WI-258344" TargetMode="External" Id="rId63" /><Relationship Type="http://schemas.openxmlformats.org/officeDocument/2006/relationships/hyperlink" Target="http://polarionprod1.delphiauto.net/polarion/redirect/project/10032494_MY21_FCA_WL_Domain_Controller/workitem/question_mark/id=WI-47231" TargetMode="External" Id="rId64" /><Relationship Type="http://schemas.openxmlformats.org/officeDocument/2006/relationships/hyperlink" Target="http://polarionprod1.delphiauto.net/polarion/redirect/project/10032494_MY21_FCA_WL_Domain_Controller/workitem/question_mark/id=WI-37128" TargetMode="External" Id="rId65" /><Relationship Type="http://schemas.openxmlformats.org/officeDocument/2006/relationships/hyperlink" Target="http://polarionprod1.delphiauto.net/polarion/redirect/project/10032494_MY21_FCA_WL_Domain_Controller/workitem/question_mark/id=WI-127465" TargetMode="External" Id="rId66" /><Relationship Type="http://schemas.openxmlformats.org/officeDocument/2006/relationships/hyperlink" Target="http://polarionprod1.delphiauto.net/polarion/redirect/project/10032494_MY21_FCA_WL_Domain_Controller/workitem/question_mark/id=WI-6114" TargetMode="External" Id="rId67" /><Relationship Type="http://schemas.openxmlformats.org/officeDocument/2006/relationships/hyperlink" Target="http://polarionprod1.delphiauto.net/polarion/redirect/project/10032494_MY21_FCA_WL_Domain_Controller/workitem/question_mark/id=WI-6109" TargetMode="External" Id="rId68" /><Relationship Type="http://schemas.openxmlformats.org/officeDocument/2006/relationships/hyperlink" Target="http://polarionprod1.delphiauto.net/polarion/redirect/project/10032494_MY21_FCA_WL_Domain_Controller/workitem/question_mark/id=WI-122225" TargetMode="External" Id="rId69" /><Relationship Type="http://schemas.openxmlformats.org/officeDocument/2006/relationships/hyperlink" Target="http://polarionprod1.delphiauto.net/polarion/redirect/project/10032494_MY21_FCA_WL_Domain_Controller/workitem/question_mark/id=WI-122211" TargetMode="External" Id="rId70" /><Relationship Type="http://schemas.openxmlformats.org/officeDocument/2006/relationships/hyperlink" Target="http://polarionprod1.delphiauto.net/polarion/redirect/project/10032494_MY21_FCA_WL_Domain_Controller/workitem/question_mark/id=WI-122206" TargetMode="External" Id="rId71" /><Relationship Type="http://schemas.openxmlformats.org/officeDocument/2006/relationships/hyperlink" Target="http://polarionprod1.delphiauto.net/polarion/redirect/project/10032494_MY21_FCA_WL_Domain_Controller/workitem/question_mark/id=WI-122200" TargetMode="External" Id="rId72" /><Relationship Type="http://schemas.openxmlformats.org/officeDocument/2006/relationships/hyperlink" Target="http://polarionprod1.delphiauto.net/polarion/redirect/project/10032494_MY21_FCA_WL_Domain_Controller/workitem/question_mark/id=WI-122226" TargetMode="External" Id="rId73" /><Relationship Type="http://schemas.openxmlformats.org/officeDocument/2006/relationships/hyperlink" Target="http://polarionprod1.delphiauto.net/polarion/redirect/project/10032494_MY21_FCA_WL_Domain_Controller/workitem/question_mark/id=WI-122219" TargetMode="External" Id="rId74" /><Relationship Type="http://schemas.openxmlformats.org/officeDocument/2006/relationships/hyperlink" Target="http://polarionprod1.delphiauto.net/polarion/redirect/project/10032494_MY21_FCA_WL_Domain_Controller/workitem/question_mark/id=WI-122205" TargetMode="External" Id="rId75" /><Relationship Type="http://schemas.openxmlformats.org/officeDocument/2006/relationships/hyperlink" Target="http://polarionprod1.delphiauto.net/polarion/redirect/project/10032494_MY21_FCA_WL_Domain_Controller/workitem/question_mark/id=WI-122239" TargetMode="External" Id="rId76" /><Relationship Type="http://schemas.openxmlformats.org/officeDocument/2006/relationships/hyperlink" Target="http://polarionprod1.delphiauto.net/polarion/redirect/project/10032494_MY21_FCA_WL_Domain_Controller/workitem/question_mark/id=WI-122235" TargetMode="External" Id="rId77" /><Relationship Type="http://schemas.openxmlformats.org/officeDocument/2006/relationships/hyperlink" Target="http://polarionprod1.delphiauto.net/polarion/redirect/project/10032494_MY21_FCA_WL_Domain_Controller/workitem/question_mark/id=WI-122215" TargetMode="External" Id="rId78" /><Relationship Type="http://schemas.openxmlformats.org/officeDocument/2006/relationships/hyperlink" Target="http://polarionprod1.delphiauto.net/polarion/redirect/project/10032494_MY21_FCA_WL_Domain_Controller/workitem/question_mark/id=WI-122217" TargetMode="External" Id="rId79" /><Relationship Type="http://schemas.openxmlformats.org/officeDocument/2006/relationships/hyperlink" Target="http://polarionprod1.delphiauto.net/polarion/redirect/project/10032494_MY21_FCA_WL_Domain_Controller/workitem/question_mark/id=WI-122221" TargetMode="External" Id="rId80" /><Relationship Type="http://schemas.openxmlformats.org/officeDocument/2006/relationships/hyperlink" Target="http://polarionprod1.delphiauto.net/polarion/redirect/project/10032494_MY21_FCA_WL_Domain_Controller/workitem/question_mark/id=WI-122204" TargetMode="External" Id="rId81" /><Relationship Type="http://schemas.openxmlformats.org/officeDocument/2006/relationships/hyperlink" Target="http://polarionprod1.delphiauto.net/polarion/redirect/project/10032494_MY21_FCA_WL_Domain_Controller/workitem/question_mark/id=WI-122233" TargetMode="External" Id="rId82" /><Relationship Type="http://schemas.openxmlformats.org/officeDocument/2006/relationships/hyperlink" Target="http://polarionprod1.delphiauto.net/polarion/redirect/project/10032494_MY21_FCA_WL_Domain_Controller/workitem/question_mark/id=WI-122223" TargetMode="External" Id="rId83" /><Relationship Type="http://schemas.openxmlformats.org/officeDocument/2006/relationships/hyperlink" Target="http://polarionprod1.delphiauto.net/polarion/redirect/project/10032494_MY21_FCA_WL_Domain_Controller/workitem/question_mark/id=WI-129005" TargetMode="External" Id="rId84" /><Relationship Type="http://schemas.openxmlformats.org/officeDocument/2006/relationships/hyperlink" Target="http://polarionprod1.delphiauto.net/polarion/redirect/project/10032494_MY21_FCA_WL_Domain_Controller/workitem/question_mark/id=WI-128987" TargetMode="External" Id="rId85" /><Relationship Type="http://schemas.openxmlformats.org/officeDocument/2006/relationships/hyperlink" Target="http://polarionprod1.delphiauto.net/polarion/redirect/project/10032494_MY21_FCA_WL_Domain_Controller/workitem/question_mark/id=WI-204657" TargetMode="External" Id="rId86" /><Relationship Type="http://schemas.openxmlformats.org/officeDocument/2006/relationships/hyperlink" Target="http://polarionprod1.delphiauto.net/polarion/redirect/project/10032494_MY21_FCA_WL_Domain_Controller/workitem/question_mark/id=WI-274865" TargetMode="External" Id="rId87" /><Relationship Type="http://schemas.openxmlformats.org/officeDocument/2006/relationships/hyperlink" Target="http://polarionprod1.delphiauto.net/polarion/redirect/project/10032494_MY21_FCA_WL_Domain_Controller/workitem/question_mark/id=WI-274863" TargetMode="External" Id="rId88" /><Relationship Type="http://schemas.openxmlformats.org/officeDocument/2006/relationships/hyperlink" Target="http://polarionprod1.delphiauto.net/polarion/redirect/project/10032494_MY21_FCA_WL_Domain_Controller/workitem/question_mark/id=WI-275272" TargetMode="External" Id="rId89" /><Relationship Type="http://schemas.openxmlformats.org/officeDocument/2006/relationships/hyperlink" Target="http://polarionprod1.delphiauto.net/polarion/redirect/project/10032494_MY21_FCA_WL_Domain_Controller/workitem/question_mark/id=WI-275270" TargetMode="External" Id="rId90" /><Relationship Type="http://schemas.openxmlformats.org/officeDocument/2006/relationships/hyperlink" Target="http://polarionprod1.delphiauto.net/polarion/redirect/project/10032494_MY21_FCA_WL_Domain_Controller/workitem/question_mark/id=WI-275284" TargetMode="External" Id="rId91" /><Relationship Type="http://schemas.openxmlformats.org/officeDocument/2006/relationships/hyperlink" Target="http://polarionprod1.delphiauto.net/polarion/redirect/project/10032494_MY21_FCA_WL_Domain_Controller/workitem/question_mark/id=WI-275279" TargetMode="External" Id="rId92" /><Relationship Type="http://schemas.openxmlformats.org/officeDocument/2006/relationships/hyperlink" Target="http://polarionprod1.delphiauto.net/polarion/redirect/project/10032494_MY21_FCA_WL_Domain_Controller/workitem/question_mark/id=WI-275506" TargetMode="External" Id="rId93" /><Relationship Type="http://schemas.openxmlformats.org/officeDocument/2006/relationships/hyperlink" Target="http://polarionprod1.delphiauto.net/polarion/redirect/project/10032494_MY21_FCA_WL_Domain_Controller/workitem/question_mark/id=WI-275504" TargetMode="External" Id="rId94" /><Relationship Type="http://schemas.openxmlformats.org/officeDocument/2006/relationships/hyperlink" Target="http://polarionprod1.delphiauto.net/polarion/redirect/project/10032494_MY21_FCA_WL_Domain_Controller/workitem/question_mark/id=WI-7743" TargetMode="External" Id="rId95" /><Relationship Type="http://schemas.openxmlformats.org/officeDocument/2006/relationships/hyperlink" Target="http://polarionprod1.delphiauto.net/polarion/redirect/project/10032494_MY21_FCA_WL_Domain_Controller/workitem/question_mark/id=WI-47233" TargetMode="External" Id="rId96" /><Relationship Type="http://schemas.openxmlformats.org/officeDocument/2006/relationships/hyperlink" Target="http://polarionprod1.delphiauto.net/polarion/redirect/project/10032494_MY21_FCA_WL_Domain_Controller/workitem/question_mark/id=WI-47232" TargetMode="External" Id="rId97" /><Relationship Type="http://schemas.openxmlformats.org/officeDocument/2006/relationships/hyperlink" Target="http://polarionprod1.delphiauto.net/polarion/redirect/project/10032494_MY21_FCA_WL_Domain_Controller/workitem/question_mark/id=WI-274861" TargetMode="External" Id="rId98" /><Relationship Type="http://schemas.openxmlformats.org/officeDocument/2006/relationships/hyperlink" Target="http://polarionprod1.delphiauto.net/polarion/redirect/project/10032494_MY21_FCA_WL_Domain_Controller/workitem/question_mark/id=WI-274854" TargetMode="External" Id="rId99" /><Relationship Type="http://schemas.openxmlformats.org/officeDocument/2006/relationships/hyperlink" Target="http://polarionprod1.delphiauto.net/polarion/redirect/project/10032494_MY21_FCA_WL_Domain_Controller/workitem/question_mark/id=WI-261570" TargetMode="External" Id="rId100" /><Relationship Type="http://schemas.openxmlformats.org/officeDocument/2006/relationships/hyperlink" Target="http://polarionprod1.delphiauto.net/polarion/redirect/project/10032494_MY21_FCA_WL_Domain_Controller/workitem/question_mark/id=WI-113958" TargetMode="External" Id="rId101" /><Relationship Type="http://schemas.openxmlformats.org/officeDocument/2006/relationships/hyperlink" Target="http://polarionprod1.delphiauto.net/polarion/redirect/project/10032494_MY21_FCA_WL_Domain_Controller/workitem/question_mark/id=WI-113961" TargetMode="External" Id="rId102" /><Relationship Type="http://schemas.openxmlformats.org/officeDocument/2006/relationships/hyperlink" Target="http://polarionprod1.delphiauto.net/polarion/redirect/project/10032494_MY21_FCA_WL_Domain_Controller/workitem/question_mark/id=WI-296311" TargetMode="External" Id="rId103" /><Relationship Type="http://schemas.openxmlformats.org/officeDocument/2006/relationships/hyperlink" Target="http://polarionprod1.delphiauto.net/polarion/redirect/project/10032494_MY21_FCA_WL_Domain_Controller/workitem/question_mark/id=WI-65717" TargetMode="External" Id="rId104" /><Relationship Type="http://schemas.openxmlformats.org/officeDocument/2006/relationships/hyperlink" Target="http://polarionprod1.delphiauto.net/polarion/redirect/project/10032494_MY21_FCA_WL_Domain_Controller/workitem/question_mark/id=WI-6104" TargetMode="External" Id="rId105" /><Relationship Type="http://schemas.openxmlformats.org/officeDocument/2006/relationships/hyperlink" Target="http://polarionprod1.delphiauto.net/polarion/redirect/project/10032494_MY21_FCA_WL_Domain_Controller/workitem/question_mark/id=WI-262831" TargetMode="External" Id="rId106" /><Relationship Type="http://schemas.openxmlformats.org/officeDocument/2006/relationships/hyperlink" Target="http://polarionprod1.delphiauto.net/polarion/redirect/project/10032494_MY21_FCA_WL_Domain_Controller/workitem/question_mark/id=WI-299545" TargetMode="External" Id="rId107" /><Relationship Type="http://schemas.openxmlformats.org/officeDocument/2006/relationships/hyperlink" Target="http://polarionprod1.delphiauto.net/polarion/redirect/project/10032494_MY21_FCA_WL_Domain_Controller/workitem/question_mark/id=WI-7733" TargetMode="External" Id="rId108" /><Relationship Type="http://schemas.openxmlformats.org/officeDocument/2006/relationships/hyperlink" Target="http://polarionprod1.delphiauto.net/polarion/redirect/project/10032494_MY21_FCA_WL_Domain_Controller/workitem/question_mark/id=WI-78304" TargetMode="External" Id="rId109" /><Relationship Type="http://schemas.openxmlformats.org/officeDocument/2006/relationships/hyperlink" Target="http://polarionprod1.delphiauto.net/polarion/redirect/project/10032494_MY21_FCA_WL_Domain_Controller/workitem/question_mark/id=WI-78408" TargetMode="External" Id="rId110" /><Relationship Type="http://schemas.openxmlformats.org/officeDocument/2006/relationships/hyperlink" Target="http://polarionprod1.delphiauto.net/polarion/redirect/project/10032494_MY21_FCA_WL_Domain_Controller/workitem/question_mark/id=WI-56143" TargetMode="External" Id="rId111" /><Relationship Type="http://schemas.openxmlformats.org/officeDocument/2006/relationships/hyperlink" Target="http://polarionprod1.delphiauto.net/polarion/redirect/project/10032494_MY21_FCA_WL_Domain_Controller/workitem/question_mark/id=WI-56141" TargetMode="External" Id="rId112" /><Relationship Type="http://schemas.openxmlformats.org/officeDocument/2006/relationships/hyperlink" Target="http://polarionprod1.delphiauto.net/polarion/redirect/project/10032494_MY21_FCA_WL_Domain_Controller/workitem/question_mark/id=WI-65720" TargetMode="External" Id="rId113" /><Relationship Type="http://schemas.openxmlformats.org/officeDocument/2006/relationships/hyperlink" Target="http://polarionprod1.delphiauto.net/polarion/redirect/project/10032494_MY21_FCA_WL_Domain_Controller/workitem/question_mark/id=WI-47230" TargetMode="External" Id="rId114" /><Relationship Type="http://schemas.openxmlformats.org/officeDocument/2006/relationships/hyperlink" Target="http://polarionprod1.delphiauto.net/polarion/redirect/project/10032494_MY21_FCA_WL_Domain_Controller/workitem/question_mark/id=WI-6103" TargetMode="External" Id="rId115" /><Relationship Type="http://schemas.openxmlformats.org/officeDocument/2006/relationships/hyperlink" Target="http://polarionprod1.delphiauto.net/polarion/redirect/project/10032494_MY21_FCA_WL_Domain_Controller/workitem/question_mark/id=WI-56163" TargetMode="External" Id="rId116" /><Relationship Type="http://schemas.openxmlformats.org/officeDocument/2006/relationships/hyperlink" Target="http://polarionprod1.delphiauto.net/polarion/redirect/project/10032494_MY21_FCA_WL_Domain_Controller/workitem/question_mark/id=WI-7706" TargetMode="External" Id="rId117" /><Relationship Type="http://schemas.openxmlformats.org/officeDocument/2006/relationships/hyperlink" Target="http://polarionprod1.delphiauto.net/polarion/redirect/project/10032494_MY21_FCA_WL_Domain_Controller/workitem/question_mark/id=WI-12161" TargetMode="External" Id="rId118" /><Relationship Type="http://schemas.openxmlformats.org/officeDocument/2006/relationships/hyperlink" Target="http://polarionprod1.delphiauto.net/polarion/redirect/project/10032494_MY21_FCA_WL_Domain_Controller/workitem/question_mark/id=WI-6106" TargetMode="External" Id="rId119" /><Relationship Type="http://schemas.openxmlformats.org/officeDocument/2006/relationships/hyperlink" Target="http://polarionprod1.delphiauto.net/polarion/redirect/project/10032494_MY21_FCA_WL_Domain_Controller/workitem/question_mark/id=WI-6102" TargetMode="External" Id="rId120" /><Relationship Type="http://schemas.openxmlformats.org/officeDocument/2006/relationships/hyperlink" Target="http://polarionprod1.delphiauto.net/polarion/redirect/project/10032494_MY21_FCA_WL_Domain_Controller/workitem/question_mark/id=WI-56164" TargetMode="External" Id="rId121" /><Relationship Type="http://schemas.openxmlformats.org/officeDocument/2006/relationships/hyperlink" Target="http://polarionprod1.delphiauto.net/polarion/redirect/project/10032494_MY21_FCA_WL_Domain_Controller/workitem/question_mark/id=WI-7713" TargetMode="External" Id="rId122" /><Relationship Type="http://schemas.openxmlformats.org/officeDocument/2006/relationships/hyperlink" Target="http://polarionprod1.delphiauto.net/polarion/redirect/project/10032494_MY21_FCA_WL_Domain_Controller/workitem/question_mark/id=WI-258902" TargetMode="External" Id="rId123" /><Relationship Type="http://schemas.openxmlformats.org/officeDocument/2006/relationships/hyperlink" Target="http://polarionprod1.delphiauto.net/polarion/redirect/project/10032494_MY21_FCA_WL_Domain_Controller/workitem/question_mark/id=WI-7716" TargetMode="External" Id="rId124" /><Relationship Type="http://schemas.openxmlformats.org/officeDocument/2006/relationships/hyperlink" Target="http://polarionprod1.delphiauto.net/polarion/redirect/project/10032494_MY21_FCA_WL_Domain_Controller/workitem/question_mark/id=WI-14177" TargetMode="External" Id="rId125" /><Relationship Type="http://schemas.openxmlformats.org/officeDocument/2006/relationships/hyperlink" Target="http://polarionprod1.delphiauto.net/polarion/redirect/project/10032494_MY21_FCA_WL_Domain_Controller/workitem/question_mark/id=WI-12164" TargetMode="External" Id="rId126" /><Relationship Type="http://schemas.openxmlformats.org/officeDocument/2006/relationships/hyperlink" Target="http://polarionprod1.delphiauto.net/polarion/redirect/project/10032494_MY21_FCA_WL_Domain_Controller/workitem/question_mark/id=WI-13499" TargetMode="External" Id="rId127" /><Relationship Type="http://schemas.openxmlformats.org/officeDocument/2006/relationships/hyperlink" Target="http://polarionprod1.delphiauto.net/polarion/redirect/project/10032494_MY21_FCA_WL_Domain_Controller/workitem/question_mark/id=WI-12163" TargetMode="External" Id="rId128" /><Relationship Type="http://schemas.openxmlformats.org/officeDocument/2006/relationships/hyperlink" Target="http://polarionprod1.delphiauto.net/polarion/redirect/project/10032494_MY21_FCA_WL_Domain_Controller/workitem/question_mark/id=WI-353483" TargetMode="External" Id="rId129" /><Relationship Type="http://schemas.openxmlformats.org/officeDocument/2006/relationships/hyperlink" Target="http://polarionprod1.delphiauto.net/polarion/redirect/project/10032494_MY21_FCA_WL_Domain_Controller/workitem/question_mark/id=WI-12169" TargetMode="External" Id="rId130" /><Relationship Type="http://schemas.openxmlformats.org/officeDocument/2006/relationships/hyperlink" Target="http://polarionprod1.delphiauto.net/polarion/redirect/project/10032494_MY21_FCA_WL_Domain_Controller/workitem/question_mark/id=WI-56174" TargetMode="External" Id="rId131" /><Relationship Type="http://schemas.openxmlformats.org/officeDocument/2006/relationships/hyperlink" Target="http://polarionprod1.delphiauto.net/polarion/redirect/project/10032494_MY21_FCA_WL_Domain_Controller/workitem/question_mark/id=WI-7712" TargetMode="External" Id="rId132" /><Relationship Type="http://schemas.openxmlformats.org/officeDocument/2006/relationships/hyperlink" Target="http://polarionprod1.delphiauto.net/polarion/redirect/project/10032494_MY21_FCA_WL_Domain_Controller/workitem/question_mark/id=WI-37214" TargetMode="External" Id="rId133" /><Relationship Type="http://schemas.openxmlformats.org/officeDocument/2006/relationships/hyperlink" Target="http://polarionprod1.delphiauto.net/polarion/redirect/project/10032494_MY21_FCA_WL_Domain_Controller/workitem/question_mark/id=WI-56153" TargetMode="External" Id="rId134" /><Relationship Type="http://schemas.openxmlformats.org/officeDocument/2006/relationships/hyperlink" Target="http://polarionprod1.delphiauto.net/polarion/redirect/project/10032494_MY21_FCA_WL_Domain_Controller/workitem/question_mark/id=WI-56165" TargetMode="External" Id="rId135" /><Relationship Type="http://schemas.openxmlformats.org/officeDocument/2006/relationships/hyperlink" Target="http://polarionprod1.delphiauto.net/polarion/redirect/project/10032494_MY21_FCA_WL_Domain_Controller/workitem/question_mark/id=WI-56158" TargetMode="External" Id="rId136" /><Relationship Type="http://schemas.openxmlformats.org/officeDocument/2006/relationships/hyperlink" Target="http://polarionprod1.delphiauto.net/polarion/redirect/project/10032494_MY21_FCA_WL_Domain_Controller/workitem/question_mark/id=WI-226245" TargetMode="External" Id="rId137" /><Relationship Type="http://schemas.openxmlformats.org/officeDocument/2006/relationships/hyperlink" Target="http://polarionprod1.delphiauto.net/polarion/redirect/project/10032494_MY21_FCA_WL_Domain_Controller/workitem/question_mark/id=WI-7742" TargetMode="External" Id="rId138" /><Relationship Type="http://schemas.openxmlformats.org/officeDocument/2006/relationships/hyperlink" Target="http://polarionprod1.delphiauto.net/polarion/redirect/project/10032494_MY21_FCA_WL_Domain_Controller/workitem/question_mark/id=WI-6108" TargetMode="External" Id="rId139" /><Relationship Type="http://schemas.openxmlformats.org/officeDocument/2006/relationships/hyperlink" Target="http://polarionprod1.delphiauto.net/polarion/redirect/project/10032494_MY21_FCA_WL_Domain_Controller/workitem/question_mark/id=WI-7760" TargetMode="External" Id="rId140" /><Relationship Type="http://schemas.openxmlformats.org/officeDocument/2006/relationships/hyperlink" Target="http://polarionprod1.delphiauto.net/polarion/redirect/project/10032494_MY21_FCA_WL_Domain_Controller/workitem/question_mark/id=WI-124890" TargetMode="External" Id="rId141" /><Relationship Type="http://schemas.openxmlformats.org/officeDocument/2006/relationships/hyperlink" Target="http://polarionprod1.delphiauto.net/polarion/redirect/project/10032494_MY21_FCA_WL_Domain_Controller/workitem/question_mark/id=WI-6099" TargetMode="External" Id="rId142" /><Relationship Type="http://schemas.openxmlformats.org/officeDocument/2006/relationships/hyperlink" Target="http://polarionprod1.delphiauto.net/polarion/redirect/project/10032494_MY21_FCA_WL_Domain_Controller/workitem/question_mark/id=WI-7730" TargetMode="External" Id="rId143" /><Relationship Type="http://schemas.openxmlformats.org/officeDocument/2006/relationships/hyperlink" Target="http://polarionprod1.delphiauto.net/polarion/redirect/project/10032494_MY21_FCA_WL_Domain_Controller/workitem/question_mark/id=WI-7740" TargetMode="External" Id="rId144" /><Relationship Type="http://schemas.openxmlformats.org/officeDocument/2006/relationships/hyperlink" Target="http://polarionprod1.delphiauto.net/polarion/redirect/project/10032494_MY21_FCA_WL_Domain_Controller/workitem/question_mark/id=WI-7745" TargetMode="External" Id="rId145" /><Relationship Type="http://schemas.openxmlformats.org/officeDocument/2006/relationships/hyperlink" Target="http://polarionprod1.delphiauto.net/polarion/redirect/project/10032494_MY21_FCA_WL_Domain_Controller/workitem/question_mark/id=WI-7758" TargetMode="External" Id="rId146" /><Relationship Type="http://schemas.openxmlformats.org/officeDocument/2006/relationships/hyperlink" Target="http://polarionprod1.delphiauto.net/polarion/redirect/project/10032494_MY21_FCA_WL_Domain_Controller/workitem/question_mark/id=WI-7701" TargetMode="External" Id="rId147" /><Relationship Type="http://schemas.openxmlformats.org/officeDocument/2006/relationships/hyperlink" Target="http://polarionprod1.delphiauto.net/polarion/redirect/project/10032494_MY21_FCA_WL_Domain_Controller/workitem/question_mark/id=WI-7744" TargetMode="External" Id="rId148" /><Relationship Type="http://schemas.openxmlformats.org/officeDocument/2006/relationships/hyperlink" Target="http://polarionprod1.delphiauto.net/polarion/redirect/project/10032494_MY21_FCA_WL_Domain_Controller/workitem/question_mark/id=WI-7759" TargetMode="External" Id="rId149" /><Relationship Type="http://schemas.openxmlformats.org/officeDocument/2006/relationships/hyperlink" Target="http://polarionprod1.delphiauto.net/polarion/redirect/project/10032494_MY21_FCA_WL_Domain_Controller/workitem/question_mark/id=WI-7738" TargetMode="External" Id="rId150" /><Relationship Type="http://schemas.openxmlformats.org/officeDocument/2006/relationships/hyperlink" Target="http://polarionprod1.delphiauto.net/polarion/redirect/project/10032494_MY21_FCA_WL_Domain_Controller/workitem/question_mark/id=WI-110386" TargetMode="External" Id="rId151" /><Relationship Type="http://schemas.openxmlformats.org/officeDocument/2006/relationships/hyperlink" Target="http://polarionprod1.delphiauto.net/polarion/redirect/project/10032494_MY21_FCA_WL_Domain_Controller/workitem/question_mark/id=WI-7746" TargetMode="External" Id="rId152" /><Relationship Type="http://schemas.openxmlformats.org/officeDocument/2006/relationships/hyperlink" Target="http://polarionprod1.delphiauto.net/polarion/redirect/project/10032494_MY21_FCA_WL_Domain_Controller/workitem/question_mark/id=WI-111083" TargetMode="External" Id="rId153" /><Relationship Type="http://schemas.openxmlformats.org/officeDocument/2006/relationships/hyperlink" Target="http://polarionprod1.delphiauto.net/polarion/redirect/project/10032494_MY21_FCA_WL_Domain_Controller/workitem/question_mark/id=WI-226699" TargetMode="External" Id="rId154" /><Relationship Type="http://schemas.openxmlformats.org/officeDocument/2006/relationships/hyperlink" Target="http://polarionprod1.delphiauto.net/polarion/redirect/project/10032494_MY21_FCA_WL_Domain_Controller/workitem/question_mark/id=WI-226702" TargetMode="External" Id="rId155" /><Relationship Type="http://schemas.openxmlformats.org/officeDocument/2006/relationships/hyperlink" Target="http://polarionprod1.delphiauto.net/polarion/redirect/project/10032494_MY21_FCA_WL_Domain_Controller/workitem/question_mark/id=WI-17087" TargetMode="External" Id="rId156" /><Relationship Type="http://schemas.openxmlformats.org/officeDocument/2006/relationships/hyperlink" Target="http://polarionprod1.delphiauto.net/polarion/redirect/project/10032494_MY21_FCA_WL_Domain_Controller/workitem/question_mark/id=WI-14558" TargetMode="External" Id="rId157" /><Relationship Type="http://schemas.openxmlformats.org/officeDocument/2006/relationships/hyperlink" Target="http://polarionprod1.delphiauto.net/polarion/redirect/project/10032494_MY21_FCA_WL_Domain_Controller/workitem/question_mark/id=WI-14557" TargetMode="External" Id="rId158" /><Relationship Type="http://schemas.openxmlformats.org/officeDocument/2006/relationships/hyperlink" Target="http://polarionprod1.delphiauto.net/polarion/redirect/project/10032494_MY21_FCA_WL_Domain_Controller/workitem/question_mark/id=WI-142373" TargetMode="External" Id="rId159" /><Relationship Type="http://schemas.openxmlformats.org/officeDocument/2006/relationships/hyperlink" Target="http://polarionprod1.delphiauto.net/polarion/redirect/project/10032494_MY21_FCA_WL_Domain_Controller/workitem/question_mark/id=WI-104484" TargetMode="External" Id="rId160" /><Relationship Type="http://schemas.openxmlformats.org/officeDocument/2006/relationships/hyperlink" Target="http://polarionprod1.delphiauto.net/polarion/redirect/project/10032494_MY21_FCA_WL_Domain_Controller/workitem/question_mark/id=WI-14556" TargetMode="External" Id="rId161" /><Relationship Type="http://schemas.openxmlformats.org/officeDocument/2006/relationships/hyperlink" Target="http://polarionprod1.delphiauto.net/polarion/redirect/project/10032494_MY21_FCA_WL_Domain_Controller/workitem/question_mark/id=WI-14561" TargetMode="External" Id="rId162" /><Relationship Type="http://schemas.openxmlformats.org/officeDocument/2006/relationships/hyperlink" Target="http://polarionprod1.delphiauto.net/polarion/redirect/project/10032494_MY21_FCA_WL_Domain_Controller/workitem/question_mark/id=WI-14560" TargetMode="External" Id="rId163" /><Relationship Type="http://schemas.openxmlformats.org/officeDocument/2006/relationships/hyperlink" Target="http://polarionprod1.delphiauto.net/polarion/redirect/project/10032494_MY21_FCA_WL_Domain_Controller/workitem/question_mark/id=WI-16941" TargetMode="External" Id="rId164" /><Relationship Type="http://schemas.openxmlformats.org/officeDocument/2006/relationships/hyperlink" Target="http://polarionprod1.delphiauto.net/polarion/redirect/project/10032494_MY21_FCA_WL_Domain_Controller/workitem/question_mark/id=WI-14562" TargetMode="External" Id="rId165" /><Relationship Type="http://schemas.openxmlformats.org/officeDocument/2006/relationships/hyperlink" Target="http://polarionprod1.delphiauto.net/polarion/redirect/project/10032494_MY21_FCA_WL_Domain_Controller/workitem/question_mark/id=WI-14559" TargetMode="External" Id="rId166" /><Relationship Type="http://schemas.openxmlformats.org/officeDocument/2006/relationships/hyperlink" Target="http://polarionprod1.delphiauto.net/polarion/redirect/project/10032494_MY21_FCA_WL_Domain_Controller/workitem/question_mark/id=WI-23055" TargetMode="External" Id="rId167" /><Relationship Type="http://schemas.openxmlformats.org/officeDocument/2006/relationships/hyperlink" Target="http://polarionprod1.delphiauto.net/polarion/redirect/project/10032494_MY21_FCA_WL_Domain_Controller/workitem/question_mark/id=WI-23054" TargetMode="External" Id="rId168" /><Relationship Type="http://schemas.openxmlformats.org/officeDocument/2006/relationships/hyperlink" Target="http://polarionprod1.delphiauto.net/polarion/redirect/project/10032494_MY21_FCA_WL_Domain_Controller/workitem/question_mark/id=WI-339134" TargetMode="External" Id="rId169" /><Relationship Type="http://schemas.openxmlformats.org/officeDocument/2006/relationships/hyperlink" Target="http://polarionprod1.delphiauto.net/polarion/redirect/project/10032494_MY21_FCA_WL_Domain_Controller/workitem/question_mark/id=WI-51113" TargetMode="External" Id="rId170" /></Relationships>
</file>

<file path=xl/worksheets/_rels/sheet7.xml.rels><Relationships xmlns="http://schemas.openxmlformats.org/package/2006/relationships"><Relationship Type="http://schemas.openxmlformats.org/officeDocument/2006/relationships/hyperlink" Target="http://polarionprod1.delphiauto.net/polarion/redirect/project/10032494_MY21_FCA_WL_Domain_Controller/workitem/question_mark/id=WI-283074" TargetMode="External" Id="rId1" /><Relationship Type="http://schemas.openxmlformats.org/officeDocument/2006/relationships/hyperlink" Target="http://polarionprod1.delphiauto.net/polarion/redirect/project/10032494_MY21_FCA_WL_Domain_Controller/workitem/question_mark/id=WI-283073" TargetMode="External" Id="rId2" /><Relationship Type="http://schemas.openxmlformats.org/officeDocument/2006/relationships/hyperlink" Target="http://polarionprod1.delphiauto.net/polarion/redirect/project/10032494_MY21_FCA_WL_Domain_Controller/workitem/question_mark/id=WI-283072" TargetMode="External" Id="rId3" /><Relationship Type="http://schemas.openxmlformats.org/officeDocument/2006/relationships/hyperlink" Target="http://polarionprod1.delphiauto.net/polarion/redirect/project/10032494_MY21_FCA_WL_Domain_Controller/workitem/question_mark/id=WI-283071" TargetMode="External" Id="rId4" /><Relationship Type="http://schemas.openxmlformats.org/officeDocument/2006/relationships/hyperlink" Target="http://polarionprod1.delphiauto.net/polarion/redirect/project/10032494_MY21_FCA_WL_Domain_Controller/workitem/question_mark/id=WI-283069" TargetMode="External" Id="rId5" /><Relationship Type="http://schemas.openxmlformats.org/officeDocument/2006/relationships/hyperlink" Target="http://polarionprod1.delphiauto.net/polarion/redirect/project/10032494_MY21_FCA_WL_Domain_Controller/workitem/question_mark/id=WI-283068" TargetMode="External" Id="rId6" /><Relationship Type="http://schemas.openxmlformats.org/officeDocument/2006/relationships/hyperlink" Target="http://polarionprod1.delphiauto.net/polarion/redirect/project/10032494_MY21_FCA_WL_Domain_Controller/workitem/question_mark/id=WI-283067" TargetMode="External" Id="rId7" /><Relationship Type="http://schemas.openxmlformats.org/officeDocument/2006/relationships/hyperlink" Target="http://polarionprod1.delphiauto.net/polarion/redirect/project/10032494_MY21_FCA_WL_Domain_Controller/workitem/question_mark/id=WI-283066" TargetMode="External" Id="rId8" /><Relationship Type="http://schemas.openxmlformats.org/officeDocument/2006/relationships/hyperlink" Target="http://polarionprod1.delphiauto.net/polarion/redirect/project/10032494_MY21_FCA_WL_Domain_Controller/workitem/question_mark/id=WI-283065" TargetMode="External" Id="rId9" /><Relationship Type="http://schemas.openxmlformats.org/officeDocument/2006/relationships/hyperlink" Target="http://polarionprod1.delphiauto.net/polarion/redirect/project/10032494_MY21_FCA_WL_Domain_Controller/workitem/question_mark/id=WI-278384" TargetMode="External" Id="rId10" /><Relationship Type="http://schemas.openxmlformats.org/officeDocument/2006/relationships/hyperlink" Target="http://polarionprod1.delphiauto.net/polarion/redirect/project/10032494_MY21_FCA_WL_Domain_Controller/workitem/question_mark/id=WI-278382" TargetMode="External" Id="rId11" /><Relationship Type="http://schemas.openxmlformats.org/officeDocument/2006/relationships/hyperlink" Target="http://polarionprod1.delphiauto.net/polarion/redirect/project/10032494_MY21_FCA_WL_Domain_Controller/workitem/question_mark/id=WI-249126" TargetMode="External" Id="rId12" /><Relationship Type="http://schemas.openxmlformats.org/officeDocument/2006/relationships/hyperlink" Target="http://polarionprod1.delphiauto.net/polarion/redirect/project/10032494_MY21_FCA_WL_Domain_Controller/workitem/question_mark/id=WI-248934" TargetMode="External" Id="rId13" /><Relationship Type="http://schemas.openxmlformats.org/officeDocument/2006/relationships/hyperlink" Target="http://polarionprod1.delphiauto.net/polarion/redirect/project/10032494_MY21_FCA_WL_Domain_Controller/workitem/question_mark/id=WI-226884" TargetMode="External" Id="rId14" /><Relationship Type="http://schemas.openxmlformats.org/officeDocument/2006/relationships/hyperlink" Target="http://polarionprod1.delphiauto.net/polarion/redirect/project/10032494_MY21_FCA_WL_Domain_Controller/workitem/question_mark/id=WI-226883" TargetMode="External" Id="rId15" /><Relationship Type="http://schemas.openxmlformats.org/officeDocument/2006/relationships/hyperlink" Target="http://polarionprod1.delphiauto.net/polarion/redirect/project/10032494_MY21_FCA_WL_Domain_Controller/workitem/question_mark/id=WI-226867" TargetMode="External" Id="rId16" /><Relationship Type="http://schemas.openxmlformats.org/officeDocument/2006/relationships/hyperlink" Target="http://polarionprod1.delphiauto.net/polarion/redirect/project/10032494_MY21_FCA_WL_Domain_Controller/workitem/question_mark/id=WI-226864" TargetMode="External" Id="rId17" /><Relationship Type="http://schemas.openxmlformats.org/officeDocument/2006/relationships/hyperlink" Target="http://polarionprod1.delphiauto.net/polarion/redirect/project/10032494_MY21_FCA_WL_Domain_Controller/workitem/question_mark/id=WI-226863" TargetMode="External" Id="rId18" /><Relationship Type="http://schemas.openxmlformats.org/officeDocument/2006/relationships/hyperlink" Target="http://polarionprod1.delphiauto.net/polarion/redirect/project/10032494_MY21_FCA_WL_Domain_Controller/workitem/question_mark/id=WI-226862" TargetMode="External" Id="rId19" /><Relationship Type="http://schemas.openxmlformats.org/officeDocument/2006/relationships/hyperlink" Target="http://polarionprod1.delphiauto.net/polarion/redirect/project/10032494_MY21_FCA_WL_Domain_Controller/workitem/question_mark/id=WI-224565" TargetMode="External" Id="rId20" /><Relationship Type="http://schemas.openxmlformats.org/officeDocument/2006/relationships/hyperlink" Target="http://polarionprod1.delphiauto.net/polarion/redirect/project/10032494_MY21_FCA_WL_Domain_Controller/workitem/question_mark/id=WI-224563" TargetMode="External" Id="rId21" /><Relationship Type="http://schemas.openxmlformats.org/officeDocument/2006/relationships/hyperlink" Target="http://polarionprod1.delphiauto.net/polarion/redirect/project/10032494_MY21_FCA_WL_Domain_Controller/workitem/question_mark/id=WI-224562" TargetMode="External" Id="rId22" /><Relationship Type="http://schemas.openxmlformats.org/officeDocument/2006/relationships/hyperlink" Target="http://polarionprod1.delphiauto.net/polarion/redirect/project/10032494_MY21_FCA_WL_Domain_Controller/workitem/question_mark/id=WI-224559" TargetMode="External" Id="rId23" /><Relationship Type="http://schemas.openxmlformats.org/officeDocument/2006/relationships/hyperlink" Target="http://polarionprod1.delphiauto.net/polarion/redirect/project/10032494_MY21_FCA_WL_Domain_Controller/workitem/question_mark/id=WI-224558" TargetMode="External" Id="rId24" /><Relationship Type="http://schemas.openxmlformats.org/officeDocument/2006/relationships/hyperlink" Target="http://polarionprod1.delphiauto.net/polarion/redirect/project/10032494_MY21_FCA_WL_Domain_Controller/workitem/question_mark/id=WI-224554" TargetMode="External" Id="rId25" /><Relationship Type="http://schemas.openxmlformats.org/officeDocument/2006/relationships/hyperlink" Target="http://polarionprod1.delphiauto.net/polarion/redirect/project/10032494_MY21_FCA_WL_Domain_Controller/workitem/question_mark/id=WI-224551" TargetMode="External" Id="rId26" /><Relationship Type="http://schemas.openxmlformats.org/officeDocument/2006/relationships/hyperlink" Target="http://polarionprod1.delphiauto.net/polarion/redirect/project/10032494_MY21_FCA_WL_Domain_Controller/workitem/question_mark/id=WI-224550" TargetMode="External" Id="rId27" /><Relationship Type="http://schemas.openxmlformats.org/officeDocument/2006/relationships/hyperlink" Target="http://polarionprod1.delphiauto.net/polarion/redirect/project/10032494_MY21_FCA_WL_Domain_Controller/workitem/question_mark/id=WI-224549" TargetMode="External" Id="rId28" /><Relationship Type="http://schemas.openxmlformats.org/officeDocument/2006/relationships/hyperlink" Target="http://polarionprod1.delphiauto.net/polarion/redirect/project/10032494_MY21_FCA_WL_Domain_Controller/workitem/question_mark/id=WI-224547" TargetMode="External" Id="rId29" /><Relationship Type="http://schemas.openxmlformats.org/officeDocument/2006/relationships/hyperlink" Target="http://polarionprod1.delphiauto.net/polarion/redirect/project/10032494_MY21_FCA_WL_Domain_Controller/workitem/question_mark/id=WI-224545" TargetMode="External" Id="rId30" /><Relationship Type="http://schemas.openxmlformats.org/officeDocument/2006/relationships/hyperlink" Target="http://polarionprod1.delphiauto.net/polarion/redirect/project/10032494_MY21_FCA_WL_Domain_Controller/workitem/question_mark/id=WI-224544" TargetMode="External" Id="rId31" /><Relationship Type="http://schemas.openxmlformats.org/officeDocument/2006/relationships/hyperlink" Target="http://polarionprod1.delphiauto.net/polarion/redirect/project/10032494_MY21_FCA_WL_Domain_Controller/workitem/question_mark/id=WI-224542" TargetMode="External" Id="rId32" /><Relationship Type="http://schemas.openxmlformats.org/officeDocument/2006/relationships/hyperlink" Target="http://polarionprod1.delphiauto.net/polarion/redirect/project/10032494_MY21_FCA_WL_Domain_Controller/workitem/question_mark/id=WI-224534" TargetMode="External" Id="rId33" /><Relationship Type="http://schemas.openxmlformats.org/officeDocument/2006/relationships/hyperlink" Target="http://polarionprod1.delphiauto.net/polarion/redirect/project/10032494_MY21_FCA_WL_Domain_Controller/workitem/question_mark/id=WI-224526" TargetMode="External" Id="rId34" /><Relationship Type="http://schemas.openxmlformats.org/officeDocument/2006/relationships/hyperlink" Target="http://polarionprod1.delphiauto.net/polarion/redirect/project/10032494_MY21_FCA_WL_Domain_Controller/workitem/question_mark/id=WI-224525" TargetMode="External" Id="rId35" /><Relationship Type="http://schemas.openxmlformats.org/officeDocument/2006/relationships/hyperlink" Target="http://polarionprod1.delphiauto.net/polarion/redirect/project/10032494_MY21_FCA_WL_Domain_Controller/workitem/question_mark/id=WI-224524" TargetMode="External" Id="rId36" /><Relationship Type="http://schemas.openxmlformats.org/officeDocument/2006/relationships/hyperlink" Target="http://polarionprod1.delphiauto.net/polarion/redirect/project/10032494_MY21_FCA_WL_Domain_Controller/workitem/question_mark/id=WI-224523" TargetMode="External" Id="rId37" /><Relationship Type="http://schemas.openxmlformats.org/officeDocument/2006/relationships/hyperlink" Target="http://polarionprod1.delphiauto.net/polarion/redirect/project/10032494_MY21_FCA_WL_Domain_Controller/workitem/question_mark/id=WI-224521" TargetMode="External" Id="rId38" /><Relationship Type="http://schemas.openxmlformats.org/officeDocument/2006/relationships/hyperlink" Target="http://polarionprod1.delphiauto.net/polarion/redirect/project/10032494_MY21_FCA_WL_Domain_Controller/workitem/question_mark/id=WI-224517" TargetMode="External" Id="rId3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32"/>
  <sheetViews>
    <sheetView zoomScaleNormal="100" workbookViewId="0">
      <selection activeCell="K15" sqref="K15"/>
    </sheetView>
  </sheetViews>
  <sheetFormatPr baseColWidth="8" defaultColWidth="9.140625" defaultRowHeight="15"/>
  <cols>
    <col width="4.85546875" customWidth="1" style="201" min="1" max="1"/>
    <col width="12" bestFit="1" customWidth="1" style="201" min="2" max="2"/>
    <col width="12" customWidth="1" style="201" min="3" max="3"/>
    <col width="93.85546875" bestFit="1" customWidth="1" style="163" min="4" max="4"/>
    <col hidden="1" width="16.28515625" customWidth="1" style="201" min="5" max="5"/>
    <col hidden="1" width="24.28515625" customWidth="1" style="201" min="6" max="6"/>
    <col hidden="1" width="12.5703125" customWidth="1" style="201" min="7" max="7"/>
    <col hidden="1" width="22.85546875" customWidth="1" style="201" min="8" max="8"/>
    <col width="12.5703125" customWidth="1" style="201" min="9" max="9"/>
    <col width="16.85546875" customWidth="1" style="201" min="10" max="10"/>
    <col width="59.5703125" customWidth="1" style="201" min="11" max="11"/>
    <col width="11" customWidth="1" style="201" min="12" max="12"/>
    <col width="10.7109375" bestFit="1" customWidth="1" style="201" min="13" max="13"/>
    <col width="11" customWidth="1" style="201" min="14" max="14"/>
    <col width="11" bestFit="1" customWidth="1" style="201" min="15" max="17"/>
    <col width="15" bestFit="1" customWidth="1" style="201" min="18" max="20"/>
    <col width="14.28515625" bestFit="1" customWidth="1" style="201" min="21" max="21"/>
    <col width="9.140625" customWidth="1" style="201" min="22" max="16384"/>
  </cols>
  <sheetData>
    <row r="1">
      <c r="A1" s="171" t="inlineStr">
        <is>
          <t>PDD 13 - VCAN Processing</t>
        </is>
      </c>
    </row>
    <row r="2">
      <c r="A2" s="175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  <c r="K2" s="176" t="n"/>
      <c r="L2" s="176" t="n"/>
      <c r="M2" s="176" t="n"/>
      <c r="N2" s="176" t="n"/>
      <c r="O2" s="176" t="n"/>
      <c r="P2" s="176" t="n"/>
      <c r="Q2" s="176" t="n"/>
      <c r="R2" s="176" t="n"/>
      <c r="S2" s="176" t="n"/>
      <c r="T2" s="177" t="n"/>
    </row>
    <row r="3" ht="15" customHeight="1" s="141">
      <c r="A3" s="169" t="inlineStr">
        <is>
          <t>Summary
Total</t>
        </is>
      </c>
      <c r="B3" s="167">
        <f>COUNTIF(VCAN!B9:B196,"*WI-*")</f>
        <v/>
      </c>
      <c r="C3" s="167" t="n"/>
      <c r="D3" s="42" t="inlineStr">
        <is>
          <t>Pass</t>
        </is>
      </c>
      <c r="E3" s="43" t="n">
        <v>90</v>
      </c>
      <c r="F3" s="44">
        <f>COUNTIF([1]VCAN!F$9:F$65,"*Pass*")</f>
        <v/>
      </c>
      <c r="G3" s="43" t="n">
        <v>91</v>
      </c>
      <c r="H3" s="44">
        <f>COUNTIF([1]VCAN!H$9:H$65,"*Pass*")</f>
        <v/>
      </c>
      <c r="I3" s="44">
        <f>COUNTIF(VCAN!I$9:I$1110,(("*Pass*")))</f>
        <v/>
      </c>
      <c r="J3" s="44">
        <f>COUNTIF(VCAN!J$9:J$1110,(("*Pass*")))</f>
        <v/>
      </c>
      <c r="K3" s="44">
        <f>COUNTIF([1]VCAN!K$9:K$65,"*Pass*")</f>
        <v/>
      </c>
      <c r="L3" s="44">
        <f>COUNTIF([1]VCAN!L$9:L$65,"*Pass*")</f>
        <v/>
      </c>
      <c r="M3" s="44">
        <f>COUNTIF([1]VCAN!M$9:M$65,"*Pass*")</f>
        <v/>
      </c>
      <c r="N3" s="44">
        <f>COUNTIF([1]VCAN!N$9:N$65,"*Pass*")</f>
        <v/>
      </c>
      <c r="O3" s="44">
        <f>COUNTIF([1]VCAN!O$9:O$65,"*Pass*")</f>
        <v/>
      </c>
      <c r="P3" s="44">
        <f>COUNTIF([1]VCAN!P$9:P$65,"*Pass*")</f>
        <v/>
      </c>
      <c r="Q3" s="44">
        <f>COUNTIF([1]VCAN!Q$9:Q$65,"*Pass*")</f>
        <v/>
      </c>
      <c r="R3" s="44">
        <f>COUNTIF([1]VCAN!R$9:R$65,"*Pass*")</f>
        <v/>
      </c>
      <c r="S3" s="44">
        <f>COUNTIF([1]VCAN!S$9:S$65,"*Pass*")</f>
        <v/>
      </c>
      <c r="T3" s="44">
        <f>COUNTIF([1]VCAN!T$9:T$65,"*Pass*")</f>
        <v/>
      </c>
      <c r="U3" s="44">
        <f>COUNTIF([1]VCAN!U$9:U$65,"*Pass*")</f>
        <v/>
      </c>
    </row>
    <row r="4">
      <c r="A4" s="205" t="n"/>
      <c r="B4" s="205" t="n"/>
      <c r="C4" s="168" t="n"/>
      <c r="D4" s="42" t="inlineStr">
        <is>
          <t>Fail</t>
        </is>
      </c>
      <c r="E4" s="43" t="n">
        <v>30</v>
      </c>
      <c r="F4" s="44">
        <f>COUNTIF([1]VCAN!F$9:F$65,"*Fail*")</f>
        <v/>
      </c>
      <c r="G4" s="43" t="n">
        <v>29</v>
      </c>
      <c r="H4" s="44">
        <f>COUNTIF([1]VCAN!H$9:H$65,"*Fail*")</f>
        <v/>
      </c>
      <c r="I4" s="44">
        <f>COUNTIF(VCAN!I$9:I$1110,(("*Fail*")))</f>
        <v/>
      </c>
      <c r="J4" s="44">
        <f>COUNTIF(VCAN!J$9:J$1110,(("*Fail*")))</f>
        <v/>
      </c>
      <c r="K4" s="44">
        <f>COUNTIF([1]VCAN!K$9:K$65,"*Fail*")</f>
        <v/>
      </c>
      <c r="L4" s="44">
        <f>COUNTIF([1]VCAN!L$9:L$65,"*Fail*")</f>
        <v/>
      </c>
      <c r="M4" s="44">
        <f>COUNTIF([1]VCAN!M$9:M$65,"*Fail*")</f>
        <v/>
      </c>
      <c r="N4" s="44">
        <f>COUNTIF([1]VCAN!N$9:N$65,"*Fail*")</f>
        <v/>
      </c>
      <c r="O4" s="44">
        <f>COUNTIF([1]VCAN!O$9:O$65,"*Fail*")</f>
        <v/>
      </c>
      <c r="P4" s="44">
        <f>COUNTIF([1]VCAN!P$9:P$65,"*Fail*")</f>
        <v/>
      </c>
      <c r="Q4" s="44">
        <f>COUNTIF([1]VCAN!Q$9:Q$65,"*Fail*")</f>
        <v/>
      </c>
      <c r="R4" s="44">
        <f>COUNTIF([1]VCAN!R$9:R$65,"*Fail*")</f>
        <v/>
      </c>
      <c r="S4" s="44">
        <f>COUNTIF([1]VCAN!S$9:S$65,"*Fail*")</f>
        <v/>
      </c>
      <c r="T4" s="44">
        <f>COUNTIF([1]VCAN!T$9:T$65,"*Fail*")</f>
        <v/>
      </c>
      <c r="U4" s="44">
        <f>COUNTIF([1]VCAN!U$9:U$65,"*Fail*")</f>
        <v/>
      </c>
    </row>
    <row r="5">
      <c r="A5" s="205" t="n"/>
      <c r="B5" s="205" t="n"/>
      <c r="C5" s="168" t="n"/>
      <c r="D5" s="42" t="inlineStr">
        <is>
          <t>Not Applicable/NA</t>
        </is>
      </c>
      <c r="E5" s="43" t="n">
        <v>1</v>
      </c>
      <c r="F5" s="44">
        <f>COUNTIF([1]VCAN!F$9:F$65,"*NA*")</f>
        <v/>
      </c>
      <c r="G5" s="43" t="n">
        <v>1</v>
      </c>
      <c r="H5" s="44">
        <f>COUNTIF([1]VCAN!H$9:H$65,"*NA*")</f>
        <v/>
      </c>
      <c r="I5" s="44">
        <f>COUNTIF(VCAN!I$9:I$1110,(("*NA*")))</f>
        <v/>
      </c>
      <c r="J5" s="44">
        <f>COUNTIF(VCAN!J$9:J$1110,(("*NA*")))</f>
        <v/>
      </c>
      <c r="K5" s="44">
        <f>COUNTIF([1]VCAN!K$9:K$65,"*NA*")</f>
        <v/>
      </c>
      <c r="L5" s="44">
        <f>COUNTIF([1]VCAN!L$9:L$65,"*NA*")</f>
        <v/>
      </c>
      <c r="M5" s="44">
        <f>COUNTIF([1]VCAN!M$9:M$65,"*NA*")</f>
        <v/>
      </c>
      <c r="N5" s="44">
        <f>COUNTIF([1]VCAN!N$9:N$65,"*NA*")</f>
        <v/>
      </c>
      <c r="O5" s="44">
        <f>COUNTIF([1]VCAN!O$9:O$65,"*NA*")</f>
        <v/>
      </c>
      <c r="P5" s="44">
        <f>COUNTIF([1]VCAN!P$9:P$65,"*NA*")</f>
        <v/>
      </c>
      <c r="Q5" s="44">
        <f>COUNTIF([1]VCAN!Q$9:Q$65,"*NA*")</f>
        <v/>
      </c>
      <c r="R5" s="44">
        <f>COUNTIF([1]VCAN!R$9:R$65,"*Not Applicable*")</f>
        <v/>
      </c>
      <c r="S5" s="44">
        <f>COUNTIF([1]VCAN!S$9:S$65,"*NA*")</f>
        <v/>
      </c>
      <c r="T5" s="44">
        <f>COUNTIF([1]VCAN!T$9:T$65,"*NA*")</f>
        <v/>
      </c>
      <c r="U5" s="44">
        <f>COUNTIF([1]VCAN!U$9:U$65,"*NA*")</f>
        <v/>
      </c>
    </row>
    <row r="6">
      <c r="A6" s="205" t="n"/>
      <c r="B6" s="205" t="n"/>
      <c r="C6" s="168" t="n"/>
      <c r="D6" s="42" t="inlineStr">
        <is>
          <t>Not Tested</t>
        </is>
      </c>
      <c r="E6" s="44">
        <f>COUNTIF([1]VCAN!E$9:E$65,"*Not Tested*")</f>
        <v/>
      </c>
      <c r="F6" s="44">
        <f>COUNTIF([1]VCAN!F$9:F$65,"*Not Tested*")</f>
        <v/>
      </c>
      <c r="G6" s="44">
        <f>COUNTIF([1]VCAN!G$9:G$65,"*Not Tested*")</f>
        <v/>
      </c>
      <c r="H6" s="44">
        <f>COUNTIF([1]VCAN!H$9:H$65,"*Not Tested*")</f>
        <v/>
      </c>
      <c r="I6" s="44">
        <f>COUNTIF(VCAN!I$9:I$1110,(("*Not Tested*")))</f>
        <v/>
      </c>
      <c r="J6" s="44">
        <f>COUNTIF(VCAN!J$9:J$1110,(("*Not Tested*")))</f>
        <v/>
      </c>
      <c r="K6" s="44">
        <f>COUNTIF([1]VCAN!K$9:K$65,"*Not Tested*")</f>
        <v/>
      </c>
      <c r="L6" s="44">
        <f>COUNTIF([1]VCAN!L$9:L$65,"*Not Tested*")</f>
        <v/>
      </c>
      <c r="M6" s="44">
        <f>COUNTIF([1]VCAN!M$9:M$65,"*Not Tested*")</f>
        <v/>
      </c>
      <c r="N6" s="44">
        <f>COUNTIF([1]VCAN!N$9:N$65,"*Not Tested*")</f>
        <v/>
      </c>
      <c r="O6" s="44">
        <f>COUNTIF([1]VCAN!O$9:O$65,"*Not Tested*")</f>
        <v/>
      </c>
      <c r="P6" s="44">
        <f>COUNTIF([1]VCAN!P$9:P$65,"*Not Tested*")</f>
        <v/>
      </c>
      <c r="Q6" s="44">
        <f>COUNTIF([1]VCAN!Q$9:Q$65,"*Not Tested*")</f>
        <v/>
      </c>
      <c r="R6" s="44">
        <f>COUNTIF([1]VCAN!R$9:R$65,"*Not Tested*")</f>
        <v/>
      </c>
      <c r="S6" s="44">
        <f>COUNTIF([1]VCAN!S$9:S$65,"*Not Tested*")</f>
        <v/>
      </c>
      <c r="T6" s="44">
        <f>COUNTIF([1]VCAN!T$9:T$65,"*Not Tested*")</f>
        <v/>
      </c>
      <c r="U6" s="44">
        <f>COUNTIF([1]VCAN!U$9:U$65,"*Not Tested*")</f>
        <v/>
      </c>
    </row>
    <row r="7">
      <c r="A7" s="175" t="n"/>
      <c r="B7" s="176" t="n"/>
      <c r="C7" s="176" t="n"/>
      <c r="D7" s="176" t="n"/>
      <c r="E7" s="176" t="n"/>
      <c r="F7" s="176" t="n"/>
      <c r="G7" s="176" t="n"/>
      <c r="H7" s="176" t="n"/>
      <c r="I7" s="176" t="n"/>
      <c r="J7" s="176" t="n"/>
      <c r="K7" s="176" t="n"/>
      <c r="L7" s="176" t="n"/>
      <c r="M7" s="176" t="n"/>
      <c r="N7" s="176" t="n"/>
      <c r="O7" s="176" t="n"/>
      <c r="P7" s="176" t="n"/>
      <c r="Q7" s="176" t="n"/>
      <c r="R7" s="176" t="n"/>
      <c r="S7" s="176" t="n"/>
      <c r="T7" s="177" t="n"/>
    </row>
    <row r="8">
      <c r="A8" s="9" t="inlineStr">
        <is>
          <t>SL No</t>
        </is>
      </c>
      <c r="B8" s="9" t="inlineStr">
        <is>
          <t>WorkItem</t>
        </is>
      </c>
      <c r="C8" s="9" t="inlineStr">
        <is>
          <t>Aptiv/FCA</t>
        </is>
      </c>
      <c r="D8" s="31" t="inlineStr">
        <is>
          <t>Description</t>
        </is>
      </c>
      <c r="E8" s="46" t="inlineStr">
        <is>
          <t>9.0.0.7</t>
        </is>
      </c>
      <c r="F8" s="46" t="inlineStr">
        <is>
          <t>JIRA Bug ID_5SW</t>
        </is>
      </c>
      <c r="G8" s="46" t="inlineStr">
        <is>
          <t>9.0.0.8</t>
        </is>
      </c>
      <c r="H8" s="46" t="inlineStr">
        <is>
          <t>JIRA Bug ID_6SW</t>
        </is>
      </c>
      <c r="I8" s="46" t="inlineStr">
        <is>
          <t>9.0.0.249</t>
        </is>
      </c>
      <c r="J8" s="46" t="inlineStr">
        <is>
          <t>JIRA Bug ID_249SW</t>
        </is>
      </c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</row>
    <row r="9">
      <c r="A9" s="150" t="n">
        <v>1</v>
      </c>
      <c r="B9" t="inlineStr">
        <is>
          <t>WI-402509</t>
        </is>
      </c>
      <c r="C9" s="107" t="n"/>
      <c r="D9" s="151" t="inlineStr">
        <is>
          <t>The CADM-Lo shall consider the duplicate messages from CAN-FD14 channel only. *...</t>
        </is>
      </c>
      <c r="E9" s="97" t="inlineStr">
        <is>
          <t>Pass</t>
        </is>
      </c>
      <c r="F9" s="97" t="n"/>
      <c r="G9" s="97" t="inlineStr">
        <is>
          <t>Pass</t>
        </is>
      </c>
      <c r="H9" s="97" t="n"/>
      <c r="I9" s="186" t="inlineStr">
        <is>
          <t>Pass</t>
        </is>
      </c>
      <c r="J9" s="8" t="n"/>
      <c r="K9" s="192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40" t="n"/>
    </row>
    <row r="10" ht="14.25" customHeight="1" s="141">
      <c r="A10" s="150" t="n">
        <v>2</v>
      </c>
      <c r="B10" t="inlineStr">
        <is>
          <t>WI-353549</t>
        </is>
      </c>
      <c r="C10" s="40" t="n"/>
      <c r="D10" s="151" t="inlineStr">
        <is>
          <t>BRAKE_FD_5 message decoding Vehicle Signal Default_Value Length (Bit) Min/Max_Va...</t>
        </is>
      </c>
      <c r="E10" s="8" t="inlineStr">
        <is>
          <t>Fail</t>
        </is>
      </c>
      <c r="F10" s="8" t="inlineStr">
        <is>
          <t>DPD-137</t>
        </is>
      </c>
      <c r="G10" s="8" t="inlineStr">
        <is>
          <t>Fail</t>
        </is>
      </c>
      <c r="H10" s="8" t="inlineStr">
        <is>
          <t>DPD-137</t>
        </is>
      </c>
      <c r="I10" s="201" t="inlineStr">
        <is>
          <t>Fail</t>
        </is>
      </c>
      <c r="J10" s="8" t="inlineStr">
        <is>
          <t>DPD-222</t>
        </is>
      </c>
      <c r="K10" s="192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40" t="n"/>
    </row>
    <row r="11" ht="12" customHeight="1" s="141">
      <c r="A11" s="150" t="n">
        <v>3</v>
      </c>
      <c r="B11" t="inlineStr">
        <is>
          <t>WI-353531</t>
        </is>
      </c>
      <c r="C11" s="40" t="n"/>
      <c r="D11" s="151" t="inlineStr">
        <is>
          <t>CSWC_DATA_1 Message Decoding Vehicle Signal Default_Value Length (Bit) Min/Max_V...</t>
        </is>
      </c>
      <c r="E11" s="8" t="inlineStr">
        <is>
          <t>Pass</t>
        </is>
      </c>
      <c r="F11" s="8" t="n"/>
      <c r="G11" s="8" t="inlineStr">
        <is>
          <t>Pass</t>
        </is>
      </c>
      <c r="H11" s="8" t="inlineStr">
        <is>
          <t>DPD-136</t>
        </is>
      </c>
      <c r="I11" s="187" t="inlineStr">
        <is>
          <t>Fail</t>
        </is>
      </c>
      <c r="J11" s="8" t="inlineStr">
        <is>
          <t>DPD-222</t>
        </is>
      </c>
      <c r="K11" s="192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40" t="n"/>
    </row>
    <row r="12">
      <c r="A12" s="150" t="n">
        <v>4</v>
      </c>
      <c r="B12" t="inlineStr">
        <is>
          <t>WI-330248</t>
        </is>
      </c>
      <c r="C12" s="40" t="n"/>
      <c r="D12" s="151" t="inlineStr">
        <is>
          <t>TRANSM_FD_4 message decoding Vehicle Signal Default_Value Length (Bit) Min/Max_V...</t>
        </is>
      </c>
      <c r="E12" s="8" t="inlineStr">
        <is>
          <t>Pass</t>
        </is>
      </c>
      <c r="F12" s="8" t="n"/>
      <c r="G12" s="8" t="inlineStr">
        <is>
          <t>Pass</t>
        </is>
      </c>
      <c r="H12" s="8" t="inlineStr">
        <is>
          <t>DPD-136</t>
        </is>
      </c>
      <c r="I12" s="186" t="inlineStr">
        <is>
          <t>Pass</t>
        </is>
      </c>
      <c r="J12" s="38" t="n"/>
      <c r="K12" s="192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40" t="n"/>
    </row>
    <row r="13">
      <c r="A13" s="150" t="n">
        <v>5</v>
      </c>
      <c r="B13" t="inlineStr">
        <is>
          <t>WI-327499</t>
        </is>
      </c>
      <c r="C13" s="191" t="n"/>
      <c r="D13" s="151" t="inlineStr">
        <is>
          <t>VDCM_PWT2 message decoding Vehicle Signal Default_Value Length (Bit) Min/Max_Val...</t>
        </is>
      </c>
      <c r="E13" s="99" t="inlineStr">
        <is>
          <t>Pass</t>
        </is>
      </c>
      <c r="F13" s="99" t="n"/>
      <c r="G13" s="99" t="inlineStr">
        <is>
          <t>Pass</t>
        </is>
      </c>
      <c r="H13" s="99" t="n"/>
      <c r="I13" s="186" t="inlineStr">
        <is>
          <t>Pass</t>
        </is>
      </c>
      <c r="J13" s="8" t="n"/>
      <c r="K13" s="192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40" t="n"/>
    </row>
    <row r="14">
      <c r="A14" s="150" t="n">
        <v>6</v>
      </c>
      <c r="B14" t="inlineStr">
        <is>
          <t>WI-327497</t>
        </is>
      </c>
      <c r="C14" s="107" t="n"/>
      <c r="D14" s="151" t="inlineStr">
        <is>
          <t>VDCM_PWT message decoding Vehicle Signal Default_Value Length (Bit) Min/Max_Valu...</t>
        </is>
      </c>
      <c r="E14" s="97" t="inlineStr">
        <is>
          <t>Pass</t>
        </is>
      </c>
      <c r="F14" s="100" t="n"/>
      <c r="G14" s="97" t="inlineStr">
        <is>
          <t>Pass</t>
        </is>
      </c>
      <c r="H14" s="100" t="n"/>
      <c r="I14" s="186" t="inlineStr">
        <is>
          <t>Pass</t>
        </is>
      </c>
      <c r="J14" s="38" t="n"/>
      <c r="K14" s="192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40" t="n"/>
    </row>
    <row r="15">
      <c r="A15" s="150" t="n">
        <v>7</v>
      </c>
      <c r="B15" t="inlineStr">
        <is>
          <t>WI-327462</t>
        </is>
      </c>
      <c r="C15" s="40" t="n"/>
      <c r="D15" s="151" t="inlineStr">
        <is>
          <t>VL_Object message decoding Vehicle Signal Default_Value Length (Bit) Min/Max_Val...</t>
        </is>
      </c>
      <c r="E15" s="8" t="inlineStr">
        <is>
          <t>Fail</t>
        </is>
      </c>
      <c r="F15" s="8" t="inlineStr">
        <is>
          <t>DPD-138</t>
        </is>
      </c>
      <c r="G15" s="8" t="inlineStr">
        <is>
          <t>Fail</t>
        </is>
      </c>
      <c r="H15" s="8" t="inlineStr">
        <is>
          <t>DPD-138</t>
        </is>
      </c>
      <c r="I15" s="186" t="inlineStr">
        <is>
          <t>Pass</t>
        </is>
      </c>
      <c r="J15" s="8" t="n"/>
      <c r="K15" s="192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40" t="n"/>
    </row>
    <row r="16">
      <c r="A16" s="150" t="n">
        <v>8</v>
      </c>
      <c r="B16" t="inlineStr">
        <is>
          <t>WI-322311</t>
        </is>
      </c>
      <c r="C16" s="191" t="n"/>
      <c r="D16" s="151" t="inlineStr">
        <is>
          <t>VDCM_PWT2 message decoding Vehicle Signal Default_Value Length (Bit) Min/Max_Val...</t>
        </is>
      </c>
      <c r="E16" s="99" t="inlineStr">
        <is>
          <t>Pass</t>
        </is>
      </c>
      <c r="F16" s="99" t="n"/>
      <c r="G16" s="99" t="inlineStr">
        <is>
          <t>Pass</t>
        </is>
      </c>
      <c r="H16" s="99" t="n"/>
      <c r="I16" s="186" t="inlineStr">
        <is>
          <t>Fail</t>
        </is>
      </c>
      <c r="J16" s="38" t="inlineStr">
        <is>
          <t>DPD-222</t>
        </is>
      </c>
      <c r="K16" s="192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40" t="n"/>
    </row>
    <row r="17">
      <c r="A17" s="150" t="n">
        <v>9</v>
      </c>
      <c r="B17" t="inlineStr">
        <is>
          <t>WI-322310</t>
        </is>
      </c>
      <c r="C17" s="107" t="n"/>
      <c r="D17" s="151" t="inlineStr">
        <is>
          <t>VDCM_PWT message decoding Vehicle Signal Default_Value Length (Bit) Min/Max_Valu...</t>
        </is>
      </c>
      <c r="E17" s="97" t="inlineStr">
        <is>
          <t>Pass</t>
        </is>
      </c>
      <c r="F17" s="97" t="n"/>
      <c r="G17" s="97" t="inlineStr">
        <is>
          <t>Pass</t>
        </is>
      </c>
      <c r="H17" s="97" t="n"/>
      <c r="I17" s="186" t="inlineStr">
        <is>
          <t>Fail</t>
        </is>
      </c>
      <c r="J17" s="38" t="inlineStr">
        <is>
          <t>DPD-222</t>
        </is>
      </c>
      <c r="K17" s="192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40" t="n"/>
    </row>
    <row r="18">
      <c r="A18" s="150" t="n">
        <v>10</v>
      </c>
      <c r="B18" t="inlineStr">
        <is>
          <t>WI-322304</t>
        </is>
      </c>
      <c r="C18" s="40" t="n"/>
      <c r="D18" s="151" t="inlineStr">
        <is>
          <t>PDC_INFO_FD_SLMR message decoding Vehicle Signal Default_Value Length (Bit) Min/...</t>
        </is>
      </c>
      <c r="E18" s="8" t="inlineStr">
        <is>
          <t>Fail</t>
        </is>
      </c>
      <c r="F18" s="38" t="inlineStr">
        <is>
          <t>DPD-154</t>
        </is>
      </c>
      <c r="G18" s="8" t="inlineStr">
        <is>
          <t>Fail</t>
        </is>
      </c>
      <c r="H18" s="38" t="inlineStr">
        <is>
          <t>DPD-154</t>
        </is>
      </c>
      <c r="I18" s="186" t="inlineStr">
        <is>
          <t>Pass</t>
        </is>
      </c>
      <c r="J18" s="38" t="n"/>
      <c r="K18" s="192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40" t="n"/>
    </row>
    <row r="19">
      <c r="A19" s="150" t="n">
        <v>11</v>
      </c>
      <c r="B19" t="inlineStr">
        <is>
          <t>WI-322289</t>
        </is>
      </c>
      <c r="C19" s="101" t="n"/>
      <c r="D19" s="151" t="inlineStr">
        <is>
          <t>ELATCH1 message decoding Vehicle Signal Default_Value Length (Bit) Min/Max_Value...</t>
        </is>
      </c>
      <c r="E19" s="102" t="inlineStr">
        <is>
          <t>Pass</t>
        </is>
      </c>
      <c r="F19" s="102" t="n"/>
      <c r="G19" s="102" t="inlineStr">
        <is>
          <t>Pass</t>
        </is>
      </c>
      <c r="H19" s="102" t="n"/>
      <c r="I19" s="186" t="inlineStr">
        <is>
          <t>Pass</t>
        </is>
      </c>
      <c r="J19" s="38" t="inlineStr">
        <is>
          <t>DPD-222</t>
        </is>
      </c>
      <c r="K19" s="192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40" t="n"/>
    </row>
    <row r="20">
      <c r="A20" s="150" t="n">
        <v>12</v>
      </c>
      <c r="B20" t="inlineStr">
        <is>
          <t>WI-300290</t>
        </is>
      </c>
      <c r="C20" s="40" t="n"/>
      <c r="D20" s="151" t="inlineStr">
        <is>
          <t>ADAS_FD_INFO message decoding Vehicle Signal Default_Value Length (Bit) Min/Max_...</t>
        </is>
      </c>
      <c r="E20" s="8" t="inlineStr">
        <is>
          <t>Fail</t>
        </is>
      </c>
      <c r="F20" s="38" t="inlineStr">
        <is>
          <t>DPD-222</t>
        </is>
      </c>
      <c r="G20" s="8" t="inlineStr">
        <is>
          <t>Fail</t>
        </is>
      </c>
      <c r="H20" s="38" t="inlineStr">
        <is>
          <t>DPD-222</t>
        </is>
      </c>
      <c r="I20" s="186" t="inlineStr">
        <is>
          <t>Pass</t>
        </is>
      </c>
      <c r="J20" s="38" t="inlineStr">
        <is>
          <t>DPD-222</t>
        </is>
      </c>
      <c r="K20" s="192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40" t="n"/>
    </row>
    <row r="21">
      <c r="A21" s="150" t="n">
        <v>13</v>
      </c>
      <c r="B21" t="inlineStr">
        <is>
          <t>WI-300267</t>
        </is>
      </c>
      <c r="C21" s="40" t="n"/>
      <c r="D21" s="151" t="inlineStr">
        <is>
          <t>PT_TORQUE_FD_1 message decoding Vehicle Signal Default_Value Length (Bit) Min/Ma...</t>
        </is>
      </c>
      <c r="E21" s="8" t="inlineStr">
        <is>
          <t>Fail</t>
        </is>
      </c>
      <c r="F21" s="38" t="inlineStr">
        <is>
          <t>DPD-222</t>
        </is>
      </c>
      <c r="G21" s="8" t="inlineStr">
        <is>
          <t>Fail</t>
        </is>
      </c>
      <c r="H21" s="38" t="inlineStr">
        <is>
          <t>DPD-222</t>
        </is>
      </c>
      <c r="I21" s="186" t="inlineStr">
        <is>
          <t>Pass</t>
        </is>
      </c>
      <c r="J21" s="8" t="n"/>
      <c r="K21" s="192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40" t="n"/>
    </row>
    <row r="22">
      <c r="A22" s="150" t="n">
        <v>14</v>
      </c>
      <c r="B22" t="inlineStr">
        <is>
          <t>WI-300261</t>
        </is>
      </c>
      <c r="C22" s="40" t="n"/>
      <c r="D22" s="151" t="inlineStr">
        <is>
          <t>ORC_FD_3 message decoding Vehicle Signal Default_Value Length (Bit) Min/Max_Valu...</t>
        </is>
      </c>
      <c r="E22" s="8" t="inlineStr">
        <is>
          <t>Fail</t>
        </is>
      </c>
      <c r="F22" s="38" t="inlineStr">
        <is>
          <t>DPD-222</t>
        </is>
      </c>
      <c r="G22" s="8" t="inlineStr">
        <is>
          <t>Fail</t>
        </is>
      </c>
      <c r="H22" s="38" t="inlineStr">
        <is>
          <t>DPD-222</t>
        </is>
      </c>
      <c r="I22" s="186" t="inlineStr">
        <is>
          <t>Fail</t>
        </is>
      </c>
      <c r="J22" s="8" t="inlineStr">
        <is>
          <t>DPD-154</t>
        </is>
      </c>
      <c r="K22" s="192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40" t="n"/>
    </row>
    <row r="23">
      <c r="A23" s="150" t="n">
        <v>15</v>
      </c>
      <c r="B23" t="inlineStr">
        <is>
          <t>WI-300259</t>
        </is>
      </c>
      <c r="C23" s="40" t="n"/>
      <c r="D23" s="151" t="inlineStr">
        <is>
          <t>ORC_FD_1 message decoding Vehicle Signal Default_Value Length (Bit) Min/Max_Valu...</t>
        </is>
      </c>
      <c r="E23" s="8" t="inlineStr">
        <is>
          <t>Fail</t>
        </is>
      </c>
      <c r="F23" s="38" t="inlineStr">
        <is>
          <t>DPD-222</t>
        </is>
      </c>
      <c r="G23" s="8" t="inlineStr">
        <is>
          <t>Fail</t>
        </is>
      </c>
      <c r="H23" s="38" t="inlineStr">
        <is>
          <t>DPD-222</t>
        </is>
      </c>
      <c r="I23" s="186" t="inlineStr">
        <is>
          <t>Pass</t>
        </is>
      </c>
      <c r="J23" s="8" t="n"/>
      <c r="K23" s="192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40" t="n"/>
    </row>
    <row r="24">
      <c r="A24" s="150" t="n">
        <v>16</v>
      </c>
      <c r="B24" t="inlineStr">
        <is>
          <t>WI-300257</t>
        </is>
      </c>
      <c r="C24" s="40" t="n"/>
      <c r="D24" s="151" t="inlineStr">
        <is>
          <t>IMPACT_INFO message decoding Vehicle Signal Default_Value Length (Bit) Min/Max_V...</t>
        </is>
      </c>
      <c r="E24" s="8" t="inlineStr">
        <is>
          <t>Fail</t>
        </is>
      </c>
      <c r="F24" s="38" t="inlineStr">
        <is>
          <t>DPD-222</t>
        </is>
      </c>
      <c r="G24" s="8" t="inlineStr">
        <is>
          <t>Fail</t>
        </is>
      </c>
      <c r="H24" s="38" t="inlineStr">
        <is>
          <t>DPD-222</t>
        </is>
      </c>
      <c r="I24" s="186" t="inlineStr">
        <is>
          <t>Pass</t>
        </is>
      </c>
      <c r="J24" s="8" t="n"/>
      <c r="K24" s="192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40" t="n"/>
    </row>
    <row r="25">
      <c r="A25" s="150" t="n">
        <v>17</v>
      </c>
      <c r="B25" t="inlineStr">
        <is>
          <t>WI-300244</t>
        </is>
      </c>
      <c r="C25" s="191" t="n"/>
      <c r="D25" s="151" t="inlineStr">
        <is>
          <t>ENGINE_FD_5 message decoding Vehicle Signal Default_Value Length (Bit) Min/Max_V...</t>
        </is>
      </c>
      <c r="E25" s="99" t="inlineStr">
        <is>
          <t>Pass</t>
        </is>
      </c>
      <c r="F25" s="99" t="n"/>
      <c r="G25" s="99" t="inlineStr">
        <is>
          <t>Pass</t>
        </is>
      </c>
      <c r="H25" s="99" t="n"/>
      <c r="I25" s="186" t="inlineStr">
        <is>
          <t>Pass</t>
        </is>
      </c>
      <c r="J25" s="8" t="n"/>
      <c r="K25" s="192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40" t="n"/>
    </row>
    <row r="26">
      <c r="A26" s="150" t="n">
        <v>18</v>
      </c>
      <c r="B26" t="inlineStr">
        <is>
          <t>WI-300234</t>
        </is>
      </c>
      <c r="C26" s="189" t="n"/>
      <c r="D26" s="151" t="inlineStr">
        <is>
          <t>ENGINE_FD_3 message decoding Vehicle Signal Default_Value Length (Bit) Min/Max_V...</t>
        </is>
      </c>
      <c r="E26" s="8" t="inlineStr">
        <is>
          <t>Pass</t>
        </is>
      </c>
      <c r="F26" s="8" t="n"/>
      <c r="G26" s="8" t="inlineStr">
        <is>
          <t>Pass</t>
        </is>
      </c>
      <c r="H26" s="8" t="n"/>
      <c r="I26" s="186" t="inlineStr">
        <is>
          <t>Pass</t>
        </is>
      </c>
      <c r="J26" s="8" t="n"/>
      <c r="K26" s="192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40" t="n"/>
    </row>
    <row r="27">
      <c r="A27" s="150" t="n">
        <v>19</v>
      </c>
      <c r="B27" t="inlineStr">
        <is>
          <t>WI-300232</t>
        </is>
      </c>
      <c r="C27" s="189" t="n"/>
      <c r="D27" s="151" t="inlineStr">
        <is>
          <t>ENGINE_FD_1 message decoding Vehicle Signal Default_Value Length (Bit) Min/Max_V...</t>
        </is>
      </c>
      <c r="E27" s="8" t="inlineStr">
        <is>
          <t>Pass</t>
        </is>
      </c>
      <c r="F27" s="8" t="n"/>
      <c r="G27" s="8" t="inlineStr">
        <is>
          <t>Pass</t>
        </is>
      </c>
      <c r="H27" s="8" t="n"/>
      <c r="I27" s="186" t="inlineStr">
        <is>
          <t>Pass</t>
        </is>
      </c>
      <c r="J27" s="8" t="n"/>
      <c r="K27" s="192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40" t="n"/>
    </row>
    <row r="28">
      <c r="A28" s="150" t="n">
        <v>20</v>
      </c>
      <c r="B28" t="inlineStr">
        <is>
          <t>WI-300202</t>
        </is>
      </c>
      <c r="C28" s="189" t="n"/>
      <c r="D28" s="151" t="inlineStr">
        <is>
          <t>PDC_INFO_FD_CADM message decoding Vehicle Signal Default_Value Length (Bit) Min/...</t>
        </is>
      </c>
      <c r="E28" s="8" t="inlineStr">
        <is>
          <t>Pass</t>
        </is>
      </c>
      <c r="F28" s="8" t="n"/>
      <c r="G28" s="8" t="inlineStr">
        <is>
          <t>Pass</t>
        </is>
      </c>
      <c r="H28" s="8" t="n"/>
      <c r="I28" s="186" t="inlineStr">
        <is>
          <t>Pass</t>
        </is>
      </c>
      <c r="J28" s="38" t="n"/>
      <c r="K28" s="192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40" t="n"/>
    </row>
    <row r="29">
      <c r="A29" s="150" t="n">
        <v>21</v>
      </c>
      <c r="B29" t="inlineStr">
        <is>
          <t>WI-300200</t>
        </is>
      </c>
      <c r="C29" s="189" t="n"/>
      <c r="D29" s="151" t="inlineStr">
        <is>
          <t>FOTA_RSP_CADM message decoding Vehicle Signal Default_Value Length (Bit) Min/Max...</t>
        </is>
      </c>
      <c r="E29" s="8" t="inlineStr">
        <is>
          <t>Pass</t>
        </is>
      </c>
      <c r="F29" s="8" t="n"/>
      <c r="G29" s="8" t="inlineStr">
        <is>
          <t>Pass</t>
        </is>
      </c>
      <c r="H29" s="8" t="n"/>
      <c r="I29" s="186" t="inlineStr">
        <is>
          <t>Pass</t>
        </is>
      </c>
      <c r="J29" s="38" t="n"/>
      <c r="K29" s="192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40" t="n"/>
    </row>
    <row r="30">
      <c r="A30" s="150" t="n">
        <v>22</v>
      </c>
      <c r="B30" t="inlineStr">
        <is>
          <t>WI-300198</t>
        </is>
      </c>
      <c r="C30" s="189" t="n"/>
      <c r="D30" s="151" t="inlineStr">
        <is>
          <t>CFG_DATA_CODE_RSP_CADM message decoding Vehicle Signal Default_Value Length (Bit...</t>
        </is>
      </c>
      <c r="E30" s="8" t="inlineStr">
        <is>
          <t>Pass</t>
        </is>
      </c>
      <c r="F30" s="8" t="n"/>
      <c r="G30" s="8" t="inlineStr">
        <is>
          <t>Pass</t>
        </is>
      </c>
      <c r="H30" s="8" t="n"/>
      <c r="I30" s="186" t="inlineStr">
        <is>
          <t>Pass</t>
        </is>
      </c>
      <c r="J30" s="8" t="n"/>
      <c r="K30" s="192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40" t="n"/>
    </row>
    <row r="31">
      <c r="A31" s="150" t="n">
        <v>23</v>
      </c>
      <c r="B31" t="inlineStr">
        <is>
          <t>WI-300193</t>
        </is>
      </c>
      <c r="C31" s="189" t="n"/>
      <c r="D31" s="151" t="inlineStr">
        <is>
          <t>ADAS_FD_INFO message decoding Vehicle Signal Default_Value Length (Bit) Min/Max_...</t>
        </is>
      </c>
      <c r="E31" s="8" t="inlineStr">
        <is>
          <t>Pass</t>
        </is>
      </c>
      <c r="F31" s="8" t="n"/>
      <c r="G31" s="8" t="inlineStr">
        <is>
          <t>Pass</t>
        </is>
      </c>
      <c r="H31" s="8" t="n"/>
      <c r="I31" s="186" t="inlineStr">
        <is>
          <t>Pass</t>
        </is>
      </c>
      <c r="J31" s="8" t="n"/>
      <c r="K31" s="192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40" t="n"/>
    </row>
    <row r="32">
      <c r="A32" s="150" t="n">
        <v>24</v>
      </c>
      <c r="B32" t="inlineStr">
        <is>
          <t>WI-299924</t>
        </is>
      </c>
      <c r="C32" s="189" t="n"/>
      <c r="D32" s="151" t="inlineStr">
        <is>
          <t>VIN message decoding Vehicle Signal Default_Value Length (Bit) Min/Max_Value Fac...</t>
        </is>
      </c>
      <c r="E32" s="8" t="inlineStr">
        <is>
          <t>Pass</t>
        </is>
      </c>
      <c r="F32" s="8" t="n"/>
      <c r="G32" s="8" t="inlineStr">
        <is>
          <t>Pass</t>
        </is>
      </c>
      <c r="H32" s="8" t="n"/>
      <c r="I32" s="186" t="inlineStr">
        <is>
          <t>Fail</t>
        </is>
      </c>
      <c r="J32" s="38" t="inlineStr">
        <is>
          <t>DPD-222</t>
        </is>
      </c>
      <c r="K32" s="192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40" t="n"/>
    </row>
    <row r="33">
      <c r="A33" s="150" t="n">
        <v>25</v>
      </c>
      <c r="B33" t="inlineStr">
        <is>
          <t>WI-299922</t>
        </is>
      </c>
      <c r="C33" s="189" t="n"/>
      <c r="D33" s="151" t="inlineStr">
        <is>
          <t>TELEMATIC_FD_9 message decoding Vehicle Signal Default_Value Length (Bit) Min/Ma...</t>
        </is>
      </c>
      <c r="E33" s="8" t="inlineStr">
        <is>
          <t>Pass</t>
        </is>
      </c>
      <c r="F33" s="8" t="n"/>
      <c r="G33" s="8" t="inlineStr">
        <is>
          <t>Pass</t>
        </is>
      </c>
      <c r="H33" s="8" t="n"/>
      <c r="I33" s="187" t="inlineStr">
        <is>
          <t>Pass</t>
        </is>
      </c>
      <c r="J33" s="8" t="n"/>
      <c r="K33" s="192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40" t="n"/>
    </row>
    <row r="34">
      <c r="A34" s="150" t="n">
        <v>26</v>
      </c>
      <c r="B34" t="inlineStr">
        <is>
          <t>WI-299914</t>
        </is>
      </c>
      <c r="C34" s="189" t="n"/>
      <c r="D34" s="151" t="inlineStr">
        <is>
          <t>PDC_INFO_FD_BPCM message decoding Vehicle Signal Default_Value Length (Bit) Min/...</t>
        </is>
      </c>
      <c r="E34" s="8" t="inlineStr">
        <is>
          <t>Pass</t>
        </is>
      </c>
      <c r="F34" s="8" t="n"/>
      <c r="G34" s="8" t="inlineStr">
        <is>
          <t>Pass</t>
        </is>
      </c>
      <c r="H34" s="8" t="n"/>
      <c r="I34" s="186" t="inlineStr">
        <is>
          <t>Pass</t>
        </is>
      </c>
      <c r="J34" s="38" t="n"/>
      <c r="K34" s="192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40" t="n"/>
    </row>
    <row r="35">
      <c r="A35" s="150" t="n">
        <v>27</v>
      </c>
      <c r="B35" t="inlineStr">
        <is>
          <t>WI-299912</t>
        </is>
      </c>
      <c r="C35" s="107" t="n"/>
      <c r="D35" s="151" t="inlineStr">
        <is>
          <t>PDC_INFO_FD_TBM message decoding Vehicle Signal Default_Value Length (Bit) Min/M...</t>
        </is>
      </c>
      <c r="E35" s="97" t="inlineStr">
        <is>
          <t>Pass</t>
        </is>
      </c>
      <c r="F35" s="100" t="n"/>
      <c r="G35" s="97" t="inlineStr">
        <is>
          <t>Pass</t>
        </is>
      </c>
      <c r="H35" s="100" t="n"/>
      <c r="I35" s="186" t="inlineStr">
        <is>
          <t>Pass</t>
        </is>
      </c>
      <c r="J35" s="38" t="n"/>
      <c r="K35" s="192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40" t="n"/>
    </row>
    <row r="36" ht="13.5" customHeight="1" s="141">
      <c r="A36" s="150" t="n">
        <v>28</v>
      </c>
      <c r="B36" t="inlineStr">
        <is>
          <t>WI-299910</t>
        </is>
      </c>
      <c r="C36" s="40" t="n"/>
      <c r="D36" s="151" t="inlineStr">
        <is>
          <t>PDC_INFO_FD_ETM message decoding Vehicle Signal Default_Value Length (Bit) Min/M...</t>
        </is>
      </c>
      <c r="E36" s="8" t="inlineStr">
        <is>
          <t>Pass</t>
        </is>
      </c>
      <c r="F36" s="8" t="n"/>
      <c r="G36" s="8" t="inlineStr">
        <is>
          <t>Pass</t>
        </is>
      </c>
      <c r="H36" s="8" t="inlineStr">
        <is>
          <t>DPD-136</t>
        </is>
      </c>
      <c r="I36" s="186" t="inlineStr">
        <is>
          <t>Pass</t>
        </is>
      </c>
      <c r="J36" s="38" t="n"/>
      <c r="K36" s="192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40" t="n"/>
    </row>
    <row r="37">
      <c r="A37" s="150" t="n">
        <v>29</v>
      </c>
      <c r="B37" t="inlineStr">
        <is>
          <t>WI-299908</t>
        </is>
      </c>
      <c r="C37" s="191" t="n"/>
      <c r="D37" s="151" t="inlineStr">
        <is>
          <t>PDC_INFO_FD_DTV message decoding Vehicle Signal Default_Value Length (Bit) Min/M...</t>
        </is>
      </c>
      <c r="E37" s="99" t="inlineStr">
        <is>
          <t>Pass</t>
        </is>
      </c>
      <c r="F37" s="103" t="n"/>
      <c r="G37" s="99" t="inlineStr">
        <is>
          <t>Pass</t>
        </is>
      </c>
      <c r="H37" s="103" t="n"/>
      <c r="I37" s="186" t="inlineStr">
        <is>
          <t>Pass</t>
        </is>
      </c>
      <c r="J37" s="38" t="n"/>
      <c r="K37" s="192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40" t="n"/>
    </row>
    <row r="38">
      <c r="A38" s="150" t="n">
        <v>30</v>
      </c>
      <c r="B38" t="inlineStr">
        <is>
          <t>WI-299906</t>
        </is>
      </c>
      <c r="C38" s="107" t="n"/>
      <c r="D38" s="151" t="inlineStr">
        <is>
          <t>PDC_INFO_FD_SLML message decoding Vehicle Signal Default_Value Length (Bit) Min/...</t>
        </is>
      </c>
      <c r="E38" s="97" t="inlineStr">
        <is>
          <t>Pass</t>
        </is>
      </c>
      <c r="F38" s="97" t="n"/>
      <c r="G38" s="97" t="inlineStr">
        <is>
          <t>Pass</t>
        </is>
      </c>
      <c r="H38" s="97" t="n"/>
      <c r="I38" s="186" t="inlineStr">
        <is>
          <t>Pass</t>
        </is>
      </c>
      <c r="J38" s="38" t="n"/>
      <c r="K38" s="192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40" t="n"/>
    </row>
    <row r="39">
      <c r="A39" s="150" t="n">
        <v>31</v>
      </c>
      <c r="B39" t="inlineStr">
        <is>
          <t>WI-299903</t>
        </is>
      </c>
      <c r="C39" s="40" t="n"/>
      <c r="D39" s="151" t="inlineStr">
        <is>
          <t>PDC_INFO_FD_TCM message decoding Vehicle Signal Default_Value Length (Bit) Min/M...</t>
        </is>
      </c>
      <c r="E39" s="8" t="inlineStr">
        <is>
          <t>Fail</t>
        </is>
      </c>
      <c r="F39" s="8" t="inlineStr">
        <is>
          <t>DPD-272,154</t>
        </is>
      </c>
      <c r="G39" s="8" t="inlineStr">
        <is>
          <t>Fail</t>
        </is>
      </c>
      <c r="H39" s="8" t="inlineStr">
        <is>
          <t>DPD-272,154</t>
        </is>
      </c>
      <c r="I39" s="186" t="inlineStr">
        <is>
          <t>Pass</t>
        </is>
      </c>
      <c r="J39" s="38" t="n"/>
      <c r="K39" s="192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40" t="n"/>
    </row>
    <row r="40" ht="14.25" customHeight="1" s="141">
      <c r="A40" s="150" t="n">
        <v>32</v>
      </c>
      <c r="B40" t="inlineStr">
        <is>
          <t>WI-299901</t>
        </is>
      </c>
      <c r="C40" s="191" t="n"/>
      <c r="D40" s="152" t="inlineStr">
        <is>
          <t>PDC_INFO_FD_RFHM message decoding Vehicle Signal Default_Value Length (Bit) Min/...</t>
        </is>
      </c>
      <c r="E40" s="99" t="inlineStr">
        <is>
          <t>Pass</t>
        </is>
      </c>
      <c r="F40" s="103" t="n"/>
      <c r="G40" s="99" t="inlineStr">
        <is>
          <t>Pass</t>
        </is>
      </c>
      <c r="H40" s="103" t="n"/>
      <c r="I40" s="186" t="inlineStr">
        <is>
          <t>Pass</t>
        </is>
      </c>
      <c r="J40" s="194" t="n"/>
      <c r="K40" s="192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40" t="n"/>
    </row>
    <row r="41">
      <c r="A41" s="150" t="n">
        <v>33</v>
      </c>
      <c r="B41" t="inlineStr">
        <is>
          <t>WI-299898</t>
        </is>
      </c>
      <c r="C41" s="189" t="n"/>
      <c r="D41" s="151" t="inlineStr">
        <is>
          <t>PDC_INFO_FD_IPC message decoding Vehicle Signal Default_Value Length (Bit) Min/M...</t>
        </is>
      </c>
      <c r="E41" s="8" t="inlineStr">
        <is>
          <t>Pass</t>
        </is>
      </c>
      <c r="F41" s="38" t="n"/>
      <c r="G41" s="8" t="inlineStr">
        <is>
          <t>Pass</t>
        </is>
      </c>
      <c r="H41" s="38" t="n"/>
      <c r="I41" s="186" t="inlineStr">
        <is>
          <t>Pass</t>
        </is>
      </c>
      <c r="J41" s="38" t="n"/>
      <c r="K41" s="192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40" t="n"/>
    </row>
    <row r="42">
      <c r="A42" s="150" t="n">
        <v>34</v>
      </c>
      <c r="B42" t="inlineStr">
        <is>
          <t>WI-299896</t>
        </is>
      </c>
      <c r="C42" s="189" t="n"/>
      <c r="D42" s="151" t="inlineStr">
        <is>
          <t>PDC_INFO_FD_ELSDM message decoding Vehicle Signal Default_Value Length (Bit) Min...</t>
        </is>
      </c>
      <c r="E42" s="8" t="inlineStr">
        <is>
          <t>Pass</t>
        </is>
      </c>
      <c r="F42" s="8" t="n"/>
      <c r="G42" s="8" t="inlineStr">
        <is>
          <t>Pass</t>
        </is>
      </c>
      <c r="H42" s="8" t="n"/>
      <c r="I42" s="186" t="inlineStr">
        <is>
          <t>Pass</t>
        </is>
      </c>
      <c r="J42" s="38" t="n"/>
      <c r="K42" s="192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40" t="n"/>
    </row>
    <row r="43">
      <c r="A43" s="150" t="n">
        <v>35</v>
      </c>
      <c r="B43" t="inlineStr">
        <is>
          <t>WI-299894</t>
        </is>
      </c>
      <c r="C43" s="107" t="n"/>
      <c r="D43" s="151" t="inlineStr">
        <is>
          <t>PDC_INFO_FD_ECM message decoding Vehicle Signal Default_Value Length (Bit) Min/M...</t>
        </is>
      </c>
      <c r="E43" s="97" t="inlineStr">
        <is>
          <t>Pass</t>
        </is>
      </c>
      <c r="F43" s="97" t="n"/>
      <c r="G43" s="97" t="inlineStr">
        <is>
          <t>Pass</t>
        </is>
      </c>
      <c r="H43" s="97" t="n"/>
      <c r="I43" s="186" t="inlineStr">
        <is>
          <t>Pass</t>
        </is>
      </c>
      <c r="J43" s="38" t="n"/>
      <c r="K43" s="192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40" t="n"/>
    </row>
    <row r="44">
      <c r="A44" s="150" t="n">
        <v>36</v>
      </c>
      <c r="B44" t="inlineStr">
        <is>
          <t>WI-299890</t>
        </is>
      </c>
      <c r="C44" s="40" t="n"/>
      <c r="D44" s="151" t="inlineStr">
        <is>
          <t>PDC_INFO_FD_DTCM message decoding Vehicle Signal Default_Value Length (Bit) Min/...</t>
        </is>
      </c>
      <c r="E44" s="8" t="inlineStr">
        <is>
          <t>Fail</t>
        </is>
      </c>
      <c r="F44" s="38" t="inlineStr">
        <is>
          <t>DPD-222</t>
        </is>
      </c>
      <c r="G44" s="8" t="inlineStr">
        <is>
          <t>Fail</t>
        </is>
      </c>
      <c r="H44" s="38" t="inlineStr">
        <is>
          <t>DPD-222</t>
        </is>
      </c>
      <c r="I44" s="186" t="inlineStr">
        <is>
          <t>Pass</t>
        </is>
      </c>
      <c r="J44" s="38" t="n"/>
      <c r="K44" s="192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40" t="n"/>
    </row>
    <row r="45">
      <c r="A45" s="150" t="n">
        <v>37</v>
      </c>
      <c r="B45" t="inlineStr">
        <is>
          <t>WI-299888</t>
        </is>
      </c>
      <c r="C45" s="191" t="n"/>
      <c r="D45" s="151" t="inlineStr">
        <is>
          <t>PDC_INFO_FD_BSM message decoding Vehicle Signal Default_Value Length (Bit) Min/M...</t>
        </is>
      </c>
      <c r="E45" s="99" t="inlineStr">
        <is>
          <t>NotApplicable</t>
        </is>
      </c>
      <c r="F45" s="99" t="inlineStr">
        <is>
          <t>NotApplicable</t>
        </is>
      </c>
      <c r="G45" s="99" t="inlineStr">
        <is>
          <t>NotApplicable</t>
        </is>
      </c>
      <c r="H45" s="99" t="inlineStr">
        <is>
          <t>NotApplicable</t>
        </is>
      </c>
      <c r="I45" s="186" t="inlineStr">
        <is>
          <t>Pass</t>
        </is>
      </c>
      <c r="J45" s="38" t="n"/>
      <c r="K45" s="192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40" t="n"/>
    </row>
    <row r="46">
      <c r="A46" s="150" t="n">
        <v>38</v>
      </c>
      <c r="B46" t="inlineStr">
        <is>
          <t>WI-299886</t>
        </is>
      </c>
      <c r="C46" s="189" t="n"/>
      <c r="D46" s="151" t="inlineStr">
        <is>
          <t>PDC_INFO_FD_AGSM message decoding Vehicle Signal Default_Value Length (Bit) Min/...</t>
        </is>
      </c>
      <c r="E46" s="8" t="inlineStr">
        <is>
          <t>Pass</t>
        </is>
      </c>
      <c r="F46" s="38" t="n"/>
      <c r="G46" s="8" t="inlineStr">
        <is>
          <t>Pass</t>
        </is>
      </c>
      <c r="H46" s="38" t="n"/>
      <c r="I46" s="186" t="inlineStr">
        <is>
          <t>Pass</t>
        </is>
      </c>
      <c r="J46" s="38" t="n"/>
      <c r="K46" s="192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40" t="n"/>
    </row>
    <row r="47">
      <c r="A47" s="150" t="n">
        <v>39</v>
      </c>
      <c r="B47" t="inlineStr">
        <is>
          <t>WI-299884</t>
        </is>
      </c>
      <c r="C47" s="107" t="n"/>
      <c r="D47" s="151" t="inlineStr">
        <is>
          <t>PDC_INFO_FD_PAM message decoding lVehicle Signal Default_Value Length (Bit) Min/...</t>
        </is>
      </c>
      <c r="E47" s="97" t="inlineStr">
        <is>
          <t>Pass</t>
        </is>
      </c>
      <c r="F47" s="100" t="n"/>
      <c r="G47" s="97" t="inlineStr">
        <is>
          <t>Pass</t>
        </is>
      </c>
      <c r="H47" s="100" t="n"/>
      <c r="I47" s="186" t="inlineStr">
        <is>
          <t>Pass</t>
        </is>
      </c>
      <c r="J47" s="38" t="n"/>
      <c r="K47" s="192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40" t="n"/>
    </row>
    <row r="48">
      <c r="A48" s="150" t="n">
        <v>40</v>
      </c>
      <c r="B48" t="inlineStr">
        <is>
          <t>WI-299882</t>
        </is>
      </c>
      <c r="C48" s="40" t="n"/>
      <c r="D48" s="151" t="inlineStr">
        <is>
          <t>PDC_INFO_FD_ORC message decoding Vehicle Signal Default_Value Length (Bit) Min/M...</t>
        </is>
      </c>
      <c r="E48" s="8" t="inlineStr">
        <is>
          <t>Fail</t>
        </is>
      </c>
      <c r="F48" s="38" t="inlineStr">
        <is>
          <t>DPD-137</t>
        </is>
      </c>
      <c r="G48" s="8" t="inlineStr">
        <is>
          <t>Fail</t>
        </is>
      </c>
      <c r="H48" s="38" t="inlineStr">
        <is>
          <t>DPD-137</t>
        </is>
      </c>
      <c r="I48" s="186" t="inlineStr">
        <is>
          <t>Pass</t>
        </is>
      </c>
      <c r="J48" s="38" t="n"/>
      <c r="K48" s="192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40" t="n"/>
    </row>
    <row r="49">
      <c r="A49" s="150" t="n">
        <v>41</v>
      </c>
      <c r="B49" t="inlineStr">
        <is>
          <t>WI-299880</t>
        </is>
      </c>
      <c r="C49" s="101" t="n"/>
      <c r="D49" s="151" t="inlineStr">
        <is>
          <t>PDC_INFO_FD_EPS message decoding Vehicle Signal Default_Value Length (Bit) Min/M...</t>
        </is>
      </c>
      <c r="E49" s="102" t="inlineStr">
        <is>
          <t>Pass</t>
        </is>
      </c>
      <c r="F49" s="104" t="n"/>
      <c r="G49" s="102" t="inlineStr">
        <is>
          <t>Pass</t>
        </is>
      </c>
      <c r="H49" s="104" t="n"/>
      <c r="I49" s="186" t="inlineStr">
        <is>
          <t>Pass</t>
        </is>
      </c>
      <c r="J49" s="38" t="n"/>
      <c r="K49" s="192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40" t="n"/>
    </row>
    <row r="50">
      <c r="A50" s="150" t="n">
        <v>42</v>
      </c>
      <c r="B50" t="inlineStr">
        <is>
          <t>WI-299878</t>
        </is>
      </c>
      <c r="C50" s="40" t="n"/>
      <c r="D50" s="151" t="inlineStr">
        <is>
          <t>PDC_INFO_FD_SGW message decoding Vehicle Signal Default_Value Length (Bit) Min/M...</t>
        </is>
      </c>
      <c r="E50" s="8" t="inlineStr">
        <is>
          <t>Fail</t>
        </is>
      </c>
      <c r="F50" s="38" t="inlineStr">
        <is>
          <t>DPD-154</t>
        </is>
      </c>
      <c r="G50" s="8" t="inlineStr">
        <is>
          <t>Fail</t>
        </is>
      </c>
      <c r="H50" s="38" t="inlineStr">
        <is>
          <t>DPD-154</t>
        </is>
      </c>
      <c r="I50" s="186" t="inlineStr">
        <is>
          <t>Pass</t>
        </is>
      </c>
      <c r="J50" s="38" t="n"/>
      <c r="K50" s="192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40" t="n"/>
    </row>
    <row r="51">
      <c r="A51" s="150" t="n">
        <v>43</v>
      </c>
      <c r="B51" t="inlineStr">
        <is>
          <t>WI-299876</t>
        </is>
      </c>
      <c r="C51" s="191" t="n"/>
      <c r="D51" s="151" t="inlineStr">
        <is>
          <t>PDC_INFO_FD_BCM message decoding Vehicle Signal Default_Value Length (Bit) Min/M...</t>
        </is>
      </c>
      <c r="E51" s="99" t="inlineStr">
        <is>
          <t>Pass</t>
        </is>
      </c>
      <c r="F51" s="103" t="n"/>
      <c r="G51" s="99" t="inlineStr">
        <is>
          <t>Pass</t>
        </is>
      </c>
      <c r="H51" s="103" t="n"/>
      <c r="I51" s="186" t="inlineStr">
        <is>
          <t>Pass</t>
        </is>
      </c>
      <c r="J51" s="38" t="n"/>
      <c r="K51" s="192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40" t="n"/>
    </row>
    <row r="52">
      <c r="A52" s="150" t="n">
        <v>44</v>
      </c>
      <c r="B52" t="inlineStr">
        <is>
          <t>WI-299875</t>
        </is>
      </c>
      <c r="C52" s="107" t="n"/>
      <c r="D52" s="151" t="inlineStr">
        <is>
          <t>IPC_FD_6 message decoding Vehicle Signal Default_Value Length (Bit) Min/Max_Valu...</t>
        </is>
      </c>
      <c r="E52" s="97" t="inlineStr">
        <is>
          <t>Pass</t>
        </is>
      </c>
      <c r="F52" s="100" t="n"/>
      <c r="G52" s="97" t="inlineStr">
        <is>
          <t>Pass</t>
        </is>
      </c>
      <c r="H52" s="100" t="n"/>
      <c r="I52" s="186" t="inlineStr">
        <is>
          <t>Pass</t>
        </is>
      </c>
      <c r="J52" s="40" t="n"/>
      <c r="K52" s="192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40" t="n"/>
    </row>
    <row r="53">
      <c r="A53" s="150" t="n">
        <v>45</v>
      </c>
      <c r="B53" t="inlineStr">
        <is>
          <t>WI-299872</t>
        </is>
      </c>
      <c r="C53" s="40" t="n"/>
      <c r="D53" s="151" t="inlineStr">
        <is>
          <t>IPC_FD_1 message decoding Vehicle Signal Default_Value Length (Bit) Min/Max_Valu...</t>
        </is>
      </c>
      <c r="E53" s="8" t="inlineStr">
        <is>
          <t>Fail</t>
        </is>
      </c>
      <c r="F53" s="38" t="inlineStr">
        <is>
          <t>DPD-154</t>
        </is>
      </c>
      <c r="G53" s="8" t="inlineStr">
        <is>
          <t>Fail</t>
        </is>
      </c>
      <c r="H53" s="38" t="inlineStr">
        <is>
          <t>DPD-154</t>
        </is>
      </c>
      <c r="I53" s="186" t="inlineStr">
        <is>
          <t>Pass</t>
        </is>
      </c>
      <c r="J53" s="40" t="n"/>
      <c r="K53" s="192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40" t="n"/>
    </row>
    <row r="54">
      <c r="A54" s="150" t="n">
        <v>46</v>
      </c>
      <c r="B54" t="inlineStr">
        <is>
          <t>WI-299870</t>
        </is>
      </c>
      <c r="C54" s="191" t="n"/>
      <c r="D54" s="151" t="inlineStr">
        <is>
          <t>FOTA_MASTER message decoding Vehicle Signal Default_Value Length (Bit) Min/Max_V...</t>
        </is>
      </c>
      <c r="E54" s="99" t="inlineStr">
        <is>
          <t>Pass</t>
        </is>
      </c>
      <c r="F54" s="103" t="n"/>
      <c r="G54" s="99" t="inlineStr">
        <is>
          <t>Pass</t>
        </is>
      </c>
      <c r="H54" s="103" t="n"/>
      <c r="I54" s="186" t="inlineStr">
        <is>
          <t>Pass</t>
        </is>
      </c>
      <c r="J54" s="8" t="n"/>
      <c r="K54" s="192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40" t="n"/>
    </row>
    <row r="55">
      <c r="A55" s="150" t="n">
        <v>47</v>
      </c>
      <c r="B55" t="inlineStr">
        <is>
          <t>WI-299867</t>
        </is>
      </c>
      <c r="C55" s="189" t="n"/>
      <c r="D55" s="151" t="inlineStr">
        <is>
          <t>ENGINE_FD_7 message decoding Vehicle Signal Default_Value Length (Bit) Min/Max_V...</t>
        </is>
      </c>
      <c r="E55" s="8" t="inlineStr">
        <is>
          <t>Pass</t>
        </is>
      </c>
      <c r="F55" s="38" t="n"/>
      <c r="G55" s="8" t="inlineStr">
        <is>
          <t>Pass</t>
        </is>
      </c>
      <c r="H55" s="38" t="n"/>
      <c r="I55" s="186" t="inlineStr">
        <is>
          <t>Pass</t>
        </is>
      </c>
      <c r="J55" s="38" t="n"/>
      <c r="K55" s="192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40" t="n"/>
    </row>
    <row r="56">
      <c r="A56" s="150" t="n">
        <v>48</v>
      </c>
      <c r="B56" t="inlineStr">
        <is>
          <t>WI-299863</t>
        </is>
      </c>
      <c r="C56" s="189" t="n"/>
      <c r="D56" s="151" t="inlineStr">
        <is>
          <t>DRIVETRAIN_FD_3 message decoding Vehicle Signal Default_Value Length (Bit) Min/M...</t>
        </is>
      </c>
      <c r="E56" s="8" t="inlineStr">
        <is>
          <t>Pass</t>
        </is>
      </c>
      <c r="F56" s="38" t="n"/>
      <c r="G56" s="8" t="inlineStr">
        <is>
          <t>Pass</t>
        </is>
      </c>
      <c r="H56" s="38" t="n"/>
      <c r="I56" s="186" t="inlineStr">
        <is>
          <t>Pass</t>
        </is>
      </c>
      <c r="J56" s="195" t="n"/>
      <c r="K56" s="192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40" t="n"/>
    </row>
    <row r="57">
      <c r="A57" s="150" t="n">
        <v>49</v>
      </c>
      <c r="B57" t="inlineStr">
        <is>
          <t>WI-299861</t>
        </is>
      </c>
      <c r="C57" s="189" t="n"/>
      <c r="D57" s="151" t="inlineStr">
        <is>
          <t>DBSM2_A1 message decoding Vehicle Signal Default_Value Length (Bit) Min/Max_Valu...</t>
        </is>
      </c>
      <c r="E57" s="8" t="inlineStr">
        <is>
          <t>Pass</t>
        </is>
      </c>
      <c r="F57" s="38" t="n"/>
      <c r="G57" s="8" t="inlineStr">
        <is>
          <t>Pass</t>
        </is>
      </c>
      <c r="H57" s="38" t="n"/>
      <c r="I57" s="186" t="inlineStr">
        <is>
          <t>Pass</t>
        </is>
      </c>
      <c r="J57" s="8" t="n"/>
      <c r="K57" s="192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40" t="n"/>
    </row>
    <row r="58">
      <c r="A58" s="150" t="n">
        <v>50</v>
      </c>
      <c r="B58" t="inlineStr">
        <is>
          <t>WI-299859</t>
        </is>
      </c>
      <c r="C58" s="189" t="n"/>
      <c r="D58" s="151" t="inlineStr">
        <is>
          <t>CFG_DATA_CODE_REQUEST message decoding Vehicle Signal Default_Value Length (Bit)...</t>
        </is>
      </c>
      <c r="E58" s="8" t="inlineStr">
        <is>
          <t>Pass</t>
        </is>
      </c>
      <c r="F58" s="38" t="n"/>
      <c r="G58" s="8" t="inlineStr">
        <is>
          <t>Pass</t>
        </is>
      </c>
      <c r="H58" s="38" t="n"/>
      <c r="I58" s="186" t="inlineStr">
        <is>
          <t>Pass</t>
        </is>
      </c>
      <c r="J58" s="8" t="n"/>
      <c r="K58" s="192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40" t="n"/>
    </row>
    <row r="59">
      <c r="A59" s="150" t="n">
        <v>51</v>
      </c>
      <c r="B59" t="inlineStr">
        <is>
          <t>WI-299855</t>
        </is>
      </c>
      <c r="C59" s="189" t="n"/>
      <c r="D59" s="151" t="inlineStr">
        <is>
          <t>BCM_FD_3 message decoding Vehicle Signal Default_Value Length (Bit) Min/Max_Valu...</t>
        </is>
      </c>
      <c r="E59" s="8" t="inlineStr">
        <is>
          <t>Pass</t>
        </is>
      </c>
      <c r="F59" s="38" t="n"/>
      <c r="G59" s="8" t="inlineStr">
        <is>
          <t>Pass</t>
        </is>
      </c>
      <c r="H59" s="38" t="n"/>
      <c r="I59" s="186" t="inlineStr">
        <is>
          <t>Pass</t>
        </is>
      </c>
      <c r="J59" s="8" t="n"/>
      <c r="K59" s="192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40" t="n"/>
    </row>
    <row r="60">
      <c r="A60" s="150" t="n">
        <v>52</v>
      </c>
      <c r="B60" t="inlineStr">
        <is>
          <t>WI-299851</t>
        </is>
      </c>
      <c r="C60" s="189" t="n"/>
      <c r="D60" s="151" t="inlineStr">
        <is>
          <t>BCM_FD_27 message decoding Vehicle Signal Default_Value Length (Bit) Min/Max_Val...</t>
        </is>
      </c>
      <c r="E60" s="8" t="inlineStr">
        <is>
          <t>Pass</t>
        </is>
      </c>
      <c r="F60" s="38" t="n"/>
      <c r="G60" s="8" t="inlineStr">
        <is>
          <t>Pass</t>
        </is>
      </c>
      <c r="H60" s="38" t="n"/>
      <c r="I60" s="186" t="inlineStr">
        <is>
          <t>Pass</t>
        </is>
      </c>
      <c r="J60" s="8" t="n"/>
      <c r="K60" s="192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40" t="n"/>
    </row>
    <row r="61">
      <c r="A61" s="150" t="n">
        <v>53</v>
      </c>
      <c r="B61" t="inlineStr">
        <is>
          <t>WI-299849</t>
        </is>
      </c>
      <c r="C61" s="189" t="n"/>
      <c r="D61" s="151" t="inlineStr">
        <is>
          <t>BCM_FD_2 message decoding Vehicle Signal Default_Value Length (Bit) Min/Max_Valu...</t>
        </is>
      </c>
      <c r="E61" s="8" t="inlineStr">
        <is>
          <t>Pass</t>
        </is>
      </c>
      <c r="F61" s="38" t="n"/>
      <c r="G61" s="8" t="inlineStr">
        <is>
          <t>Pass</t>
        </is>
      </c>
      <c r="H61" s="38" t="n"/>
      <c r="I61" s="186" t="inlineStr">
        <is>
          <t>Pass</t>
        </is>
      </c>
      <c r="J61" s="8" t="n"/>
      <c r="K61" s="192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40" t="n"/>
    </row>
    <row r="62">
      <c r="A62" s="150" t="n">
        <v>54</v>
      </c>
      <c r="B62" t="inlineStr">
        <is>
          <t>WI-299848</t>
        </is>
      </c>
      <c r="C62" s="189" t="n"/>
      <c r="D62" s="151" t="inlineStr">
        <is>
          <t>BCM_FD_14 message decoding Vehicle Signal Default_Value Length (Bit) Min/Max_Val...</t>
        </is>
      </c>
      <c r="E62" s="8" t="inlineStr">
        <is>
          <t>Pass</t>
        </is>
      </c>
      <c r="F62" s="38" t="n"/>
      <c r="G62" s="8" t="inlineStr">
        <is>
          <t>Pass</t>
        </is>
      </c>
      <c r="H62" s="38" t="n"/>
      <c r="I62" s="186" t="inlineStr">
        <is>
          <t>Pass</t>
        </is>
      </c>
      <c r="J62" s="8" t="n"/>
      <c r="K62" s="192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40" t="n"/>
    </row>
    <row r="63">
      <c r="A63" s="150" t="n">
        <v>55</v>
      </c>
      <c r="B63" t="inlineStr">
        <is>
          <t>WI-299845</t>
        </is>
      </c>
      <c r="C63" s="189" t="n"/>
      <c r="D63" s="151" t="inlineStr">
        <is>
          <t>BCM_FD_13 message decoding Vehicle Signal Default_Value Length (Bit) Min/Max_Val...</t>
        </is>
      </c>
      <c r="E63" s="8" t="inlineStr">
        <is>
          <t>Pass</t>
        </is>
      </c>
      <c r="F63" s="38" t="n"/>
      <c r="G63" s="8" t="inlineStr">
        <is>
          <t>Pass</t>
        </is>
      </c>
      <c r="H63" s="38" t="n"/>
      <c r="I63" s="186" t="inlineStr">
        <is>
          <t>Pass</t>
        </is>
      </c>
      <c r="J63" s="8" t="n"/>
      <c r="K63" s="192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40" t="n"/>
    </row>
    <row r="64">
      <c r="A64" s="150" t="n">
        <v>56</v>
      </c>
      <c r="B64" t="inlineStr">
        <is>
          <t>WI-299787</t>
        </is>
      </c>
      <c r="C64" s="107" t="n"/>
      <c r="D64" s="151" t="inlineStr">
        <is>
          <t>TBM_SCHEDULE_FD_2 message Decoding Vehicle Signal Default_Value Length (Bit) Min...</t>
        </is>
      </c>
      <c r="E64" s="97" t="inlineStr">
        <is>
          <t>Pass</t>
        </is>
      </c>
      <c r="F64" s="100" t="n"/>
      <c r="G64" s="97" t="inlineStr">
        <is>
          <t>Pass</t>
        </is>
      </c>
      <c r="H64" s="100" t="n"/>
      <c r="I64" s="186" t="inlineStr">
        <is>
          <t>Pass</t>
        </is>
      </c>
      <c r="J64" s="8" t="n"/>
      <c r="K64" s="192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40" t="n"/>
    </row>
    <row r="65">
      <c r="A65" s="150" t="n">
        <v>57</v>
      </c>
      <c r="B65" t="inlineStr">
        <is>
          <t>WI-299744</t>
        </is>
      </c>
      <c r="C65" s="40" t="n"/>
      <c r="D65" s="151" t="inlineStr">
        <is>
          <t>PDC_INFO_FD_GNMM message decoding for CADM_Mid (Carry forward from L0-L2) Vehicl...</t>
        </is>
      </c>
      <c r="E65" s="8" t="inlineStr">
        <is>
          <t>Fail</t>
        </is>
      </c>
      <c r="F65" s="38" t="inlineStr">
        <is>
          <t>DPD-154</t>
        </is>
      </c>
      <c r="G65" s="8" t="inlineStr">
        <is>
          <t>Fail</t>
        </is>
      </c>
      <c r="H65" s="38" t="inlineStr">
        <is>
          <t>DPD-154</t>
        </is>
      </c>
      <c r="I65" s="186" t="inlineStr">
        <is>
          <t>Pass</t>
        </is>
      </c>
      <c r="J65" s="38" t="n"/>
      <c r="K65" s="192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40" t="n"/>
    </row>
    <row r="66">
      <c r="A66" s="150" t="n">
        <v>58</v>
      </c>
      <c r="B66" t="inlineStr">
        <is>
          <t>WI-299739</t>
        </is>
      </c>
      <c r="C66" s="117" t="n"/>
      <c r="D66" s="151" t="inlineStr">
        <is>
          <t>PDC_INFO_FD_DMSM message decoding for CADM_Mid (Carry forward from L0-L2) Vehicl...</t>
        </is>
      </c>
      <c r="E66" s="99" t="inlineStr">
        <is>
          <t>Pass</t>
        </is>
      </c>
      <c r="F66" s="117" t="n"/>
      <c r="G66" s="99" t="inlineStr">
        <is>
          <t>Pass</t>
        </is>
      </c>
      <c r="H66" s="117" t="n"/>
      <c r="I66" s="186" t="inlineStr">
        <is>
          <t>Pass</t>
        </is>
      </c>
      <c r="J66" s="38" t="n"/>
      <c r="K66" s="193" t="n"/>
      <c r="L66" s="40" t="n"/>
      <c r="M66" s="40" t="n"/>
      <c r="N66" s="40" t="n"/>
      <c r="O66" s="40" t="n"/>
      <c r="P66" s="40" t="n"/>
      <c r="Q66" s="40" t="n"/>
      <c r="R66" s="40" t="n"/>
      <c r="S66" s="40" t="n"/>
      <c r="T66" s="40" t="n"/>
      <c r="U66" s="40" t="n"/>
    </row>
    <row r="67">
      <c r="A67" s="150" t="n">
        <v>59</v>
      </c>
      <c r="B67" t="inlineStr">
        <is>
          <t>WI-299735</t>
        </is>
      </c>
      <c r="C67" s="40" t="n"/>
      <c r="D67" s="151" t="inlineStr">
        <is>
          <t>PDC_INFO_FD_CADM2 message decoding for CADM_Mid (Carry forward from L0-L2) Vehic...</t>
        </is>
      </c>
      <c r="E67" s="8" t="inlineStr">
        <is>
          <t>Pass</t>
        </is>
      </c>
      <c r="F67" s="40" t="n"/>
      <c r="G67" s="8" t="inlineStr">
        <is>
          <t>Pass</t>
        </is>
      </c>
      <c r="H67" s="40" t="n"/>
      <c r="I67" s="186" t="inlineStr">
        <is>
          <t>Pass</t>
        </is>
      </c>
      <c r="J67" s="38" t="n"/>
      <c r="K67" s="193" t="n"/>
      <c r="L67" s="40" t="n"/>
      <c r="M67" s="40" t="n"/>
      <c r="N67" s="40" t="n"/>
      <c r="O67" s="40" t="n"/>
      <c r="P67" s="40" t="n"/>
      <c r="Q67" s="40" t="n"/>
      <c r="R67" s="40" t="n"/>
      <c r="S67" s="40" t="n"/>
      <c r="T67" s="40" t="n"/>
      <c r="U67" s="40" t="n"/>
    </row>
    <row r="68">
      <c r="A68" s="150" t="n">
        <v>60</v>
      </c>
      <c r="B68" t="inlineStr">
        <is>
          <t>WI-299732</t>
        </is>
      </c>
      <c r="C68" s="107" t="n"/>
      <c r="D68" s="151" t="inlineStr">
        <is>
          <t>PDC_INFO_FD_BSM2 message decoding for CADM_Mid (Carry forward from L0-L2) Vehicl...</t>
        </is>
      </c>
      <c r="E68" s="97" t="inlineStr">
        <is>
          <t>Pass</t>
        </is>
      </c>
      <c r="F68" s="97" t="n"/>
      <c r="G68" s="97" t="inlineStr">
        <is>
          <t>Pass</t>
        </is>
      </c>
      <c r="H68" s="97" t="n"/>
      <c r="I68" s="186" t="inlineStr">
        <is>
          <t>Pass</t>
        </is>
      </c>
      <c r="J68" s="38" t="n"/>
    </row>
    <row r="69">
      <c r="A69" s="150" t="n">
        <v>61</v>
      </c>
      <c r="B69" t="inlineStr">
        <is>
          <t>WI-299726</t>
        </is>
      </c>
      <c r="C69" s="40" t="n"/>
      <c r="D69" s="151" t="inlineStr">
        <is>
          <t>BCM_FD_12 message decoding Vehicle Signal Default_Value Length (Bit) Min/Max_Val...</t>
        </is>
      </c>
      <c r="E69" s="8" t="inlineStr">
        <is>
          <t>Fail</t>
        </is>
      </c>
      <c r="F69" s="38" t="inlineStr">
        <is>
          <t>DPD-154</t>
        </is>
      </c>
      <c r="G69" s="8" t="inlineStr">
        <is>
          <t>Fail</t>
        </is>
      </c>
      <c r="H69" s="38" t="inlineStr">
        <is>
          <t>DPD-154</t>
        </is>
      </c>
      <c r="I69" s="186" t="inlineStr">
        <is>
          <t>Pass</t>
        </is>
      </c>
      <c r="J69" s="38" t="n"/>
    </row>
    <row r="70" customFormat="1" s="159">
      <c r="A70" s="150" t="n">
        <v>62</v>
      </c>
      <c r="B70" t="inlineStr">
        <is>
          <t>WI-299670</t>
        </is>
      </c>
      <c r="C70" s="108" t="n"/>
      <c r="D70" s="151" t="inlineStr">
        <is>
          <t>ENGINE_FD_3 message decoding Vehicle Signal Default_Value Length (Bit) Min/Max_V...</t>
        </is>
      </c>
      <c r="E70" s="109" t="inlineStr">
        <is>
          <t>Pass</t>
        </is>
      </c>
      <c r="F70" s="109" t="n"/>
      <c r="G70" s="109" t="inlineStr">
        <is>
          <t>Pass</t>
        </is>
      </c>
      <c r="H70" s="109" t="n"/>
      <c r="I70" s="186" t="inlineStr">
        <is>
          <t>Pass</t>
        </is>
      </c>
      <c r="J70" s="8" t="n"/>
    </row>
    <row r="71">
      <c r="A71" s="150" t="n">
        <v>63</v>
      </c>
      <c r="B71" t="inlineStr">
        <is>
          <t>WI-299646</t>
        </is>
      </c>
      <c r="C71" s="107" t="n"/>
      <c r="D71" s="151" t="inlineStr">
        <is>
          <t>BRAKE_FD_7 message decoding Vehicle Signal Default_Value Length (Bit) Min/Max_Va...</t>
        </is>
      </c>
      <c r="E71" s="97" t="inlineStr">
        <is>
          <t>Pass</t>
        </is>
      </c>
      <c r="F71" s="97" t="n"/>
      <c r="G71" s="97" t="inlineStr">
        <is>
          <t>Pass</t>
        </is>
      </c>
      <c r="H71" s="97" t="n"/>
      <c r="I71" s="186" t="inlineStr">
        <is>
          <t>Pass</t>
        </is>
      </c>
      <c r="J71" s="38" t="n"/>
    </row>
    <row r="72">
      <c r="A72" s="150" t="n">
        <v>64</v>
      </c>
      <c r="B72" t="inlineStr">
        <is>
          <t>WI-299571</t>
        </is>
      </c>
      <c r="C72" s="40" t="n"/>
      <c r="D72" s="151" t="inlineStr">
        <is>
          <t>BRAKE_FD_4 message decoding Vehicle Signal Default_Value Length (Bit) Min/Max_Va...</t>
        </is>
      </c>
      <c r="E72" s="8" t="inlineStr">
        <is>
          <t>Fail</t>
        </is>
      </c>
      <c r="F72" s="8" t="inlineStr">
        <is>
          <t>DPD-138,DPD-222</t>
        </is>
      </c>
      <c r="G72" s="8" t="inlineStr">
        <is>
          <t>Fail</t>
        </is>
      </c>
      <c r="H72" s="8" t="inlineStr">
        <is>
          <t>DPD-138,DPD-222</t>
        </is>
      </c>
      <c r="I72" s="186" t="inlineStr">
        <is>
          <t>Pass</t>
        </is>
      </c>
      <c r="J72" s="38" t="n"/>
    </row>
    <row r="73" customFormat="1" s="160">
      <c r="A73" s="150" t="n">
        <v>65</v>
      </c>
      <c r="B73" t="inlineStr">
        <is>
          <t>WI-299568</t>
        </is>
      </c>
      <c r="C73" s="111" t="n"/>
      <c r="D73" s="151" t="inlineStr">
        <is>
          <t>BRAKE_FD_3 message decoding Vehicle Signal Default_Value Length (Bit) Min/Max_Va...</t>
        </is>
      </c>
      <c r="E73" s="113" t="inlineStr">
        <is>
          <t>Pass</t>
        </is>
      </c>
      <c r="F73" s="113" t="n"/>
      <c r="G73" s="113" t="inlineStr">
        <is>
          <t>Pass</t>
        </is>
      </c>
      <c r="H73" s="113" t="n"/>
      <c r="I73" s="186" t="inlineStr">
        <is>
          <t>Pass</t>
        </is>
      </c>
      <c r="J73" s="38" t="n"/>
    </row>
    <row r="74">
      <c r="A74" s="150" t="n">
        <v>66</v>
      </c>
      <c r="B74" t="inlineStr">
        <is>
          <t>WI-299106</t>
        </is>
      </c>
      <c r="C74" s="189" t="n"/>
      <c r="D74" s="151" t="inlineStr">
        <is>
          <t>BCM_FD_10 message decoding Vehicle Signal Default_Value Length (Bit) Min/Max_Val...</t>
        </is>
      </c>
      <c r="E74" s="8" t="inlineStr">
        <is>
          <t>Pass</t>
        </is>
      </c>
      <c r="F74" s="8" t="n"/>
      <c r="G74" s="8" t="inlineStr">
        <is>
          <t>Pass</t>
        </is>
      </c>
      <c r="H74" s="8" t="n"/>
      <c r="I74" s="187" t="inlineStr">
        <is>
          <t>Fail</t>
        </is>
      </c>
      <c r="J74" s="8" t="inlineStr">
        <is>
          <t>DPD-408</t>
        </is>
      </c>
    </row>
    <row r="75">
      <c r="A75" s="150" t="n">
        <v>67</v>
      </c>
      <c r="B75" t="inlineStr">
        <is>
          <t>WI-299028</t>
        </is>
      </c>
      <c r="C75" s="189" t="n"/>
      <c r="D75" s="151" t="inlineStr">
        <is>
          <t>TELEMATIC_FD_11 message decoding Vehicle Signal Default_Value Length (Bit) Min/M...</t>
        </is>
      </c>
      <c r="E75" s="8" t="inlineStr">
        <is>
          <t>Pass</t>
        </is>
      </c>
      <c r="F75" s="8" t="n"/>
      <c r="G75" s="8" t="inlineStr">
        <is>
          <t>Pass</t>
        </is>
      </c>
      <c r="H75" s="8" t="n"/>
      <c r="I75" s="186" t="inlineStr">
        <is>
          <t>Pass</t>
        </is>
      </c>
      <c r="J75" s="8" t="n"/>
    </row>
    <row r="76">
      <c r="A76" s="150" t="n">
        <v>68</v>
      </c>
      <c r="B76" t="inlineStr">
        <is>
          <t>WI-299021</t>
        </is>
      </c>
      <c r="C76" s="107" t="n"/>
      <c r="D76" s="151" t="inlineStr">
        <is>
          <t>IBS3_DATA_1_2 message decoding Vehicle Signal Default_Value Length (Bit) Min/Max...</t>
        </is>
      </c>
      <c r="E76" s="97" t="inlineStr">
        <is>
          <t>Pass</t>
        </is>
      </c>
      <c r="F76" s="97" t="n"/>
      <c r="G76" s="97" t="inlineStr">
        <is>
          <t>Pass</t>
        </is>
      </c>
      <c r="H76" s="97" t="n"/>
      <c r="I76" s="186" t="inlineStr">
        <is>
          <t>Pass</t>
        </is>
      </c>
      <c r="J76" s="38" t="n"/>
    </row>
    <row r="77">
      <c r="A77" s="150" t="n">
        <v>69</v>
      </c>
      <c r="B77" t="inlineStr">
        <is>
          <t>WI-299019</t>
        </is>
      </c>
      <c r="C77" s="40" t="n"/>
      <c r="D77" s="151" t="inlineStr">
        <is>
          <t>IBS3_DATA_1 message decoding Vehicle Signal Default_Value Length (Bit) Min/Max_V...</t>
        </is>
      </c>
      <c r="E77" s="8" t="inlineStr">
        <is>
          <t>Fail</t>
        </is>
      </c>
      <c r="F77" s="8" t="inlineStr">
        <is>
          <t>None</t>
        </is>
      </c>
      <c r="G77" s="8" t="inlineStr">
        <is>
          <t>Fail</t>
        </is>
      </c>
      <c r="H77" s="8" t="inlineStr">
        <is>
          <t>None</t>
        </is>
      </c>
      <c r="I77" s="186" t="inlineStr">
        <is>
          <t>Pass</t>
        </is>
      </c>
      <c r="J77" s="8" t="n"/>
    </row>
    <row r="78">
      <c r="A78" s="150" t="n">
        <v>70</v>
      </c>
      <c r="B78" t="inlineStr">
        <is>
          <t>WI-294722</t>
        </is>
      </c>
      <c r="C78" s="40" t="n"/>
      <c r="D78" s="151" t="inlineStr">
        <is>
          <t>ENGINE_FD_6 message decoding Vehicle Signal Default_Value Length (Bit) Min/Max_V...</t>
        </is>
      </c>
      <c r="E78" s="8" t="inlineStr">
        <is>
          <t>Fail</t>
        </is>
      </c>
      <c r="F78" s="8" t="inlineStr">
        <is>
          <t>None</t>
        </is>
      </c>
      <c r="G78" s="8" t="inlineStr">
        <is>
          <t>Fail</t>
        </is>
      </c>
      <c r="H78" s="8" t="inlineStr">
        <is>
          <t>None</t>
        </is>
      </c>
      <c r="I78" s="186" t="inlineStr">
        <is>
          <t>Fail</t>
        </is>
      </c>
      <c r="J78" s="8" t="inlineStr">
        <is>
          <t>DPD-272</t>
        </is>
      </c>
    </row>
    <row r="79">
      <c r="A79" s="150" t="n">
        <v>71</v>
      </c>
      <c r="B79" t="inlineStr">
        <is>
          <t>WI-294709</t>
        </is>
      </c>
      <c r="C79" s="40" t="n"/>
      <c r="D79" s="151" t="inlineStr">
        <is>
          <t>BRAKE_FD_7 message decoding Vehicle Signal Default_Value Length (Bit) Min/Max_Va...</t>
        </is>
      </c>
      <c r="E79" s="8" t="inlineStr">
        <is>
          <t>Fail</t>
        </is>
      </c>
      <c r="F79" s="8" t="inlineStr">
        <is>
          <t>DPD-407</t>
        </is>
      </c>
      <c r="G79" s="8" t="inlineStr">
        <is>
          <t>Pass</t>
        </is>
      </c>
      <c r="H79" s="8" t="n"/>
      <c r="I79" s="186" t="inlineStr">
        <is>
          <t>Pass</t>
        </is>
      </c>
      <c r="J79" s="8" t="n"/>
    </row>
    <row r="80">
      <c r="A80" s="150" t="n">
        <v>72</v>
      </c>
      <c r="B80" t="inlineStr">
        <is>
          <t>WI-294707</t>
        </is>
      </c>
      <c r="C80" s="189" t="n"/>
      <c r="D80" s="151" t="inlineStr">
        <is>
          <t>BRAKE_FD_4 message decoding Vehicle Signal Default_Value Length (Bit) Min/Max_Va...</t>
        </is>
      </c>
      <c r="E80" s="8" t="inlineStr">
        <is>
          <t>Pass</t>
        </is>
      </c>
      <c r="F80" s="8" t="n"/>
      <c r="G80" s="8" t="inlineStr">
        <is>
          <t>Pass</t>
        </is>
      </c>
      <c r="H80" s="8" t="n"/>
      <c r="I80" s="186" t="inlineStr">
        <is>
          <t>Pass</t>
        </is>
      </c>
      <c r="J80" s="38" t="n"/>
    </row>
    <row r="81">
      <c r="A81" s="150" t="n">
        <v>73</v>
      </c>
      <c r="B81" t="inlineStr">
        <is>
          <t>WI-294699</t>
        </is>
      </c>
      <c r="C81" s="189" t="n"/>
      <c r="D81" s="151" t="inlineStr">
        <is>
          <t>BRAKE_FD_3 message decoding Vehicle Signal Default_Value Length (Bit) Min/Max_Va...</t>
        </is>
      </c>
      <c r="E81" s="8" t="inlineStr">
        <is>
          <t>Pass</t>
        </is>
      </c>
      <c r="F81" s="8" t="n"/>
      <c r="G81" s="8" t="inlineStr">
        <is>
          <t>Pass</t>
        </is>
      </c>
      <c r="H81" s="8" t="n"/>
      <c r="I81" s="186" t="inlineStr">
        <is>
          <t>Pass</t>
        </is>
      </c>
      <c r="J81" s="8" t="n"/>
    </row>
    <row r="82">
      <c r="A82" s="150" t="n">
        <v>74</v>
      </c>
      <c r="B82" t="inlineStr">
        <is>
          <t>WI-294681</t>
        </is>
      </c>
      <c r="C82" s="189" t="n"/>
      <c r="D82" s="151" t="inlineStr">
        <is>
          <t>ADAS_FD_INFO2 message decoding Vehicle Signal Default_Value Length (Bit) Min/Max...</t>
        </is>
      </c>
      <c r="E82" s="8" t="inlineStr">
        <is>
          <t>Pass</t>
        </is>
      </c>
      <c r="F82" s="38" t="n"/>
      <c r="G82" s="8" t="inlineStr">
        <is>
          <t>Pass</t>
        </is>
      </c>
      <c r="H82" s="38" t="n"/>
      <c r="I82" s="186" t="inlineStr">
        <is>
          <t>Pass</t>
        </is>
      </c>
      <c r="J82" s="38" t="n"/>
    </row>
    <row r="83">
      <c r="A83" s="150" t="n">
        <v>75</v>
      </c>
      <c r="B83" t="inlineStr">
        <is>
          <t>WI-294660</t>
        </is>
      </c>
      <c r="C83" s="189" t="n"/>
      <c r="D83" s="151" t="inlineStr">
        <is>
          <t>PDC_INFO_FD_CENTERSTACK message decoding Vehicle Signal Default_Value Length (Bi...</t>
        </is>
      </c>
      <c r="E83" s="8" t="inlineStr">
        <is>
          <t>Pass</t>
        </is>
      </c>
      <c r="F83" s="38" t="n"/>
      <c r="G83" s="8" t="inlineStr">
        <is>
          <t>Pass</t>
        </is>
      </c>
      <c r="H83" s="38" t="n"/>
      <c r="I83" s="186" t="inlineStr">
        <is>
          <t>Fail</t>
        </is>
      </c>
      <c r="J83" s="40" t="inlineStr">
        <is>
          <t>DPD-222</t>
        </is>
      </c>
    </row>
    <row r="84">
      <c r="A84" s="150" t="n">
        <v>76</v>
      </c>
      <c r="B84" t="inlineStr">
        <is>
          <t>WI-294658</t>
        </is>
      </c>
      <c r="C84" s="189" t="n"/>
      <c r="D84" s="151" t="inlineStr">
        <is>
          <t>PDC_INFO_FD_VDCM message decoding Vehicle Signal Default_Value Length (Bit) Min/...</t>
        </is>
      </c>
      <c r="E84" s="8" t="inlineStr">
        <is>
          <t>Pass</t>
        </is>
      </c>
      <c r="F84" s="38" t="n"/>
      <c r="G84" s="8" t="inlineStr">
        <is>
          <t>pass</t>
        </is>
      </c>
      <c r="H84" s="38" t="n"/>
      <c r="I84" s="188" t="inlineStr">
        <is>
          <t>Fail</t>
        </is>
      </c>
      <c r="J84" s="40" t="inlineStr">
        <is>
          <t>DPD-222</t>
        </is>
      </c>
    </row>
    <row r="85">
      <c r="A85" s="150" t="n">
        <v>77</v>
      </c>
      <c r="B85" t="inlineStr">
        <is>
          <t>WI-294656</t>
        </is>
      </c>
      <c r="C85" s="189" t="n"/>
      <c r="D85" s="151" t="inlineStr">
        <is>
          <t>PDC_INFO_FD_OBCM message decoding Vehicle Signal Default_Value Length (Bit) Min/...</t>
        </is>
      </c>
      <c r="E85" s="8" t="inlineStr">
        <is>
          <t>Pass</t>
        </is>
      </c>
      <c r="F85" s="38" t="n"/>
      <c r="G85" s="8" t="inlineStr">
        <is>
          <t>Pass</t>
        </is>
      </c>
      <c r="H85" s="38" t="n"/>
      <c r="I85" s="189" t="inlineStr">
        <is>
          <t>Fail</t>
        </is>
      </c>
      <c r="J85" s="40" t="inlineStr">
        <is>
          <t>DPD-222</t>
        </is>
      </c>
    </row>
    <row r="86">
      <c r="A86" s="150" t="n">
        <v>78</v>
      </c>
      <c r="B86" t="inlineStr">
        <is>
          <t>WI-294653</t>
        </is>
      </c>
      <c r="C86" s="189" t="n"/>
      <c r="D86" s="151" t="inlineStr">
        <is>
          <t>PDC_INFO_FD_MCPC message decoding Vehicle Signal Default_Value Length (Bit) Min/...</t>
        </is>
      </c>
      <c r="E86" s="8" t="inlineStr">
        <is>
          <t>Pass</t>
        </is>
      </c>
      <c r="F86" s="38" t="n"/>
      <c r="G86" s="8" t="inlineStr">
        <is>
          <t>Pass</t>
        </is>
      </c>
      <c r="H86" s="38" t="n"/>
      <c r="I86" s="190" t="inlineStr">
        <is>
          <t>Fail</t>
        </is>
      </c>
      <c r="J86" s="40" t="inlineStr">
        <is>
          <t>DPD-222</t>
        </is>
      </c>
    </row>
    <row r="87">
      <c r="A87" s="150" t="n">
        <v>79</v>
      </c>
      <c r="B87" t="inlineStr">
        <is>
          <t>WI-294650</t>
        </is>
      </c>
      <c r="C87" s="189" t="n"/>
      <c r="D87" s="151" t="inlineStr">
        <is>
          <t>PDC_INFO_FD_MCPB message decoding Vehicle Signal Default_Value Length (Bit) Min/...</t>
        </is>
      </c>
      <c r="E87" s="8" t="inlineStr">
        <is>
          <t>Pass</t>
        </is>
      </c>
      <c r="F87" s="38" t="n"/>
      <c r="G87" s="8" t="inlineStr">
        <is>
          <t>Pass</t>
        </is>
      </c>
      <c r="H87" s="38" t="n"/>
      <c r="I87" s="189" t="inlineStr">
        <is>
          <t>Fail</t>
        </is>
      </c>
      <c r="J87" s="40" t="inlineStr">
        <is>
          <t>DPD-222</t>
        </is>
      </c>
    </row>
    <row r="88">
      <c r="A88" s="150" t="n">
        <v>80</v>
      </c>
      <c r="B88" t="inlineStr">
        <is>
          <t>WI-294647</t>
        </is>
      </c>
      <c r="C88" s="107" t="n"/>
      <c r="D88" s="151" t="inlineStr">
        <is>
          <t>PDC_INFO_FD_MCPA message decoding Vehicle Signal Default_Value Length (Bit) Min/...</t>
        </is>
      </c>
      <c r="E88" s="97" t="inlineStr">
        <is>
          <t>Pass</t>
        </is>
      </c>
      <c r="F88" s="97" t="n"/>
      <c r="G88" s="97" t="inlineStr">
        <is>
          <t>Pass</t>
        </is>
      </c>
      <c r="H88" s="97" t="n"/>
      <c r="I88" s="189" t="inlineStr">
        <is>
          <t>Fail</t>
        </is>
      </c>
      <c r="J88" s="40" t="inlineStr">
        <is>
          <t>DPD-222</t>
        </is>
      </c>
    </row>
    <row r="89">
      <c r="A89" s="150" t="n">
        <v>81</v>
      </c>
      <c r="B89" t="inlineStr">
        <is>
          <t>WI-294644</t>
        </is>
      </c>
      <c r="C89" s="40" t="n"/>
      <c r="D89" s="151" t="inlineStr">
        <is>
          <t>PDC_INFO_FD_APM2 message decoding Vehicle Signal Default_Value Length (Bit) Min/...</t>
        </is>
      </c>
      <c r="E89" s="8" t="inlineStr">
        <is>
          <t>Fail</t>
        </is>
      </c>
      <c r="F89" s="38" t="inlineStr">
        <is>
          <t>DPD-154</t>
        </is>
      </c>
      <c r="G89" s="8" t="inlineStr">
        <is>
          <t>Fail</t>
        </is>
      </c>
      <c r="H89" s="38" t="inlineStr">
        <is>
          <t>DPD-154</t>
        </is>
      </c>
      <c r="I89" s="186" t="inlineStr">
        <is>
          <t>Fail</t>
        </is>
      </c>
      <c r="J89" s="8" t="inlineStr">
        <is>
          <t>DPD-272</t>
        </is>
      </c>
    </row>
    <row r="90">
      <c r="A90" s="150" t="n">
        <v>82</v>
      </c>
      <c r="B90" t="inlineStr">
        <is>
          <t>WI-294642</t>
        </is>
      </c>
      <c r="C90" s="191" t="n"/>
      <c r="D90" s="151" t="inlineStr">
        <is>
          <t>PDC_INFO_FD_APM message decoding Vehicle Signal Default_Value Length (Bit) Min/M...</t>
        </is>
      </c>
      <c r="E90" s="99" t="inlineStr">
        <is>
          <t>Pass</t>
        </is>
      </c>
      <c r="F90" s="99" t="n"/>
      <c r="G90" s="99" t="inlineStr">
        <is>
          <t>Pass</t>
        </is>
      </c>
      <c r="H90" s="99" t="n"/>
      <c r="I90" s="187" t="inlineStr">
        <is>
          <t>Fail</t>
        </is>
      </c>
      <c r="J90" s="38" t="inlineStr">
        <is>
          <t>DPD-222</t>
        </is>
      </c>
    </row>
    <row r="91">
      <c r="A91" s="150" t="n">
        <v>83</v>
      </c>
      <c r="B91" t="inlineStr">
        <is>
          <t>WI-294628</t>
        </is>
      </c>
      <c r="C91" s="189" t="n"/>
      <c r="D91" s="151" t="inlineStr">
        <is>
          <t>TRANSM_FD_1 message decoding Vehicle Signal Default_Value Length (Bit) Min/Max_V...</t>
        </is>
      </c>
      <c r="E91" s="8" t="inlineStr">
        <is>
          <t>Pass</t>
        </is>
      </c>
      <c r="F91" s="8" t="n"/>
      <c r="G91" s="8" t="inlineStr">
        <is>
          <t>Pass</t>
        </is>
      </c>
      <c r="H91" s="8" t="n"/>
      <c r="I91" s="186" t="inlineStr">
        <is>
          <t>Pass</t>
        </is>
      </c>
      <c r="J91" s="40" t="n"/>
    </row>
    <row r="92">
      <c r="A92" s="150" t="n">
        <v>84</v>
      </c>
      <c r="B92" t="inlineStr">
        <is>
          <t>WI-294626</t>
        </is>
      </c>
      <c r="C92" s="189" t="n"/>
      <c r="D92" s="151" t="inlineStr">
        <is>
          <t>TELEMATIC_VEHICLE_SETUP message decoding Vehicle Signal Default_Value Length (Bi...</t>
        </is>
      </c>
      <c r="E92" s="8" t="inlineStr">
        <is>
          <t>Pass</t>
        </is>
      </c>
      <c r="F92" s="38" t="n"/>
      <c r="G92" s="8" t="inlineStr">
        <is>
          <t>Pass</t>
        </is>
      </c>
      <c r="H92" s="38" t="n"/>
      <c r="I92" s="189" t="inlineStr">
        <is>
          <t>Pass</t>
        </is>
      </c>
      <c r="J92" s="40" t="n"/>
    </row>
    <row r="93">
      <c r="A93" s="150" t="n">
        <v>85</v>
      </c>
      <c r="B93" t="inlineStr">
        <is>
          <t>WI-294616</t>
        </is>
      </c>
      <c r="C93" s="189" t="n"/>
      <c r="D93" s="151" t="inlineStr">
        <is>
          <t>IPC_VEHICLE_SETUP message decoding Vehicle Signal Default_Value Length (Bit) Min...</t>
        </is>
      </c>
      <c r="E93" s="8" t="inlineStr">
        <is>
          <t>Pass</t>
        </is>
      </c>
      <c r="F93" s="38" t="n"/>
      <c r="G93" s="8" t="inlineStr">
        <is>
          <t>Pass</t>
        </is>
      </c>
      <c r="H93" s="38" t="n"/>
      <c r="I93" s="189" t="inlineStr">
        <is>
          <t>Fail</t>
        </is>
      </c>
      <c r="J93" s="40" t="inlineStr">
        <is>
          <t>DPD-408</t>
        </is>
      </c>
    </row>
    <row r="94">
      <c r="A94" s="150" t="n">
        <v>86</v>
      </c>
      <c r="B94" t="inlineStr">
        <is>
          <t>WI-294609</t>
        </is>
      </c>
      <c r="C94" s="107" t="n"/>
      <c r="D94" s="151" t="inlineStr">
        <is>
          <t>ENGINE_FD_6 message decoding Vehicle Signal Default_Value Length (Bit) Min/Max_V...</t>
        </is>
      </c>
      <c r="E94" s="97" t="inlineStr">
        <is>
          <t>Pass</t>
        </is>
      </c>
      <c r="F94" s="100" t="n"/>
      <c r="G94" s="97" t="inlineStr">
        <is>
          <t>Pass</t>
        </is>
      </c>
      <c r="H94" s="100" t="n"/>
      <c r="I94" s="186" t="inlineStr">
        <is>
          <t>Pass</t>
        </is>
      </c>
      <c r="J94" s="40" t="n"/>
    </row>
    <row r="95">
      <c r="A95" s="150" t="n">
        <v>87</v>
      </c>
      <c r="B95" t="inlineStr">
        <is>
          <t>WI-294566</t>
        </is>
      </c>
      <c r="C95" s="40" t="n"/>
      <c r="D95" s="151" t="inlineStr">
        <is>
          <t>BCM_FD_7 message decoding Vehicle Signal Default_Value Length (Bit) Min/Max_Valu...</t>
        </is>
      </c>
      <c r="E95" s="8" t="inlineStr">
        <is>
          <t>Fail</t>
        </is>
      </c>
      <c r="F95" s="38" t="inlineStr">
        <is>
          <t>DPD-154</t>
        </is>
      </c>
      <c r="G95" s="8" t="inlineStr">
        <is>
          <t>Fail</t>
        </is>
      </c>
      <c r="H95" s="38" t="inlineStr">
        <is>
          <t>DPD-154</t>
        </is>
      </c>
      <c r="I95" s="186" t="inlineStr">
        <is>
          <t>Pass</t>
        </is>
      </c>
      <c r="J95" s="40" t="n"/>
    </row>
    <row r="96">
      <c r="A96" s="150" t="n">
        <v>88</v>
      </c>
      <c r="B96" t="inlineStr">
        <is>
          <t>WI-294562</t>
        </is>
      </c>
      <c r="C96" s="40" t="n"/>
      <c r="D96" s="151" t="inlineStr">
        <is>
          <t>BCM_FD_6 message decoding Vehicle Signal Default_Value Length (Bit) Min/Max_Valu...</t>
        </is>
      </c>
      <c r="E96" s="8" t="inlineStr">
        <is>
          <t>Fail</t>
        </is>
      </c>
      <c r="F96" s="38" t="inlineStr">
        <is>
          <t>DPD-154</t>
        </is>
      </c>
      <c r="G96" s="8" t="inlineStr">
        <is>
          <t>Fail</t>
        </is>
      </c>
      <c r="H96" s="38" t="inlineStr">
        <is>
          <t>DPD-154</t>
        </is>
      </c>
      <c r="I96" s="191" t="inlineStr">
        <is>
          <t>Pass</t>
        </is>
      </c>
      <c r="J96" s="40" t="n"/>
    </row>
    <row r="97">
      <c r="A97" s="150" t="n">
        <v>89</v>
      </c>
      <c r="B97" t="inlineStr">
        <is>
          <t>WI-294553</t>
        </is>
      </c>
      <c r="C97" s="191" t="n"/>
      <c r="D97" s="151" t="inlineStr">
        <is>
          <t>BCM_FD_26 message decoding Vehicle Signal Default_Value Length (Bit) Min/Max_Val...</t>
        </is>
      </c>
      <c r="E97" s="99" t="inlineStr">
        <is>
          <t>Pass</t>
        </is>
      </c>
      <c r="F97" s="99" t="n"/>
      <c r="G97" s="99" t="inlineStr">
        <is>
          <t>pass</t>
        </is>
      </c>
      <c r="H97" s="99" t="n"/>
      <c r="I97" s="186" t="inlineStr">
        <is>
          <t>Pass</t>
        </is>
      </c>
      <c r="J97" s="40" t="n"/>
    </row>
    <row r="98">
      <c r="A98" s="150" t="n">
        <v>90</v>
      </c>
      <c r="B98" t="inlineStr">
        <is>
          <t>WI-294549</t>
        </is>
      </c>
      <c r="C98" s="189" t="n"/>
      <c r="D98" s="151" t="inlineStr">
        <is>
          <t>BCM_FD_22 message decoding Vehicle Signal Default_Value Length (Bit) Min/Max_Val...</t>
        </is>
      </c>
      <c r="E98" s="8" t="inlineStr">
        <is>
          <t>Pass</t>
        </is>
      </c>
      <c r="F98" s="8" t="n"/>
      <c r="G98" s="8" t="inlineStr">
        <is>
          <t>Pass</t>
        </is>
      </c>
      <c r="H98" s="8" t="n"/>
      <c r="I98" s="186" t="inlineStr">
        <is>
          <t>Pass</t>
        </is>
      </c>
      <c r="J98" s="40" t="n"/>
    </row>
    <row r="99">
      <c r="A99" s="150" t="n">
        <v>91</v>
      </c>
      <c r="B99" t="inlineStr">
        <is>
          <t>WI-294530</t>
        </is>
      </c>
      <c r="C99" s="189" t="n"/>
      <c r="D99" s="151" t="inlineStr">
        <is>
          <t>BCM_FD_11 message decoding Vehicle Signal Default_Value Length (Bit) Min/Max_Val...</t>
        </is>
      </c>
      <c r="E99" s="8" t="inlineStr">
        <is>
          <t>Pass</t>
        </is>
      </c>
      <c r="F99" s="8" t="n"/>
      <c r="G99" s="8" t="inlineStr">
        <is>
          <t>pass</t>
        </is>
      </c>
      <c r="H99" s="8" t="n"/>
      <c r="I99" s="186" t="inlineStr">
        <is>
          <t>Pass</t>
        </is>
      </c>
      <c r="J99" s="40" t="n"/>
    </row>
    <row r="100">
      <c r="A100" s="150" t="n">
        <v>92</v>
      </c>
      <c r="B100" t="inlineStr">
        <is>
          <t>WI-294527</t>
        </is>
      </c>
      <c r="C100" s="189" t="n"/>
      <c r="D100" s="151" t="inlineStr">
        <is>
          <t>ASCM_FD_2 message decoding Vehicle Signal Default_Value Length (Bit) Min/Max_Val...</t>
        </is>
      </c>
      <c r="E100" s="8" t="inlineStr">
        <is>
          <t>Pass</t>
        </is>
      </c>
      <c r="F100" s="38" t="n"/>
      <c r="G100" s="8" t="inlineStr">
        <is>
          <t>pass</t>
        </is>
      </c>
      <c r="H100" s="38" t="n"/>
      <c r="I100" s="201" t="inlineStr">
        <is>
          <t>Fail</t>
        </is>
      </c>
      <c r="J100" s="40" t="inlineStr">
        <is>
          <t>DPD-222</t>
        </is>
      </c>
    </row>
    <row r="101">
      <c r="A101" s="150" t="n">
        <v>93</v>
      </c>
      <c r="B101" t="inlineStr">
        <is>
          <t>WI-294156</t>
        </is>
      </c>
      <c r="C101" s="189" t="n"/>
      <c r="D101" s="151" t="inlineStr">
        <is>
          <t>Vehicle Signal Default_Value Length (Bit) Min/Max_Value Factor &amp; Offset Values D...</t>
        </is>
      </c>
      <c r="E101" s="8" t="inlineStr">
        <is>
          <t>Pass</t>
        </is>
      </c>
      <c r="F101" s="8" t="n"/>
      <c r="G101" s="8" t="inlineStr">
        <is>
          <t>Pass</t>
        </is>
      </c>
      <c r="H101" s="8" t="n"/>
      <c r="I101" s="186" t="inlineStr">
        <is>
          <t>Pass</t>
        </is>
      </c>
      <c r="J101" s="40" t="n"/>
    </row>
    <row r="102">
      <c r="A102" s="150" t="n">
        <v>94</v>
      </c>
      <c r="B102" t="inlineStr">
        <is>
          <t>WI-183437</t>
        </is>
      </c>
      <c r="C102" s="189" t="n"/>
      <c r="D102" s="151" t="inlineStr">
        <is>
          <t>All CAN communication-related faults (like Missing message, CRC/MC fault, DLC an...</t>
        </is>
      </c>
      <c r="E102" s="8" t="inlineStr">
        <is>
          <t>Pass</t>
        </is>
      </c>
      <c r="F102" s="8" t="n"/>
      <c r="G102" s="8" t="inlineStr">
        <is>
          <t>Pass</t>
        </is>
      </c>
      <c r="H102" s="8" t="n"/>
      <c r="I102" s="201" t="inlineStr">
        <is>
          <t>Fail</t>
        </is>
      </c>
      <c r="J102" s="40" t="inlineStr">
        <is>
          <t>DPD-408</t>
        </is>
      </c>
    </row>
    <row r="103">
      <c r="A103" s="150" t="n">
        <v>95</v>
      </c>
      <c r="B103" t="inlineStr">
        <is>
          <t>WI-37326</t>
        </is>
      </c>
      <c r="C103" s="189" t="n"/>
      <c r="D103" s="151" t="inlineStr">
        <is>
          <t>Priority of Fault setting Fault priority order: Missing Msg &gt; CRC &gt; MC, SNA and...</t>
        </is>
      </c>
      <c r="E103" s="8" t="inlineStr">
        <is>
          <t>Pass</t>
        </is>
      </c>
      <c r="F103" s="8" t="n"/>
      <c r="G103" s="8" t="inlineStr">
        <is>
          <t>pass</t>
        </is>
      </c>
      <c r="H103" s="8" t="n"/>
      <c r="I103" s="186" t="inlineStr">
        <is>
          <t>Pass</t>
        </is>
      </c>
      <c r="J103" s="40" t="n"/>
    </row>
    <row r="104">
      <c r="A104" s="150" t="n">
        <v>96</v>
      </c>
      <c r="B104" t="inlineStr">
        <is>
          <t>WI-23120</t>
        </is>
      </c>
      <c r="C104" s="189" t="n"/>
      <c r="D104" s="151" t="inlineStr">
        <is>
          <t>For CRC Calculation, CADM shall use 0xFF as initial value of CRC (Seed).</t>
        </is>
      </c>
      <c r="E104" s="8" t="inlineStr">
        <is>
          <t>Pass</t>
        </is>
      </c>
      <c r="F104" s="8" t="n"/>
      <c r="G104" s="8" t="inlineStr">
        <is>
          <t>Pass</t>
        </is>
      </c>
      <c r="H104" s="8" t="n"/>
      <c r="I104" s="186" t="inlineStr">
        <is>
          <t>Pass</t>
        </is>
      </c>
      <c r="J104" s="40" t="n"/>
    </row>
    <row r="105">
      <c r="A105" s="150" t="n">
        <v>97</v>
      </c>
      <c r="B105" t="inlineStr">
        <is>
          <t>WI-23119</t>
        </is>
      </c>
      <c r="C105" s="189" t="n"/>
      <c r="D105" s="151" t="inlineStr">
        <is>
          <t>The CADM shall compare the calculated CRC with the CRC received in message frame...</t>
        </is>
      </c>
      <c r="E105" s="8" t="inlineStr">
        <is>
          <t>Pass</t>
        </is>
      </c>
      <c r="F105" s="8" t="n"/>
      <c r="G105" s="8" t="inlineStr">
        <is>
          <t>Pass</t>
        </is>
      </c>
      <c r="H105" s="8" t="n"/>
      <c r="I105" s="186" t="inlineStr">
        <is>
          <t>Pass</t>
        </is>
      </c>
      <c r="J105" s="40" t="n"/>
    </row>
    <row r="106">
      <c r="A106" s="150" t="n">
        <v>98</v>
      </c>
      <c r="B106" t="inlineStr">
        <is>
          <t>WI-23061</t>
        </is>
      </c>
      <c r="C106" s="189" t="n"/>
      <c r="D106" s="151" t="inlineStr">
        <is>
          <t>The CADM shall calculate CAN message CRCs according to SAE J1850. The CRC calcul...</t>
        </is>
      </c>
      <c r="E106" s="8" t="inlineStr">
        <is>
          <t>Pass</t>
        </is>
      </c>
      <c r="F106" s="38" t="n"/>
      <c r="G106" s="8" t="inlineStr">
        <is>
          <t>Pass</t>
        </is>
      </c>
      <c r="H106" s="8" t="n"/>
      <c r="I106" s="186" t="inlineStr">
        <is>
          <t>Pass</t>
        </is>
      </c>
      <c r="J106" s="40" t="n"/>
    </row>
    <row r="107">
      <c r="A107" s="150" t="n">
        <v>99</v>
      </c>
      <c r="B107" t="inlineStr">
        <is>
          <t>WI-23060</t>
        </is>
      </c>
      <c r="C107" s="107" t="n"/>
      <c r="D107" s="151" t="inlineStr">
        <is>
          <t>The CADM shall manage the message counter according to the following logic: The...</t>
        </is>
      </c>
      <c r="E107" s="97" t="inlineStr">
        <is>
          <t>Pass</t>
        </is>
      </c>
      <c r="F107" s="97" t="n"/>
      <c r="G107" s="97" t="inlineStr">
        <is>
          <t>Pass</t>
        </is>
      </c>
      <c r="H107" s="97" t="n"/>
      <c r="I107" s="186" t="inlineStr">
        <is>
          <t>Pass</t>
        </is>
      </c>
      <c r="J107" s="40" t="n"/>
    </row>
    <row r="108">
      <c r="A108" s="202" t="n"/>
      <c r="B108" s="201" t="n"/>
      <c r="C108" s="201" t="n"/>
      <c r="D108" s="163" t="n"/>
      <c r="E108" s="202" t="inlineStr">
        <is>
          <t>Pass</t>
        </is>
      </c>
      <c r="F108" s="154" t="n"/>
      <c r="G108" s="202" t="inlineStr">
        <is>
          <t>Pass</t>
        </is>
      </c>
      <c r="H108" s="202" t="n"/>
      <c r="I108" s="201" t="n"/>
      <c r="J108" s="201" t="n"/>
      <c r="K108" s="201" t="n"/>
      <c r="L108" s="201" t="n"/>
      <c r="M108" s="201" t="n"/>
      <c r="N108" s="201" t="n"/>
      <c r="O108" s="201" t="n"/>
      <c r="P108" s="201" t="n"/>
      <c r="Q108" s="201" t="n"/>
      <c r="R108" s="201" t="n"/>
      <c r="S108" s="201" t="n"/>
      <c r="T108" s="201" t="n"/>
      <c r="U108" s="201" t="n"/>
    </row>
    <row r="109" customFormat="1" s="159">
      <c r="A109" s="202" t="n"/>
      <c r="B109" s="201" t="n"/>
      <c r="C109" s="159" t="n"/>
      <c r="D109" s="156" t="n"/>
      <c r="E109" s="157" t="inlineStr">
        <is>
          <t>Pass</t>
        </is>
      </c>
      <c r="F109" s="158" t="n"/>
      <c r="G109" s="157" t="inlineStr">
        <is>
          <t>Pass</t>
        </is>
      </c>
      <c r="H109" s="202" t="n"/>
      <c r="I109" s="159" t="n"/>
      <c r="J109" s="159" t="n"/>
      <c r="K109" s="159" t="n"/>
      <c r="L109" s="159" t="n"/>
      <c r="M109" s="159" t="n"/>
      <c r="N109" s="159" t="n"/>
      <c r="O109" s="159" t="n"/>
      <c r="P109" s="159" t="n"/>
      <c r="Q109" s="159" t="n"/>
      <c r="R109" s="159" t="n"/>
      <c r="S109" s="159" t="n"/>
      <c r="T109" s="159" t="n"/>
      <c r="U109" s="159" t="n"/>
    </row>
    <row r="110">
      <c r="A110" s="202" t="n"/>
      <c r="B110" s="201" t="n"/>
      <c r="C110" s="201" t="n"/>
      <c r="D110" s="163" t="n"/>
      <c r="E110" s="202" t="inlineStr">
        <is>
          <t>Pass</t>
        </is>
      </c>
      <c r="F110" s="154" t="n"/>
      <c r="G110" s="202" t="inlineStr">
        <is>
          <t>Pass</t>
        </is>
      </c>
      <c r="H110" s="154" t="n"/>
      <c r="I110" s="201" t="n"/>
      <c r="J110" s="201" t="n"/>
      <c r="K110" s="201" t="n"/>
      <c r="L110" s="201" t="n"/>
      <c r="M110" s="201" t="n"/>
      <c r="N110" s="201" t="n"/>
      <c r="O110" s="201" t="n"/>
      <c r="P110" s="201" t="n"/>
      <c r="Q110" s="201" t="n"/>
      <c r="R110" s="201" t="n"/>
      <c r="S110" s="201" t="n"/>
      <c r="T110" s="201" t="n"/>
      <c r="U110" s="201" t="n"/>
    </row>
    <row r="111">
      <c r="A111" s="202" t="n"/>
      <c r="B111" s="201" t="n"/>
      <c r="C111" s="201" t="n"/>
      <c r="D111" s="163" t="n"/>
      <c r="E111" s="202" t="inlineStr">
        <is>
          <t>Pass</t>
        </is>
      </c>
      <c r="F111" s="154" t="n"/>
      <c r="G111" s="202" t="inlineStr">
        <is>
          <t>Pass</t>
        </is>
      </c>
      <c r="H111" s="154" t="n"/>
      <c r="I111" s="201" t="n"/>
      <c r="J111" s="201" t="n"/>
      <c r="K111" s="201" t="n"/>
      <c r="L111" s="201" t="n"/>
      <c r="M111" s="201" t="n"/>
      <c r="N111" s="201" t="n"/>
      <c r="O111" s="201" t="n"/>
      <c r="P111" s="201" t="n"/>
      <c r="Q111" s="201" t="n"/>
      <c r="R111" s="201" t="n"/>
      <c r="S111" s="201" t="n"/>
      <c r="T111" s="201" t="n"/>
      <c r="U111" s="201" t="n"/>
    </row>
    <row r="112">
      <c r="A112" s="202" t="n"/>
      <c r="B112" s="201" t="n"/>
      <c r="C112" s="201" t="n"/>
      <c r="D112" s="163" t="n"/>
      <c r="E112" s="202" t="inlineStr">
        <is>
          <t>Pass</t>
        </is>
      </c>
      <c r="F112" s="201" t="n"/>
      <c r="G112" s="202" t="inlineStr">
        <is>
          <t>pass</t>
        </is>
      </c>
      <c r="H112" s="201" t="n"/>
      <c r="I112" s="201" t="n"/>
      <c r="J112" s="201" t="n"/>
      <c r="K112" s="201" t="n"/>
      <c r="L112" s="201" t="n"/>
      <c r="M112" s="201" t="n"/>
      <c r="N112" s="201" t="n"/>
      <c r="O112" s="201" t="n"/>
      <c r="P112" s="201" t="n"/>
      <c r="Q112" s="201" t="n"/>
      <c r="R112" s="201" t="n"/>
      <c r="S112" s="201" t="n"/>
      <c r="T112" s="201" t="n"/>
      <c r="U112" s="201" t="n"/>
    </row>
    <row r="113">
      <c r="A113" s="202" t="n"/>
      <c r="B113" s="201" t="n"/>
      <c r="C113" s="159" t="n"/>
      <c r="D113" s="156" t="n"/>
      <c r="E113" s="157" t="inlineStr">
        <is>
          <t>Pass</t>
        </is>
      </c>
      <c r="F113" s="159" t="n"/>
      <c r="G113" s="157" t="inlineStr">
        <is>
          <t>Pass</t>
        </is>
      </c>
      <c r="H113" s="159" t="n"/>
      <c r="I113" s="201" t="n"/>
      <c r="J113" s="201" t="n"/>
      <c r="K113" s="201" t="n"/>
      <c r="L113" s="201" t="n"/>
      <c r="M113" s="201" t="n"/>
      <c r="N113" s="201" t="n"/>
      <c r="O113" s="201" t="n"/>
      <c r="P113" s="201" t="n"/>
      <c r="Q113" s="201" t="n"/>
      <c r="R113" s="201" t="n"/>
      <c r="S113" s="201" t="n"/>
      <c r="T113" s="201" t="n"/>
      <c r="U113" s="201" t="n"/>
    </row>
    <row r="114">
      <c r="A114" s="202" t="n"/>
      <c r="B114" s="201" t="n"/>
      <c r="D114" s="156" t="n"/>
      <c r="E114" s="201" t="inlineStr">
        <is>
          <t>Fail</t>
        </is>
      </c>
      <c r="F114" s="201" t="inlineStr">
        <is>
          <t>DPD-222</t>
        </is>
      </c>
      <c r="G114" s="201" t="inlineStr">
        <is>
          <t>Fail</t>
        </is>
      </c>
      <c r="H114" s="201" t="inlineStr">
        <is>
          <t>DPD-222</t>
        </is>
      </c>
      <c r="I114" s="201" t="n"/>
      <c r="J114" s="201" t="n"/>
      <c r="K114" s="201" t="n"/>
      <c r="L114" s="201" t="n"/>
      <c r="M114" s="201" t="n"/>
      <c r="N114" s="201" t="n"/>
      <c r="O114" s="201" t="n"/>
      <c r="P114" s="201" t="n"/>
      <c r="Q114" s="201" t="n"/>
      <c r="R114" s="201" t="n"/>
      <c r="S114" s="201" t="n"/>
      <c r="T114" s="201" t="n"/>
      <c r="U114" s="201" t="n"/>
    </row>
    <row r="115" customFormat="1" s="160">
      <c r="A115" s="202" t="n"/>
      <c r="B115" s="201" t="n"/>
      <c r="C115" s="160" t="n"/>
      <c r="D115" s="163" t="n"/>
      <c r="E115" s="161" t="inlineStr">
        <is>
          <t>Pass</t>
        </is>
      </c>
      <c r="F115" s="161" t="n"/>
      <c r="G115" s="161" t="inlineStr">
        <is>
          <t>Pass</t>
        </is>
      </c>
      <c r="H115" s="161" t="n"/>
      <c r="I115" s="160" t="n"/>
      <c r="J115" s="160" t="n"/>
      <c r="K115" s="160" t="n"/>
      <c r="L115" s="160" t="n"/>
      <c r="M115" s="160" t="n"/>
      <c r="N115" s="160" t="n"/>
      <c r="O115" s="160" t="n"/>
      <c r="P115" s="160" t="n"/>
      <c r="Q115" s="160" t="n"/>
      <c r="R115" s="160" t="n"/>
      <c r="S115" s="160" t="n"/>
      <c r="T115" s="160" t="n"/>
      <c r="U115" s="160" t="n"/>
    </row>
    <row r="116">
      <c r="A116" s="202" t="n"/>
      <c r="B116" s="201" t="n"/>
      <c r="C116" s="162" t="n"/>
      <c r="E116" s="201" t="inlineStr">
        <is>
          <t>Fail</t>
        </is>
      </c>
      <c r="F116" s="201" t="inlineStr">
        <is>
          <t>DPD-222</t>
        </is>
      </c>
      <c r="G116" s="202" t="inlineStr">
        <is>
          <t>Fail</t>
        </is>
      </c>
      <c r="H116" s="201" t="inlineStr">
        <is>
          <t>DPD-222</t>
        </is>
      </c>
      <c r="I116" s="201" t="n"/>
      <c r="J116" s="201" t="n"/>
      <c r="K116" s="201" t="n"/>
      <c r="L116" s="201" t="n"/>
      <c r="M116" s="201" t="n"/>
      <c r="N116" s="201" t="n"/>
      <c r="O116" s="201" t="n"/>
      <c r="P116" s="201" t="n"/>
      <c r="Q116" s="201" t="n"/>
      <c r="R116" s="201" t="n"/>
      <c r="S116" s="201" t="n"/>
      <c r="T116" s="201" t="n"/>
      <c r="U116" s="201" t="n"/>
    </row>
    <row r="117">
      <c r="A117" s="202" t="n"/>
      <c r="B117" s="201" t="n"/>
      <c r="E117" s="201" t="inlineStr">
        <is>
          <t>Fail</t>
        </is>
      </c>
      <c r="F117" s="201" t="inlineStr">
        <is>
          <t>DPD-222</t>
        </is>
      </c>
      <c r="G117" s="201" t="inlineStr">
        <is>
          <t>Fail</t>
        </is>
      </c>
      <c r="H117" s="201" t="inlineStr">
        <is>
          <t>DPD-222</t>
        </is>
      </c>
      <c r="I117" s="201" t="n"/>
      <c r="J117" s="201" t="n"/>
      <c r="K117" s="201" t="n"/>
      <c r="L117" s="201" t="n"/>
      <c r="M117" s="201" t="n"/>
      <c r="N117" s="201" t="n"/>
      <c r="O117" s="201" t="n"/>
      <c r="P117" s="201" t="n"/>
      <c r="Q117" s="201" t="n"/>
      <c r="R117" s="201" t="n"/>
      <c r="S117" s="201" t="n"/>
      <c r="T117" s="201" t="n"/>
      <c r="U117" s="201" t="n"/>
    </row>
    <row r="118">
      <c r="A118" s="202" t="n"/>
      <c r="B118" s="201" t="n"/>
      <c r="C118" s="201" t="n"/>
      <c r="D118" s="163" t="n"/>
      <c r="E118" s="202" t="inlineStr">
        <is>
          <t>Fail</t>
        </is>
      </c>
      <c r="F118" s="202" t="inlineStr">
        <is>
          <t>DPD-272,154</t>
        </is>
      </c>
      <c r="G118" s="202" t="inlineStr">
        <is>
          <t>Fail</t>
        </is>
      </c>
      <c r="H118" s="202" t="inlineStr">
        <is>
          <t>DPD-272,154</t>
        </is>
      </c>
      <c r="I118" s="202" t="n"/>
      <c r="J118" s="202" t="n"/>
      <c r="K118" s="202" t="n"/>
      <c r="L118" s="202" t="n"/>
      <c r="M118" s="202" t="n"/>
      <c r="N118" s="202" t="n"/>
      <c r="O118" s="202" t="n"/>
      <c r="P118" s="202" t="n"/>
      <c r="Q118" s="202" t="n"/>
      <c r="R118" s="202" t="n"/>
      <c r="S118" s="202" t="n"/>
      <c r="T118" s="202" t="n"/>
      <c r="U118" s="201" t="n"/>
    </row>
    <row r="119">
      <c r="A119" s="202" t="n"/>
      <c r="B119" s="201" t="n"/>
      <c r="C119" s="201" t="n"/>
      <c r="D119" s="163" t="n"/>
      <c r="E119" s="202" t="inlineStr">
        <is>
          <t>Pass</t>
        </is>
      </c>
      <c r="F119" s="154" t="n"/>
      <c r="G119" s="202" t="inlineStr">
        <is>
          <t>Pass</t>
        </is>
      </c>
      <c r="H119" s="154" t="n"/>
      <c r="I119" s="202" t="n"/>
      <c r="J119" s="202" t="n"/>
      <c r="K119" s="202" t="n"/>
      <c r="L119" s="202" t="n"/>
      <c r="M119" s="202" t="n"/>
      <c r="N119" s="202" t="n"/>
      <c r="O119" s="202" t="n"/>
      <c r="P119" s="202" t="n"/>
      <c r="Q119" s="202" t="n"/>
      <c r="R119" s="202" t="n"/>
      <c r="S119" s="202" t="n"/>
      <c r="T119" s="202" t="n"/>
      <c r="U119" s="201" t="n"/>
    </row>
    <row r="120">
      <c r="A120" s="202" t="n"/>
      <c r="B120" s="201" t="n"/>
      <c r="C120" s="201" t="n"/>
      <c r="D120" s="163" t="n"/>
      <c r="E120" s="202" t="inlineStr">
        <is>
          <t>Pass</t>
        </is>
      </c>
      <c r="F120" s="154" t="n"/>
      <c r="G120" s="202" t="inlineStr">
        <is>
          <t>Pass</t>
        </is>
      </c>
      <c r="H120" s="154" t="n"/>
      <c r="I120" s="202" t="n"/>
      <c r="J120" s="202" t="n"/>
      <c r="K120" s="202" t="n"/>
      <c r="L120" s="202" t="n"/>
      <c r="M120" s="202" t="n"/>
      <c r="N120" s="202" t="n"/>
      <c r="O120" s="202" t="n"/>
      <c r="P120" s="202" t="n"/>
      <c r="Q120" s="202" t="n"/>
      <c r="R120" s="202" t="n"/>
      <c r="S120" s="202" t="n"/>
      <c r="T120" s="202" t="n"/>
      <c r="U120" s="201" t="n"/>
    </row>
    <row r="121">
      <c r="A121" s="202" t="n"/>
      <c r="B121" s="201" t="n"/>
      <c r="D121" s="163" t="n"/>
      <c r="E121" s="201" t="inlineStr">
        <is>
          <t>Pass</t>
        </is>
      </c>
      <c r="F121" s="201" t="n"/>
      <c r="G121" s="201" t="inlineStr">
        <is>
          <t>Pass</t>
        </is>
      </c>
      <c r="H121" s="201" t="n"/>
      <c r="I121" s="201" t="n"/>
      <c r="J121" s="201" t="n"/>
      <c r="K121" s="201" t="n"/>
      <c r="L121" s="201" t="n"/>
      <c r="M121" s="201" t="n"/>
      <c r="N121" s="201" t="n"/>
      <c r="O121" s="201" t="n"/>
      <c r="P121" s="201" t="n"/>
      <c r="Q121" s="201" t="n"/>
      <c r="R121" s="201" t="n"/>
      <c r="S121" s="201" t="n"/>
      <c r="T121" s="201" t="n"/>
      <c r="U121" s="201" t="n"/>
    </row>
    <row r="122">
      <c r="A122" s="202" t="n"/>
      <c r="B122" s="201" t="n"/>
      <c r="D122" s="164" t="n"/>
      <c r="E122" s="201" t="inlineStr">
        <is>
          <t>Fail</t>
        </is>
      </c>
      <c r="F122" s="201" t="inlineStr">
        <is>
          <t>DPD-222</t>
        </is>
      </c>
      <c r="G122" s="201" t="inlineStr">
        <is>
          <t>Fail</t>
        </is>
      </c>
      <c r="H122" s="201" t="inlineStr">
        <is>
          <t>DPD-222</t>
        </is>
      </c>
      <c r="I122" s="201" t="n"/>
      <c r="J122" s="201" t="n"/>
      <c r="K122" s="201" t="n"/>
      <c r="L122" s="201" t="n"/>
      <c r="M122" s="201" t="n"/>
      <c r="N122" s="201" t="n"/>
      <c r="O122" s="201" t="n"/>
      <c r="P122" s="201" t="n"/>
      <c r="Q122" s="201" t="n"/>
      <c r="R122" s="201" t="n"/>
      <c r="S122" s="201" t="n"/>
      <c r="T122" s="201" t="n"/>
      <c r="U122" s="201" t="n"/>
    </row>
    <row r="123">
      <c r="A123" s="202" t="n"/>
      <c r="B123" s="201" t="n"/>
      <c r="C123" s="165" t="n"/>
      <c r="D123" s="164" t="n"/>
      <c r="E123" s="201" t="inlineStr">
        <is>
          <t>Pass</t>
        </is>
      </c>
      <c r="F123" s="201" t="n"/>
      <c r="G123" s="201" t="inlineStr">
        <is>
          <t>Pass</t>
        </is>
      </c>
      <c r="H123" s="201" t="n"/>
      <c r="I123" s="201" t="n"/>
      <c r="J123" s="201" t="n"/>
      <c r="K123" s="201" t="n"/>
      <c r="L123" s="201" t="n"/>
      <c r="M123" s="201" t="n"/>
      <c r="N123" s="201" t="n"/>
      <c r="O123" s="201" t="n"/>
      <c r="P123" s="201" t="n"/>
      <c r="Q123" s="201" t="n"/>
      <c r="R123" s="201" t="n"/>
      <c r="S123" s="201" t="n"/>
      <c r="T123" s="201" t="n"/>
      <c r="U123" s="201" t="n"/>
    </row>
    <row r="124">
      <c r="A124" s="202" t="n"/>
      <c r="B124" s="201" t="n"/>
      <c r="C124" s="201" t="n"/>
      <c r="D124" s="163" t="n"/>
      <c r="E124" s="202" t="inlineStr">
        <is>
          <t>Pass</t>
        </is>
      </c>
      <c r="F124" s="154" t="n"/>
      <c r="G124" s="202" t="inlineStr">
        <is>
          <t>Pass</t>
        </is>
      </c>
      <c r="H124" s="154" t="n"/>
      <c r="I124" s="202" t="n"/>
      <c r="J124" s="202" t="n"/>
      <c r="K124" s="202" t="n"/>
      <c r="L124" s="202" t="n"/>
      <c r="M124" s="202" t="n"/>
      <c r="N124" s="202" t="n"/>
      <c r="O124" s="202" t="n"/>
      <c r="P124" s="202" t="n"/>
      <c r="Q124" s="202" t="n"/>
      <c r="R124" s="202" t="n"/>
      <c r="S124" s="202" t="n"/>
      <c r="T124" s="202" t="n"/>
      <c r="U124" s="201" t="n"/>
    </row>
    <row r="125">
      <c r="A125" s="202" t="n"/>
      <c r="B125" s="201" t="n"/>
      <c r="D125" s="166" t="n"/>
      <c r="E125" s="201" t="inlineStr">
        <is>
          <t>Fail</t>
        </is>
      </c>
      <c r="F125" s="201" t="inlineStr">
        <is>
          <t>DPD-408</t>
        </is>
      </c>
      <c r="G125" s="201" t="inlineStr">
        <is>
          <t>Fail</t>
        </is>
      </c>
      <c r="H125" s="201" t="inlineStr">
        <is>
          <t>DPD-408</t>
        </is>
      </c>
      <c r="I125" s="201" t="n"/>
      <c r="J125" s="201" t="n"/>
      <c r="K125" s="201" t="n"/>
      <c r="L125" s="201" t="n"/>
      <c r="M125" s="201" t="n"/>
      <c r="N125" s="201" t="n"/>
      <c r="O125" s="201" t="n"/>
      <c r="P125" s="201" t="n"/>
      <c r="Q125" s="201" t="n"/>
      <c r="R125" s="201" t="n"/>
      <c r="S125" s="201" t="n"/>
      <c r="T125" s="201" t="n"/>
      <c r="U125" s="201" t="n"/>
    </row>
    <row r="126">
      <c r="A126" s="202" t="n"/>
      <c r="B126" s="201" t="n"/>
      <c r="E126" s="201" t="inlineStr">
        <is>
          <t>pass</t>
        </is>
      </c>
      <c r="F126" s="201" t="n"/>
      <c r="G126" s="201" t="inlineStr">
        <is>
          <t>pass</t>
        </is>
      </c>
      <c r="H126" s="201" t="n"/>
      <c r="I126" s="201" t="n"/>
      <c r="J126" s="201" t="n"/>
      <c r="K126" s="201" t="n"/>
      <c r="L126" s="201" t="n"/>
      <c r="M126" s="201" t="n"/>
      <c r="N126" s="201" t="n"/>
      <c r="O126" s="201" t="n"/>
      <c r="P126" s="201" t="n"/>
      <c r="Q126" s="201" t="n"/>
      <c r="R126" s="201" t="n"/>
      <c r="S126" s="201" t="n"/>
      <c r="T126" s="201" t="n"/>
      <c r="U126" s="201" t="n"/>
    </row>
    <row r="127">
      <c r="A127" s="202" t="n"/>
      <c r="B127" s="201" t="n"/>
      <c r="E127" s="201" t="inlineStr">
        <is>
          <t>Fail</t>
        </is>
      </c>
      <c r="F127" s="201" t="inlineStr">
        <is>
          <t>DPD-222</t>
        </is>
      </c>
      <c r="G127" s="201" t="inlineStr">
        <is>
          <t>Fail</t>
        </is>
      </c>
      <c r="H127" s="201" t="inlineStr">
        <is>
          <t>DPD-222</t>
        </is>
      </c>
      <c r="I127" s="201" t="n"/>
      <c r="J127" s="201" t="n"/>
      <c r="K127" s="201" t="n"/>
      <c r="L127" s="201" t="n"/>
      <c r="M127" s="201" t="n"/>
      <c r="N127" s="201" t="n"/>
      <c r="O127" s="201" t="n"/>
      <c r="P127" s="201" t="n"/>
      <c r="Q127" s="201" t="n"/>
      <c r="R127" s="201" t="n"/>
      <c r="S127" s="201" t="n"/>
      <c r="T127" s="201" t="n"/>
      <c r="U127" s="201" t="n"/>
    </row>
    <row r="128">
      <c r="A128" s="202" t="n"/>
      <c r="B128" s="201" t="n"/>
      <c r="E128" s="201" t="inlineStr">
        <is>
          <t>pass</t>
        </is>
      </c>
      <c r="F128" s="201" t="n"/>
      <c r="G128" s="201" t="inlineStr">
        <is>
          <t>pass</t>
        </is>
      </c>
      <c r="H128" s="201" t="n"/>
      <c r="I128" s="201" t="n"/>
      <c r="J128" s="201" t="n"/>
      <c r="K128" s="201" t="n"/>
      <c r="L128" s="201" t="n"/>
      <c r="M128" s="201" t="n"/>
      <c r="N128" s="201" t="n"/>
      <c r="O128" s="201" t="n"/>
      <c r="P128" s="201" t="n"/>
      <c r="Q128" s="201" t="n"/>
      <c r="R128" s="201" t="n"/>
      <c r="S128" s="201" t="n"/>
      <c r="T128" s="201" t="n"/>
      <c r="U128" s="201" t="n"/>
    </row>
    <row r="129">
      <c r="A129" s="202" t="n"/>
      <c r="B129" s="201" t="n"/>
      <c r="E129" s="201" t="inlineStr">
        <is>
          <t>Fail</t>
        </is>
      </c>
      <c r="F129" s="201" t="inlineStr">
        <is>
          <t>DPD-154</t>
        </is>
      </c>
      <c r="G129" s="201" t="inlineStr">
        <is>
          <t>Fail</t>
        </is>
      </c>
      <c r="H129" s="201" t="inlineStr">
        <is>
          <t>DPD-154</t>
        </is>
      </c>
      <c r="I129" s="201" t="n"/>
      <c r="J129" s="201" t="n"/>
      <c r="K129" s="201" t="n"/>
      <c r="L129" s="201" t="n"/>
      <c r="M129" s="201" t="n"/>
      <c r="N129" s="201" t="n"/>
      <c r="O129" s="201" t="n"/>
      <c r="P129" s="201" t="n"/>
      <c r="Q129" s="201" t="n"/>
      <c r="R129" s="201" t="n"/>
      <c r="S129" s="201" t="n"/>
      <c r="T129" s="201" t="n"/>
      <c r="U129" s="201" t="n"/>
    </row>
    <row r="130">
      <c r="A130" s="202" t="n"/>
      <c r="E130" s="201" t="inlineStr">
        <is>
          <t>pass</t>
        </is>
      </c>
      <c r="F130" s="201" t="n"/>
      <c r="G130" s="201" t="inlineStr">
        <is>
          <t>pass</t>
        </is>
      </c>
      <c r="H130" s="201" t="n"/>
      <c r="I130" s="201" t="n"/>
      <c r="J130" s="201" t="n"/>
      <c r="K130" s="201" t="n"/>
      <c r="L130" s="201" t="n"/>
      <c r="M130" s="201" t="n"/>
      <c r="N130" s="201" t="n"/>
      <c r="O130" s="201" t="n"/>
      <c r="P130" s="201" t="n"/>
      <c r="Q130" s="201" t="n"/>
      <c r="R130" s="201" t="n"/>
      <c r="S130" s="201" t="n"/>
      <c r="T130" s="201" t="n"/>
      <c r="U130" s="201" t="n"/>
    </row>
    <row r="131">
      <c r="A131" s="99" t="n"/>
      <c r="B131" s="117" t="n"/>
      <c r="C131" s="117" t="n"/>
      <c r="D131" s="112" t="n"/>
      <c r="E131" s="117" t="inlineStr">
        <is>
          <t>pass</t>
        </is>
      </c>
      <c r="F131" s="117" t="n"/>
      <c r="G131" s="117" t="inlineStr">
        <is>
          <t>pass</t>
        </is>
      </c>
      <c r="H131" s="117" t="n"/>
    </row>
    <row r="132">
      <c r="A132" s="8" t="n"/>
      <c r="B132" s="40" t="n"/>
      <c r="C132" s="40" t="n"/>
      <c r="D132" s="41" t="n"/>
      <c r="E132" s="40" t="inlineStr">
        <is>
          <t>pass</t>
        </is>
      </c>
      <c r="F132" s="40" t="n"/>
      <c r="G132" s="40" t="inlineStr">
        <is>
          <t>pass</t>
        </is>
      </c>
      <c r="H132" s="40" t="n"/>
    </row>
  </sheetData>
  <mergeCells count="3">
    <mergeCell ref="B3:B6"/>
    <mergeCell ref="A3:A6"/>
    <mergeCell ref="A1:U1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O20" sqref="O20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8"/>
  <sheetViews>
    <sheetView tabSelected="1" zoomScaleNormal="100" workbookViewId="0">
      <selection activeCell="D16" sqref="D16"/>
    </sheetView>
  </sheetViews>
  <sheetFormatPr baseColWidth="8" defaultColWidth="9.140625" defaultRowHeight="15"/>
  <cols>
    <col width="9.42578125" bestFit="1" customWidth="1" style="201" min="1" max="1"/>
    <col width="10" customWidth="1" style="201" min="2" max="3"/>
    <col width="62.5703125" customWidth="1" style="163" min="4" max="4"/>
    <col width="15" bestFit="1" customWidth="1" style="201" min="5" max="5"/>
    <col hidden="1" width="15" customWidth="1" style="201" min="6" max="6"/>
    <col hidden="1" width="19.5703125" customWidth="1" style="201" min="7" max="7"/>
    <col hidden="1" width="15" customWidth="1" style="201" min="8" max="8"/>
    <col hidden="1" width="19.5703125" customWidth="1" style="201" min="9" max="9"/>
    <col width="15" customWidth="1" style="201" min="10" max="10"/>
    <col width="22.28515625" customWidth="1" style="201" min="11" max="11"/>
    <col width="15" customWidth="1" style="201" min="12" max="12"/>
    <col width="26.5703125" customWidth="1" style="201" min="13" max="13"/>
    <col width="15" customWidth="1" style="201" min="14" max="14"/>
    <col width="17.28515625" bestFit="1" customWidth="1" style="201" min="15" max="15"/>
    <col width="15" bestFit="1" customWidth="1" style="201" min="16" max="16"/>
    <col width="17.28515625" bestFit="1" customWidth="1" style="201" min="17" max="17"/>
    <col width="15" bestFit="1" customWidth="1" style="201" min="18" max="18"/>
    <col width="17.28515625" bestFit="1" customWidth="1" style="201" min="19" max="19"/>
    <col width="15" bestFit="1" customWidth="1" style="201" min="20" max="20"/>
    <col width="17.28515625" bestFit="1" customWidth="1" style="201" min="21" max="21"/>
    <col width="15" bestFit="1" customWidth="1" style="201" min="22" max="22"/>
    <col width="17.28515625" bestFit="1" customWidth="1" style="201" min="23" max="23"/>
    <col width="15" bestFit="1" customWidth="1" style="201" min="24" max="24"/>
    <col width="17.28515625" bestFit="1" customWidth="1" style="201" min="25" max="25"/>
    <col width="15" bestFit="1" customWidth="1" style="201" min="26" max="26"/>
    <col width="17.28515625" bestFit="1" customWidth="1" style="201" min="27" max="27"/>
    <col width="15" bestFit="1" customWidth="1" style="201" min="28" max="28"/>
    <col width="9.140625" customWidth="1" style="201" min="29" max="16384"/>
  </cols>
  <sheetData>
    <row r="1">
      <c r="A1" s="171" t="inlineStr">
        <is>
          <t>DTC</t>
        </is>
      </c>
    </row>
    <row r="2">
      <c r="A2" s="173" t="n"/>
      <c r="B2" s="206" t="n"/>
      <c r="C2" s="206" t="n"/>
      <c r="D2" s="206" t="n"/>
      <c r="E2" s="206" t="n"/>
      <c r="F2" s="206" t="n"/>
      <c r="G2" s="206" t="n"/>
      <c r="H2" s="206" t="n"/>
      <c r="I2" s="206" t="n"/>
      <c r="J2" s="206" t="n"/>
      <c r="K2" s="206" t="n"/>
      <c r="L2" s="206" t="n"/>
      <c r="M2" s="206" t="n"/>
      <c r="N2" s="206" t="n"/>
      <c r="O2" s="206" t="n"/>
      <c r="P2" s="206" t="n"/>
      <c r="Q2" s="206" t="n"/>
      <c r="R2" s="206" t="n"/>
      <c r="S2" s="206" t="n"/>
      <c r="T2" s="206" t="n"/>
      <c r="U2" s="206" t="n"/>
      <c r="V2" s="206" t="n"/>
      <c r="W2" s="206" t="n"/>
      <c r="X2" s="206" t="n"/>
      <c r="Y2" s="206" t="n"/>
    </row>
    <row r="3">
      <c r="A3" s="169" t="inlineStr">
        <is>
          <t>Summary
Total</t>
        </is>
      </c>
      <c r="B3" s="167">
        <f>COUNTIF(DTC!B9:B282,"*WI-*")</f>
        <v/>
      </c>
      <c r="C3" s="167" t="n"/>
      <c r="D3" s="42" t="inlineStr">
        <is>
          <t>Pass</t>
        </is>
      </c>
      <c r="E3" s="43" t="n"/>
      <c r="F3" s="43">
        <f>COUNTIF(DTC!F$9:F$88,(("Pass")))</f>
        <v/>
      </c>
      <c r="G3" s="43">
        <f>COUNTIF(DTC!G$9:G$88,(("Pass")))</f>
        <v/>
      </c>
      <c r="H3" s="43">
        <f>COUNTIF(DTC!H$9:H$88,(("Pass")))</f>
        <v/>
      </c>
      <c r="I3" s="43">
        <f>COUNTIF(DTC!I$9:I$88,(("Pass")))</f>
        <v/>
      </c>
      <c r="J3" s="43">
        <f>COUNTIF(DTC!J$9:J$88,(("Pass")))</f>
        <v/>
      </c>
      <c r="K3" s="43">
        <f>COUNTIF(DTC!K$9:K$88,(("Pass")))</f>
        <v/>
      </c>
      <c r="L3" s="43">
        <f>COUNTIF(DTC!L$9:L$88,(("Pass")))</f>
        <v/>
      </c>
      <c r="M3" s="43">
        <f>COUNTIF(DTC!M$9:M$88,(("Pass")))</f>
        <v/>
      </c>
      <c r="N3" s="43">
        <f>COUNTIF(DTC!N$9:N$88,(("Pass")))</f>
        <v/>
      </c>
      <c r="O3" s="43">
        <f>COUNTIF(DTC!O$9:O$88,(("Pass")))</f>
        <v/>
      </c>
      <c r="P3" s="43">
        <f>COUNTIF(DTC!P$9:P$88,(("Pass")))</f>
        <v/>
      </c>
      <c r="Q3" s="43">
        <f>COUNTIF(DTC!Q$9:Q$88,(("Pass")))</f>
        <v/>
      </c>
      <c r="R3" s="43">
        <f>COUNTIF(DTC!R$9:R$88,(("Pass")))</f>
        <v/>
      </c>
      <c r="S3" s="43">
        <f>COUNTIF(DTC!S$9:S$88,(("Pass")))</f>
        <v/>
      </c>
      <c r="T3" s="43">
        <f>COUNTIF(DTC!T$9:T$88,(("Pass")))</f>
        <v/>
      </c>
      <c r="U3" s="43">
        <f>COUNTIF(DTC!U$9:U$88,(("Pass")))</f>
        <v/>
      </c>
      <c r="V3" s="43">
        <f>COUNTIF(DTC!V$9:V$88,(("Pass")))</f>
        <v/>
      </c>
      <c r="W3" s="43">
        <f>COUNTIF(DTC!W$9:W$88,(("Pass")))</f>
        <v/>
      </c>
      <c r="X3" s="43">
        <f>COUNTIF(DTC!X$9:X$88,(("Pass")))</f>
        <v/>
      </c>
      <c r="Y3" s="43">
        <f>COUNTIF(DTC!Y$9:Y$88,(("Pass")))</f>
        <v/>
      </c>
      <c r="Z3" s="43">
        <f>COUNTIF(DTC!Z$9:Z$88,(("Pass")))</f>
        <v/>
      </c>
      <c r="AA3" s="43">
        <f>COUNTIF(DTC!AA$9:AA$88,(("Pass")))</f>
        <v/>
      </c>
      <c r="AB3" s="43">
        <f>COUNTIF(DTC!AB$9:AB$88,(("Pass")))</f>
        <v/>
      </c>
    </row>
    <row r="4">
      <c r="A4" s="205" t="n"/>
      <c r="B4" s="205" t="n"/>
      <c r="C4" s="168" t="n"/>
      <c r="D4" s="42" t="inlineStr">
        <is>
          <t>Fail</t>
        </is>
      </c>
      <c r="E4" s="43" t="n"/>
      <c r="F4" s="43">
        <f>COUNTIF(DTC!F$9:F$88,(("Fail")))</f>
        <v/>
      </c>
      <c r="G4" s="43">
        <f>COUNTIF(DTC!G$9:G$88,(("Fail")))</f>
        <v/>
      </c>
      <c r="H4" s="43">
        <f>COUNTIF(DTC!H$9:H$88,(("Fail")))</f>
        <v/>
      </c>
      <c r="I4" s="43">
        <f>COUNTIF(DTC!I$9:I$88,(("Fail")))</f>
        <v/>
      </c>
      <c r="J4" s="43">
        <f>COUNTIF(DTC!J$9:J$88,(("Fail")))</f>
        <v/>
      </c>
      <c r="K4" s="43">
        <f>COUNTIF(DTC!K$9:K$88,(("Fail")))</f>
        <v/>
      </c>
      <c r="L4" s="43">
        <f>COUNTIF(DTC!L$9:L$88,(("Fail")))</f>
        <v/>
      </c>
      <c r="M4" s="43">
        <f>COUNTIF(DTC!M$9:M$88,(("Fail")))</f>
        <v/>
      </c>
      <c r="N4" s="43">
        <f>COUNTIF(DTC!N$9:N$88,(("Fail")))</f>
        <v/>
      </c>
      <c r="O4" s="43">
        <f>COUNTIF(DTC!O$9:O$88,(("Fail")))</f>
        <v/>
      </c>
      <c r="P4" s="43">
        <f>COUNTIF(DTC!P$9:P$88,(("Fail")))</f>
        <v/>
      </c>
      <c r="Q4" s="43">
        <f>COUNTIF(DTC!Q$9:Q$88,(("Fail")))</f>
        <v/>
      </c>
      <c r="R4" s="43">
        <f>COUNTIF(DTC!R$9:R$88,(("Fail")))</f>
        <v/>
      </c>
      <c r="S4" s="43">
        <f>COUNTIF(DTC!S$9:S$88,(("Fail")))</f>
        <v/>
      </c>
      <c r="T4" s="43">
        <f>COUNTIF(DTC!T$9:T$88,(("Fail")))</f>
        <v/>
      </c>
      <c r="U4" s="43">
        <f>COUNTIF(DTC!U$9:U$88,(("Fail")))</f>
        <v/>
      </c>
      <c r="V4" s="43">
        <f>COUNTIF(DTC!V$9:V$88,(("Fail")))</f>
        <v/>
      </c>
      <c r="W4" s="43">
        <f>COUNTIF(DTC!W$9:W$88,(("Fail")))</f>
        <v/>
      </c>
      <c r="X4" s="43">
        <f>COUNTIF(DTC!X$9:X$88,(("Fail")))</f>
        <v/>
      </c>
      <c r="Y4" s="43">
        <f>COUNTIF(DTC!Y$9:Y$88,(("Fail")))</f>
        <v/>
      </c>
      <c r="Z4" s="43">
        <f>COUNTIF(DTC!Z$9:Z$88,(("Fail")))</f>
        <v/>
      </c>
      <c r="AA4" s="43">
        <f>COUNTIF(DTC!AA$9:AA$88,(("Fail")))</f>
        <v/>
      </c>
      <c r="AB4" s="43">
        <f>COUNTIF(DTC!AB$9:AB$88,(("Fail")))</f>
        <v/>
      </c>
    </row>
    <row r="5">
      <c r="A5" s="205" t="n"/>
      <c r="B5" s="205" t="n"/>
      <c r="C5" s="168" t="n"/>
      <c r="D5" s="42" t="inlineStr">
        <is>
          <t>Not Applicable/NA</t>
        </is>
      </c>
      <c r="E5" s="43" t="n"/>
      <c r="F5" s="43">
        <f>COUNTIF(DTC!F$9:F$88,(("NA")))</f>
        <v/>
      </c>
      <c r="G5" s="43">
        <f>COUNTIF(DTC!G$9:G$88,(("NA")))</f>
        <v/>
      </c>
      <c r="H5" s="43">
        <f>COUNTIF(DTC!H$9:H$88,(("NA")))</f>
        <v/>
      </c>
      <c r="I5" s="43">
        <f>COUNTIF(DTC!I$9:I$88,(("NA")))</f>
        <v/>
      </c>
      <c r="J5" s="43">
        <f>COUNTIF(DTC!J$9:J$88,(("NA")))</f>
        <v/>
      </c>
      <c r="K5" s="43">
        <f>COUNTIF(DTC!K$9:K$88,(("NA")))</f>
        <v/>
      </c>
      <c r="L5" s="43">
        <f>COUNTIF(DTC!L$9:L$88,(("NA")))</f>
        <v/>
      </c>
      <c r="M5" s="43">
        <f>COUNTIF(DTC!M$9:M$88,(("NA")))</f>
        <v/>
      </c>
      <c r="N5" s="43">
        <f>COUNTIF(DTC!N$9:N$88,(("NA")))</f>
        <v/>
      </c>
      <c r="O5" s="43">
        <f>COUNTIF(DTC!O$9:O$88,(("NA")))</f>
        <v/>
      </c>
      <c r="P5" s="43">
        <f>COUNTIF(DTC!P$9:P$88,(("NA")))</f>
        <v/>
      </c>
      <c r="Q5" s="43">
        <f>COUNTIF(DTC!Q$9:Q$88,(("NA")))</f>
        <v/>
      </c>
      <c r="R5" s="43">
        <f>COUNTIF(DTC!R$9:R$88,(("NA")))</f>
        <v/>
      </c>
      <c r="S5" s="43">
        <f>COUNTIF(DTC!S$9:S$88,(("NA")))</f>
        <v/>
      </c>
      <c r="T5" s="43">
        <f>COUNTIF(DTC!T$9:T$88,(("NA")))</f>
        <v/>
      </c>
      <c r="U5" s="43">
        <f>COUNTIF(DTC!U$9:U$88,(("NA")))</f>
        <v/>
      </c>
      <c r="V5" s="43">
        <f>COUNTIF(DTC!V$9:V$88,(("NA")))</f>
        <v/>
      </c>
      <c r="W5" s="43">
        <f>COUNTIF(DTC!W$9:W$88,(("NA")))</f>
        <v/>
      </c>
      <c r="X5" s="43">
        <f>COUNTIF(DTC!X$9:X$88,(("NA")))</f>
        <v/>
      </c>
      <c r="Y5" s="43">
        <f>COUNTIF(DTC!Y$9:Y$88,(("NA")))</f>
        <v/>
      </c>
      <c r="Z5" s="43">
        <f>COUNTIF(DTC!Z$9:Z$88,(("NA")))</f>
        <v/>
      </c>
      <c r="AA5" s="43">
        <f>COUNTIF(DTC!AA$9:AA$88,(("NA")))</f>
        <v/>
      </c>
      <c r="AB5" s="43">
        <f>COUNTIF(DTC!AB$9:AB$88,(("NA")))</f>
        <v/>
      </c>
    </row>
    <row r="6">
      <c r="A6" s="205" t="n"/>
      <c r="B6" s="205" t="n"/>
      <c r="C6" s="168" t="n"/>
      <c r="D6" s="42" t="inlineStr">
        <is>
          <t>Not Tested</t>
        </is>
      </c>
      <c r="E6" s="43" t="n"/>
      <c r="F6" s="43">
        <f>COUNTIF(DTC!F$9:F$88,(("Not Tested")))</f>
        <v/>
      </c>
      <c r="G6" s="43">
        <f>COUNTIF(DTC!G$9:G$88,(("Not Tested")))</f>
        <v/>
      </c>
      <c r="H6" s="43">
        <f>COUNTIF(DTC!H$9:H$88,(("Not Tested")))</f>
        <v/>
      </c>
      <c r="I6" s="43">
        <f>COUNTIF(DTC!I$9:I$88,(("Not Tested")))</f>
        <v/>
      </c>
      <c r="J6" s="43">
        <f>COUNTIF(DTC!J$9:J$88,(("Not Tested")))</f>
        <v/>
      </c>
      <c r="K6" s="43">
        <f>COUNTIF(DTC!K$9:K$88,(("Not Tested")))</f>
        <v/>
      </c>
      <c r="L6" s="43">
        <f>COUNTIF(DTC!L$9:L$88,(("Not Tested")))</f>
        <v/>
      </c>
      <c r="M6" s="43">
        <f>COUNTIF(DTC!M$9:M$88,(("Not Tested")))</f>
        <v/>
      </c>
      <c r="N6" s="43">
        <f>COUNTIF(DTC!N$9:N$88,(("Not Tested")))</f>
        <v/>
      </c>
      <c r="O6" s="43">
        <f>COUNTIF(DTC!O$9:O$88,(("Not Tested")))</f>
        <v/>
      </c>
      <c r="P6" s="43">
        <f>COUNTIF(DTC!P$9:P$88,(("Not Tested")))</f>
        <v/>
      </c>
      <c r="Q6" s="43">
        <f>COUNTIF(DTC!Q$9:Q$88,(("Not Tested")))</f>
        <v/>
      </c>
      <c r="R6" s="43">
        <f>COUNTIF(DTC!R$9:R$88,(("Not Tested")))</f>
        <v/>
      </c>
      <c r="S6" s="43">
        <f>COUNTIF(DTC!S$9:S$88,(("Not Tested")))</f>
        <v/>
      </c>
      <c r="T6" s="43">
        <f>COUNTIF(DTC!T$9:T$88,(("Not Tested")))</f>
        <v/>
      </c>
      <c r="U6" s="43">
        <f>COUNTIF(DTC!U$9:U$88,(("Not Tested")))</f>
        <v/>
      </c>
      <c r="V6" s="43">
        <f>COUNTIF(DTC!V$9:V$88,(("Not Tested")))</f>
        <v/>
      </c>
      <c r="W6" s="43">
        <f>COUNTIF(DTC!W$9:W$88,(("Not Tested")))</f>
        <v/>
      </c>
      <c r="X6" s="43">
        <f>COUNTIF(DTC!X$9:X$88,(("Not Tested")))</f>
        <v/>
      </c>
      <c r="Y6" s="43">
        <f>COUNTIF(DTC!Y$9:Y$88,(("Not Tested")))</f>
        <v/>
      </c>
      <c r="Z6" s="43">
        <f>COUNTIF(DTC!Z$9:Z$88,(("Not Tested")))</f>
        <v/>
      </c>
      <c r="AA6" s="43">
        <f>COUNTIF(DTC!AA$9:AA$88,(("Not Tested")))</f>
        <v/>
      </c>
      <c r="AB6" s="43">
        <f>COUNTIF(DTC!AB$9:AB$88,(("Not Tested")))</f>
        <v/>
      </c>
    </row>
    <row r="7">
      <c r="A7" s="175" t="n"/>
      <c r="B7" s="176" t="n"/>
      <c r="C7" s="176" t="n"/>
      <c r="D7" s="176" t="n"/>
      <c r="E7" s="176" t="n"/>
      <c r="F7" s="176" t="n"/>
      <c r="G7" s="176" t="n"/>
      <c r="H7" s="176" t="n"/>
      <c r="I7" s="176" t="n"/>
      <c r="J7" s="176" t="n"/>
      <c r="K7" s="176" t="n"/>
      <c r="L7" s="176" t="inlineStr">
        <is>
          <t>TE</t>
        </is>
      </c>
      <c r="M7" s="176" t="inlineStr">
        <is>
          <t>TE</t>
        </is>
      </c>
      <c r="N7" s="176" t="n"/>
      <c r="O7" s="176" t="n"/>
      <c r="P7" s="176" t="n"/>
      <c r="Q7" s="176" t="n"/>
      <c r="R7" s="176" t="n"/>
      <c r="S7" s="176" t="n"/>
      <c r="T7" s="176" t="n"/>
      <c r="U7" s="176" t="n"/>
      <c r="V7" s="176" t="n"/>
      <c r="W7" s="177" t="n"/>
    </row>
    <row r="8">
      <c r="A8" s="46" t="inlineStr">
        <is>
          <t>SL No</t>
        </is>
      </c>
      <c r="B8" s="46" t="inlineStr">
        <is>
          <t>WorkItem</t>
        </is>
      </c>
      <c r="C8" s="46" t="inlineStr">
        <is>
          <t>Aptiv/FCA</t>
        </is>
      </c>
      <c r="D8" s="31" t="inlineStr">
        <is>
          <t>Description</t>
        </is>
      </c>
      <c r="E8" s="46" t="inlineStr">
        <is>
          <t>DTC</t>
        </is>
      </c>
      <c r="F8" s="46" t="inlineStr">
        <is>
          <t>9.0.0.7</t>
        </is>
      </c>
      <c r="G8" s="46" t="inlineStr">
        <is>
          <t>JIRA Bug ID_5SW</t>
        </is>
      </c>
      <c r="H8" s="46" t="inlineStr">
        <is>
          <t>9.0.0.8</t>
        </is>
      </c>
      <c r="I8" s="46" t="inlineStr">
        <is>
          <t>JIRA Bug ID_6SW</t>
        </is>
      </c>
      <c r="J8" s="46" t="inlineStr">
        <is>
          <t>9.0.0.249</t>
        </is>
      </c>
      <c r="K8" s="46" t="inlineStr">
        <is>
          <t>JIRA Bug ID_249SW</t>
        </is>
      </c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  <c r="AA8" s="46" t="n"/>
      <c r="AB8" s="46" t="n"/>
    </row>
    <row r="9">
      <c r="A9" s="8" t="n">
        <v>1</v>
      </c>
      <c r="B9" s="133" t="inlineStr">
        <is>
          <t>WI-35065</t>
        </is>
      </c>
      <c r="C9" s="40" t="n"/>
      <c r="D9" s="133" t="inlineStr">
        <is>
          <t>ABS_Disabled</t>
        </is>
      </c>
      <c r="E9" s="83" t="inlineStr">
        <is>
          <t>0x622700</t>
        </is>
      </c>
      <c r="F9" s="8" t="inlineStr">
        <is>
          <t>Pass</t>
        </is>
      </c>
      <c r="G9" s="40" t="n"/>
      <c r="H9" s="8" t="inlineStr">
        <is>
          <t>Pass</t>
        </is>
      </c>
      <c r="I9" s="8" t="n"/>
      <c r="J9" s="8" t="inlineStr">
        <is>
          <t>Pass</t>
        </is>
      </c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40" t="n"/>
      <c r="X9" s="40" t="n"/>
      <c r="Y9" s="40" t="n"/>
      <c r="Z9" s="40" t="n"/>
      <c r="AA9" s="40" t="n"/>
      <c r="AB9" s="40" t="n"/>
    </row>
    <row r="10">
      <c r="A10" s="8" t="n">
        <v>2</v>
      </c>
      <c r="B10" s="133" t="inlineStr">
        <is>
          <t>WI-35083</t>
        </is>
      </c>
      <c r="C10" s="40" t="n"/>
      <c r="D10" s="133" t="inlineStr">
        <is>
          <t>TCM_Disabled</t>
        </is>
      </c>
      <c r="E10" s="80" t="inlineStr">
        <is>
          <t>0x622600</t>
        </is>
      </c>
      <c r="F10" s="8" t="inlineStr">
        <is>
          <t>Pass</t>
        </is>
      </c>
      <c r="G10" s="40" t="n"/>
      <c r="H10" s="8" t="inlineStr">
        <is>
          <t>Pass</t>
        </is>
      </c>
      <c r="I10" s="8" t="n"/>
      <c r="J10" s="8" t="inlineStr">
        <is>
          <t>Pass</t>
        </is>
      </c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40" t="n"/>
      <c r="X10" s="40" t="n"/>
      <c r="Y10" s="40" t="n"/>
      <c r="Z10" s="40" t="n"/>
      <c r="AA10" s="40" t="n"/>
      <c r="AB10" s="40" t="n"/>
    </row>
    <row r="11">
      <c r="A11" s="8" t="n">
        <v>3</v>
      </c>
      <c r="B11" s="133" t="inlineStr">
        <is>
          <t>WI-35081</t>
        </is>
      </c>
      <c r="C11" s="40" t="n"/>
      <c r="D11" s="133" t="inlineStr">
        <is>
          <t>PCM_Disabled</t>
        </is>
      </c>
      <c r="E11" s="83" t="inlineStr">
        <is>
          <t>0x622500</t>
        </is>
      </c>
      <c r="F11" s="8" t="inlineStr">
        <is>
          <t>Pass</t>
        </is>
      </c>
      <c r="G11" s="67" t="n"/>
      <c r="H11" s="8" t="inlineStr">
        <is>
          <t>Pass</t>
        </is>
      </c>
      <c r="I11" s="8" t="n"/>
      <c r="J11" s="8" t="inlineStr">
        <is>
          <t>Pass</t>
        </is>
      </c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40" t="n"/>
      <c r="X11" s="40" t="n"/>
      <c r="Y11" s="40" t="n"/>
      <c r="Z11" s="40" t="n"/>
      <c r="AA11" s="40" t="n"/>
      <c r="AB11" s="40" t="n"/>
    </row>
    <row r="12">
      <c r="A12" s="8" t="n">
        <v>4</v>
      </c>
      <c r="B12" s="133" t="inlineStr">
        <is>
          <t>WI-35077</t>
        </is>
      </c>
      <c r="C12" s="40" t="n"/>
      <c r="D12" s="133" t="inlineStr">
        <is>
          <t>XBW_Rule_Violation</t>
        </is>
      </c>
      <c r="E12" s="83" t="inlineStr">
        <is>
          <t>0x54A300</t>
        </is>
      </c>
      <c r="F12" s="8" t="inlineStr">
        <is>
          <t>Pass</t>
        </is>
      </c>
      <c r="G12" s="67" t="n"/>
      <c r="H12" s="8" t="inlineStr">
        <is>
          <t>Pass</t>
        </is>
      </c>
      <c r="I12" s="8" t="n"/>
      <c r="J12" s="8" t="inlineStr">
        <is>
          <t>Pass</t>
        </is>
      </c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40" t="n"/>
      <c r="X12" s="40" t="n"/>
      <c r="Y12" s="40" t="n"/>
      <c r="Z12" s="40" t="n"/>
      <c r="AA12" s="40" t="n"/>
      <c r="AB12" s="40" t="n"/>
    </row>
    <row r="13" ht="30" customHeight="1" s="141">
      <c r="A13" s="8" t="n">
        <v>5</v>
      </c>
      <c r="B13" s="133" t="inlineStr">
        <is>
          <t>WI-345748</t>
        </is>
      </c>
      <c r="C13" s="40" t="n"/>
      <c r="D13" s="151" t="inlineStr">
        <is>
          <t>Priority PWB Fault Allocation 1.2 DTC Name Implausible_Data_Rcv_VDCM DTC Number...</t>
        </is>
      </c>
      <c r="E13" s="83" t="inlineStr">
        <is>
          <t>0xD46B00</t>
        </is>
      </c>
      <c r="F13" s="8" t="inlineStr">
        <is>
          <t>Fail</t>
        </is>
      </c>
      <c r="G13" s="89" t="inlineStr">
        <is>
          <t>DPD-418</t>
        </is>
      </c>
      <c r="H13" s="8" t="inlineStr">
        <is>
          <t>Fail</t>
        </is>
      </c>
      <c r="I13" s="89" t="inlineStr">
        <is>
          <t>DPD-418</t>
        </is>
      </c>
      <c r="J13" s="8" t="inlineStr">
        <is>
          <t>Pass</t>
        </is>
      </c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40" t="n"/>
      <c r="X13" s="40" t="n"/>
      <c r="Y13" s="40" t="n"/>
      <c r="Z13" s="40" t="n"/>
      <c r="AA13" s="40" t="n"/>
      <c r="AB13" s="40" t="n"/>
    </row>
    <row r="14">
      <c r="A14" s="8" t="n">
        <v>6</v>
      </c>
      <c r="B14" s="133" t="inlineStr">
        <is>
          <t>WI-35068</t>
        </is>
      </c>
      <c r="C14" s="40" t="n"/>
      <c r="D14" s="133" t="inlineStr">
        <is>
          <t>Implausible_Data_Rcv_DTCM</t>
        </is>
      </c>
      <c r="E14" s="83" t="inlineStr">
        <is>
          <t>0xC41E00</t>
        </is>
      </c>
      <c r="F14" s="8" t="inlineStr">
        <is>
          <t>Pass</t>
        </is>
      </c>
      <c r="G14" s="40" t="n"/>
      <c r="H14" s="8" t="inlineStr">
        <is>
          <t>Pass</t>
        </is>
      </c>
      <c r="I14" s="8" t="n"/>
      <c r="J14" s="8" t="inlineStr">
        <is>
          <t>Pass</t>
        </is>
      </c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40" t="n"/>
      <c r="X14" s="40" t="n"/>
      <c r="Y14" s="40" t="n"/>
      <c r="Z14" s="40" t="n"/>
      <c r="AA14" s="40" t="n"/>
      <c r="AB14" s="40" t="n"/>
    </row>
    <row r="15">
      <c r="A15" s="8" t="n">
        <v>7</v>
      </c>
      <c r="B15" s="133" t="inlineStr">
        <is>
          <t>WI-345231</t>
        </is>
      </c>
      <c r="C15" s="40" t="n"/>
      <c r="D15" s="133" t="inlineStr">
        <is>
          <t>Implausible_Data_Rcv_Security_Gateway</t>
        </is>
      </c>
      <c r="E15" s="83" t="inlineStr">
        <is>
          <t>0xC44A00</t>
        </is>
      </c>
      <c r="F15" s="8" t="inlineStr">
        <is>
          <t>Fail</t>
        </is>
      </c>
      <c r="G15" s="40" t="inlineStr">
        <is>
          <t>DPD-413</t>
        </is>
      </c>
      <c r="H15" s="8" t="inlineStr">
        <is>
          <t>Fail</t>
        </is>
      </c>
      <c r="I15" s="40" t="inlineStr">
        <is>
          <t>DPD-413</t>
        </is>
      </c>
      <c r="J15" s="8" t="inlineStr">
        <is>
          <t>Pass</t>
        </is>
      </c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40" t="n"/>
      <c r="X15" s="40" t="n"/>
      <c r="Y15" s="40" t="n"/>
      <c r="Z15" s="40" t="n"/>
      <c r="AA15" s="40" t="n"/>
      <c r="AB15" s="40" t="n"/>
    </row>
    <row r="16">
      <c r="A16" s="8" t="n">
        <v>8</v>
      </c>
      <c r="B16" s="133" t="inlineStr">
        <is>
          <t>WI-35067</t>
        </is>
      </c>
      <c r="C16" s="40" t="n"/>
      <c r="D16" s="133" t="inlineStr">
        <is>
          <t>Implausible_Data_Rcv_ORC</t>
        </is>
      </c>
      <c r="E16" s="83" t="inlineStr">
        <is>
          <t>0xC45200</t>
        </is>
      </c>
      <c r="F16" s="8" t="inlineStr">
        <is>
          <t>Pass</t>
        </is>
      </c>
      <c r="G16" s="40" t="n"/>
      <c r="H16" s="8" t="inlineStr">
        <is>
          <t>Pass</t>
        </is>
      </c>
      <c r="I16" s="8" t="n"/>
      <c r="J16" s="8" t="inlineStr">
        <is>
          <t>Fail</t>
        </is>
      </c>
      <c r="K16" s="8" t="inlineStr">
        <is>
          <t>DPD-487</t>
        </is>
      </c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40" t="n"/>
      <c r="X16" s="40" t="n"/>
      <c r="Y16" s="40" t="n"/>
      <c r="Z16" s="40" t="n"/>
      <c r="AA16" s="40" t="n"/>
      <c r="AB16" s="40" t="n"/>
    </row>
    <row r="17">
      <c r="A17" s="8" t="n">
        <v>9</v>
      </c>
      <c r="B17" s="133" t="inlineStr">
        <is>
          <t>WI-345266</t>
        </is>
      </c>
      <c r="C17" s="40" t="n"/>
      <c r="D17" s="133" t="inlineStr">
        <is>
          <t>Implausible_Data_Rcv_TCM</t>
        </is>
      </c>
      <c r="E17" s="83" t="inlineStr">
        <is>
          <t>0xC40200</t>
        </is>
      </c>
      <c r="F17" s="8" t="inlineStr">
        <is>
          <t>Pass</t>
        </is>
      </c>
      <c r="G17" s="40" t="n"/>
      <c r="H17" s="8" t="inlineStr">
        <is>
          <t>Pass</t>
        </is>
      </c>
      <c r="I17" s="8" t="n"/>
      <c r="J17" s="8" t="inlineStr">
        <is>
          <t>Pass</t>
        </is>
      </c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40" t="n"/>
      <c r="X17" s="40" t="n"/>
      <c r="Y17" s="40" t="n"/>
      <c r="Z17" s="40" t="n"/>
      <c r="AA17" s="40" t="n"/>
      <c r="AB17" s="40" t="n"/>
    </row>
    <row r="18">
      <c r="A18" s="8" t="n">
        <v>10</v>
      </c>
      <c r="B18" s="133" t="inlineStr">
        <is>
          <t>WI-345226</t>
        </is>
      </c>
      <c r="C18" s="40" t="n"/>
      <c r="D18" s="133" t="inlineStr">
        <is>
          <t>Implausible_Data_Rcv_Cluster MASAH</t>
        </is>
      </c>
      <c r="E18" s="83" t="inlineStr">
        <is>
          <t>0xC42300</t>
        </is>
      </c>
      <c r="F18" s="8" t="inlineStr">
        <is>
          <t>Pass</t>
        </is>
      </c>
      <c r="G18" s="40" t="n"/>
      <c r="H18" s="8" t="inlineStr">
        <is>
          <t>Pass</t>
        </is>
      </c>
      <c r="I18" s="8" t="n"/>
      <c r="J18" s="8" t="inlineStr">
        <is>
          <t>Pass</t>
        </is>
      </c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40" t="n"/>
      <c r="X18" s="40" t="n"/>
      <c r="Y18" s="40" t="n"/>
      <c r="Z18" s="40" t="n"/>
      <c r="AA18" s="40" t="n"/>
      <c r="AB18" s="40" t="n"/>
    </row>
    <row r="19">
      <c r="A19" s="8" t="n">
        <v>11</v>
      </c>
      <c r="B19" s="133" t="inlineStr">
        <is>
          <t>WI-345224</t>
        </is>
      </c>
      <c r="C19" s="40" t="n"/>
      <c r="D19" s="133" t="inlineStr">
        <is>
          <t>Implausible_Data_Rcv_BCM MASAH</t>
        </is>
      </c>
      <c r="E19" s="83" t="inlineStr">
        <is>
          <t>0xC42200</t>
        </is>
      </c>
      <c r="F19" s="8" t="inlineStr">
        <is>
          <t>Pass</t>
        </is>
      </c>
      <c r="G19" s="40" t="n"/>
      <c r="H19" s="8" t="inlineStr">
        <is>
          <t>Pass</t>
        </is>
      </c>
      <c r="I19" s="8" t="n"/>
      <c r="J19" s="8" t="inlineStr">
        <is>
          <t>Pass</t>
        </is>
      </c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 t="n"/>
      <c r="W19" s="40" t="n"/>
      <c r="X19" s="40" t="n"/>
      <c r="Y19" s="40" t="n"/>
      <c r="Z19" s="40" t="n"/>
      <c r="AA19" s="40" t="n"/>
      <c r="AB19" s="40" t="n"/>
    </row>
    <row r="20">
      <c r="A20" s="8" t="n">
        <v>12</v>
      </c>
      <c r="B20" s="133" t="inlineStr">
        <is>
          <t>WI-35061</t>
        </is>
      </c>
      <c r="C20" s="40" t="n"/>
      <c r="D20" s="133" t="inlineStr">
        <is>
          <t>Implausible_Data_Rcv_EPS</t>
        </is>
      </c>
      <c r="E20" s="83" t="inlineStr">
        <is>
          <t>0xC42000</t>
        </is>
      </c>
      <c r="F20" s="8" t="inlineStr">
        <is>
          <t>Pass</t>
        </is>
      </c>
      <c r="G20" s="40" t="n"/>
      <c r="H20" s="8" t="inlineStr">
        <is>
          <t>Pass</t>
        </is>
      </c>
      <c r="I20" s="8" t="n"/>
      <c r="J20" s="8" t="inlineStr">
        <is>
          <t>Pass</t>
        </is>
      </c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40" t="n"/>
      <c r="X20" s="40" t="n"/>
      <c r="Y20" s="40" t="n"/>
      <c r="Z20" s="40" t="n"/>
      <c r="AA20" s="40" t="n"/>
      <c r="AB20" s="40" t="n"/>
    </row>
    <row r="21">
      <c r="A21" s="8" t="n">
        <v>13</v>
      </c>
      <c r="B21" s="133" t="inlineStr">
        <is>
          <t>WI-35063</t>
        </is>
      </c>
      <c r="C21" s="40" t="n"/>
      <c r="D21" s="133" t="inlineStr">
        <is>
          <t>Implausible_Data_Rcv_BSM</t>
        </is>
      </c>
      <c r="E21" s="83" t="inlineStr">
        <is>
          <t>0xC41800</t>
        </is>
      </c>
      <c r="F21" s="8" t="inlineStr">
        <is>
          <t>Pass</t>
        </is>
      </c>
      <c r="G21" s="40" t="n"/>
      <c r="H21" s="8" t="inlineStr">
        <is>
          <t>Pass</t>
        </is>
      </c>
      <c r="I21" s="8" t="n"/>
      <c r="J21" s="8" t="inlineStr">
        <is>
          <t>Fail</t>
        </is>
      </c>
      <c r="K21" s="8" t="inlineStr">
        <is>
          <t>DPD-612</t>
        </is>
      </c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40" t="n"/>
      <c r="X21" s="40" t="n"/>
      <c r="Y21" s="40" t="n"/>
      <c r="Z21" s="40" t="n"/>
      <c r="AA21" s="40" t="n"/>
      <c r="AB21" s="40" t="n"/>
    </row>
    <row r="22">
      <c r="A22" s="8" t="n">
        <v>14</v>
      </c>
      <c r="B22" s="133" t="inlineStr">
        <is>
          <t>WI-35071</t>
        </is>
      </c>
      <c r="C22" s="40" t="n"/>
      <c r="D22" s="133" t="inlineStr">
        <is>
          <t>Implausible_Data_Rcv_ECM</t>
        </is>
      </c>
      <c r="E22" s="8" t="inlineStr">
        <is>
          <t>0xC40100</t>
        </is>
      </c>
      <c r="F22" s="40" t="inlineStr">
        <is>
          <t>Fail</t>
        </is>
      </c>
      <c r="G22" s="40" t="inlineStr">
        <is>
          <t>DPD-446</t>
        </is>
      </c>
      <c r="H22" s="40" t="inlineStr">
        <is>
          <t>Fail</t>
        </is>
      </c>
      <c r="I22" s="40" t="inlineStr">
        <is>
          <t>DPD-446</t>
        </is>
      </c>
      <c r="J22" s="8" t="inlineStr">
        <is>
          <t>Fail</t>
        </is>
      </c>
      <c r="K22" s="40" t="inlineStr">
        <is>
          <t>DPD-446</t>
        </is>
      </c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40" t="n"/>
      <c r="X22" s="40" t="n"/>
      <c r="Y22" s="40" t="n"/>
      <c r="Z22" s="40" t="n"/>
      <c r="AA22" s="40" t="n"/>
      <c r="AB22" s="40" t="n"/>
    </row>
    <row r="23">
      <c r="A23" s="8" t="n">
        <v>15</v>
      </c>
      <c r="B23" s="133" t="inlineStr">
        <is>
          <t>WI-35066</t>
        </is>
      </c>
      <c r="C23" s="40" t="n"/>
      <c r="D23" s="133" t="inlineStr">
        <is>
          <t>Implausible_Data_Rcv_MRRFR</t>
        </is>
      </c>
      <c r="E23" s="8" t="inlineStr">
        <is>
          <t>0xC4C100</t>
        </is>
      </c>
      <c r="F23" s="40" t="inlineStr">
        <is>
          <t>NA</t>
        </is>
      </c>
      <c r="G23" s="40" t="n"/>
      <c r="H23" s="8" t="inlineStr">
        <is>
          <t>Pass</t>
        </is>
      </c>
      <c r="I23" s="8" t="n"/>
      <c r="J23" s="8" t="inlineStr">
        <is>
          <t>Pass</t>
        </is>
      </c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40" t="n"/>
      <c r="X23" s="40" t="n"/>
      <c r="Y23" s="40" t="n"/>
      <c r="Z23" s="40" t="n"/>
      <c r="AA23" s="40" t="n"/>
      <c r="AB23" s="40" t="n"/>
    </row>
    <row r="24">
      <c r="A24" s="8" t="n">
        <v>16</v>
      </c>
      <c r="B24" s="133" t="inlineStr">
        <is>
          <t>WI-35064</t>
        </is>
      </c>
      <c r="C24" s="40" t="n"/>
      <c r="D24" s="133" t="inlineStr">
        <is>
          <t>Implausible_Data_Rcv_MRRFL</t>
        </is>
      </c>
      <c r="E24" s="8" t="inlineStr">
        <is>
          <t>0xC5B500</t>
        </is>
      </c>
      <c r="F24" s="40" t="inlineStr">
        <is>
          <t>NA</t>
        </is>
      </c>
      <c r="G24" s="40" t="n"/>
      <c r="H24" s="8" t="inlineStr">
        <is>
          <t>Pass</t>
        </is>
      </c>
      <c r="I24" s="8" t="n"/>
      <c r="J24" s="8" t="inlineStr">
        <is>
          <t>Pass</t>
        </is>
      </c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40" t="n"/>
      <c r="X24" s="40" t="n"/>
      <c r="Y24" s="40" t="n"/>
      <c r="Z24" s="40" t="n"/>
      <c r="AA24" s="40" t="n"/>
      <c r="AB24" s="40" t="n"/>
    </row>
    <row r="25">
      <c r="A25" s="8" t="n">
        <v>17</v>
      </c>
      <c r="B25" s="133" t="inlineStr">
        <is>
          <t>WI-35062</t>
        </is>
      </c>
      <c r="C25" s="40" t="n"/>
      <c r="D25" s="133" t="inlineStr">
        <is>
          <t>Implausible_Data_Rcv_MRRRR</t>
        </is>
      </c>
      <c r="E25" s="8" t="inlineStr">
        <is>
          <t>0xC5B800</t>
        </is>
      </c>
      <c r="F25" s="40" t="inlineStr">
        <is>
          <t>Pass</t>
        </is>
      </c>
      <c r="G25" s="40" t="n"/>
      <c r="H25" s="8" t="inlineStr">
        <is>
          <t>Pass</t>
        </is>
      </c>
      <c r="I25" s="8" t="n"/>
      <c r="J25" s="8" t="inlineStr">
        <is>
          <t>Pass</t>
        </is>
      </c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40" t="n"/>
      <c r="X25" s="40" t="n"/>
      <c r="Y25" s="40" t="n"/>
      <c r="Z25" s="40" t="n"/>
      <c r="AA25" s="40" t="n"/>
      <c r="AB25" s="40" t="n"/>
    </row>
    <row r="26">
      <c r="A26" s="8" t="n">
        <v>18</v>
      </c>
      <c r="B26" s="133" t="inlineStr">
        <is>
          <t>WI-35060</t>
        </is>
      </c>
      <c r="C26" s="40" t="n"/>
      <c r="D26" s="133" t="inlineStr">
        <is>
          <t>Implausible_Data_Rcv_MRRRL</t>
        </is>
      </c>
      <c r="E26" s="8" t="inlineStr">
        <is>
          <t>0xC5B700</t>
        </is>
      </c>
      <c r="F26" s="40" t="inlineStr">
        <is>
          <t>Pass</t>
        </is>
      </c>
      <c r="G26" s="40" t="n"/>
      <c r="H26" s="8" t="inlineStr">
        <is>
          <t>Pass</t>
        </is>
      </c>
      <c r="I26" s="8" t="n"/>
      <c r="J26" s="8" t="inlineStr">
        <is>
          <t>Pass</t>
        </is>
      </c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40" t="n"/>
      <c r="X26" s="40" t="n"/>
      <c r="Y26" s="40" t="n"/>
      <c r="Z26" s="40" t="n"/>
      <c r="AA26" s="40" t="n"/>
      <c r="AB26" s="40" t="n"/>
    </row>
    <row r="27">
      <c r="A27" s="8" t="n">
        <v>19</v>
      </c>
      <c r="B27" s="133" t="inlineStr">
        <is>
          <t>WI-35058</t>
        </is>
      </c>
      <c r="C27" s="40" t="n"/>
      <c r="D27" s="133" t="inlineStr">
        <is>
          <t>Implausible_Data_Rcv_LRRF</t>
        </is>
      </c>
      <c r="E27" s="81" t="inlineStr">
        <is>
          <t>0xC5B600</t>
        </is>
      </c>
      <c r="F27" s="8" t="inlineStr">
        <is>
          <t>Pass</t>
        </is>
      </c>
      <c r="G27" s="40" t="n"/>
      <c r="H27" s="8" t="inlineStr">
        <is>
          <t>Pass</t>
        </is>
      </c>
      <c r="I27" s="8" t="n"/>
      <c r="J27" s="8" t="inlineStr">
        <is>
          <t>Pass</t>
        </is>
      </c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40" t="n"/>
      <c r="X27" s="40" t="n"/>
      <c r="Y27" s="40" t="n"/>
      <c r="Z27" s="40" t="n"/>
      <c r="AA27" s="40" t="n"/>
      <c r="AB27" s="40" t="n"/>
    </row>
    <row r="28">
      <c r="A28" s="8" t="n">
        <v>20</v>
      </c>
      <c r="B28" s="133" t="inlineStr">
        <is>
          <t>WI-345445</t>
        </is>
      </c>
      <c r="C28" s="40" t="n"/>
      <c r="D28" s="133" t="inlineStr">
        <is>
          <t>LostComm_VDCM</t>
        </is>
      </c>
      <c r="E28" s="81" t="inlineStr">
        <is>
          <t>0xD12F00</t>
        </is>
      </c>
      <c r="F28" s="8" t="inlineStr">
        <is>
          <t>Fail</t>
        </is>
      </c>
      <c r="G28" s="67" t="inlineStr">
        <is>
          <t>DPD-418</t>
        </is>
      </c>
      <c r="H28" s="8" t="inlineStr">
        <is>
          <t>Fail</t>
        </is>
      </c>
      <c r="I28" s="67" t="inlineStr">
        <is>
          <t>DPD-418</t>
        </is>
      </c>
      <c r="J28" s="8" t="inlineStr">
        <is>
          <t>Pass</t>
        </is>
      </c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40" t="n"/>
      <c r="X28" s="40" t="n"/>
      <c r="Y28" s="40" t="n"/>
      <c r="Z28" s="40" t="n"/>
      <c r="AA28" s="40" t="n"/>
      <c r="AB28" s="40" t="n"/>
    </row>
    <row r="29">
      <c r="A29" s="8" t="n">
        <v>21</v>
      </c>
      <c r="B29" s="133" t="inlineStr">
        <is>
          <t>WI-35028</t>
        </is>
      </c>
      <c r="C29" s="40" t="n"/>
      <c r="D29" s="133" t="inlineStr">
        <is>
          <t>LostComm_DTCM</t>
        </is>
      </c>
      <c r="E29" s="81" t="inlineStr">
        <is>
          <t>0xC11D00</t>
        </is>
      </c>
      <c r="F29" s="8" t="inlineStr">
        <is>
          <t>Pass</t>
        </is>
      </c>
      <c r="G29" s="40" t="n"/>
      <c r="H29" s="8" t="inlineStr">
        <is>
          <t>Pass</t>
        </is>
      </c>
      <c r="I29" s="8" t="n"/>
      <c r="J29" s="8" t="inlineStr">
        <is>
          <t>Pass</t>
        </is>
      </c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40" t="n"/>
      <c r="X29" s="40" t="n"/>
      <c r="Y29" s="40" t="n"/>
      <c r="Z29" s="40" t="n"/>
      <c r="AA29" s="40" t="n"/>
      <c r="AB29" s="40" t="n"/>
    </row>
    <row r="30">
      <c r="A30" s="8" t="n">
        <v>22</v>
      </c>
      <c r="B30" s="133" t="inlineStr">
        <is>
          <t>WI-46133</t>
        </is>
      </c>
      <c r="C30" s="40" t="n"/>
      <c r="D30" s="133" t="inlineStr">
        <is>
          <t>LostComm_Security_Gateway</t>
        </is>
      </c>
      <c r="E30" s="81" t="inlineStr">
        <is>
          <t>0xC14900</t>
        </is>
      </c>
      <c r="F30" s="8" t="inlineStr">
        <is>
          <t>Pass</t>
        </is>
      </c>
      <c r="G30" s="40" t="n"/>
      <c r="H30" s="8" t="inlineStr">
        <is>
          <t>Pass</t>
        </is>
      </c>
      <c r="I30" s="8" t="n"/>
      <c r="J30" s="8" t="inlineStr">
        <is>
          <t>Pass</t>
        </is>
      </c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40" t="n"/>
      <c r="X30" s="40" t="n"/>
      <c r="Y30" s="40" t="n"/>
      <c r="Z30" s="40" t="n"/>
      <c r="AA30" s="40" t="n"/>
      <c r="AB30" s="40" t="n"/>
    </row>
    <row r="31">
      <c r="A31" s="8" t="n">
        <v>23</v>
      </c>
      <c r="B31" s="133" t="inlineStr">
        <is>
          <t>WI-35030</t>
        </is>
      </c>
      <c r="C31" s="40" t="n"/>
      <c r="D31" s="133" t="inlineStr">
        <is>
          <t>LostComm_ORC</t>
        </is>
      </c>
      <c r="E31" s="81" t="inlineStr">
        <is>
          <t>0xC15100</t>
        </is>
      </c>
      <c r="F31" s="8" t="inlineStr">
        <is>
          <t>Pass</t>
        </is>
      </c>
      <c r="G31" s="40" t="n"/>
      <c r="H31" s="8" t="inlineStr">
        <is>
          <t>Pass</t>
        </is>
      </c>
      <c r="I31" s="8" t="n"/>
      <c r="J31" s="8" t="inlineStr">
        <is>
          <t>Pass</t>
        </is>
      </c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40" t="n"/>
      <c r="X31" s="40" t="n"/>
      <c r="Y31" s="40" t="n"/>
      <c r="Z31" s="40" t="n"/>
      <c r="AA31" s="40" t="n"/>
      <c r="AB31" s="40" t="n"/>
    </row>
    <row r="32">
      <c r="A32" s="8" t="n">
        <v>24</v>
      </c>
      <c r="B32" s="133" t="inlineStr">
        <is>
          <t>WI-35032</t>
        </is>
      </c>
      <c r="C32" s="40" t="n"/>
      <c r="D32" s="133" t="inlineStr">
        <is>
          <t>LostComm_TCM</t>
        </is>
      </c>
      <c r="E32" s="81" t="inlineStr">
        <is>
          <t>0xC10100</t>
        </is>
      </c>
      <c r="F32" s="8" t="inlineStr">
        <is>
          <t>Pass</t>
        </is>
      </c>
      <c r="G32" s="40" t="n"/>
      <c r="H32" s="8" t="inlineStr">
        <is>
          <t>Pass</t>
        </is>
      </c>
      <c r="I32" s="8" t="n"/>
      <c r="J32" s="8" t="inlineStr">
        <is>
          <t>Pass</t>
        </is>
      </c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40" t="n"/>
      <c r="X32" s="40" t="n"/>
      <c r="Y32" s="40" t="n"/>
      <c r="Z32" s="40" t="n"/>
      <c r="AA32" s="40" t="n"/>
      <c r="AB32" s="40" t="n"/>
    </row>
    <row r="33">
      <c r="A33" s="8" t="n">
        <v>25</v>
      </c>
      <c r="B33" s="133" t="inlineStr">
        <is>
          <t>WI-35034</t>
        </is>
      </c>
      <c r="C33" s="40" t="n"/>
      <c r="D33" s="133" t="inlineStr">
        <is>
          <t>LostComm_Cluster</t>
        </is>
      </c>
      <c r="E33" s="81" t="inlineStr">
        <is>
          <t>0xC15500</t>
        </is>
      </c>
      <c r="F33" s="8" t="inlineStr">
        <is>
          <t>Pass</t>
        </is>
      </c>
      <c r="G33" s="8" t="n"/>
      <c r="H33" s="8" t="inlineStr">
        <is>
          <t>Pass</t>
        </is>
      </c>
      <c r="I33" s="8" t="n"/>
      <c r="J33" s="8" t="inlineStr">
        <is>
          <t>Pass</t>
        </is>
      </c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40" t="n"/>
      <c r="X33" s="40" t="n"/>
      <c r="Y33" s="40" t="n"/>
      <c r="Z33" s="40" t="n"/>
      <c r="AA33" s="40" t="n"/>
      <c r="AB33" s="40" t="n"/>
    </row>
    <row r="34">
      <c r="A34" s="8" t="n">
        <v>26</v>
      </c>
      <c r="B34" s="133" t="inlineStr">
        <is>
          <t>WI-345225</t>
        </is>
      </c>
      <c r="C34" s="40" t="n"/>
      <c r="D34" s="133" t="inlineStr">
        <is>
          <t>LostComm_BCM MASAH</t>
        </is>
      </c>
      <c r="E34" s="81" t="inlineStr">
        <is>
          <t>0xC14000</t>
        </is>
      </c>
      <c r="F34" s="8" t="inlineStr">
        <is>
          <t>Pass</t>
        </is>
      </c>
      <c r="G34" s="40" t="n"/>
      <c r="H34" s="8" t="inlineStr">
        <is>
          <t>Pass</t>
        </is>
      </c>
      <c r="I34" s="8" t="n"/>
      <c r="J34" s="8" t="inlineStr">
        <is>
          <t>Pass</t>
        </is>
      </c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40" t="n"/>
      <c r="X34" s="40" t="n"/>
      <c r="Y34" s="40" t="n"/>
      <c r="Z34" s="40" t="n"/>
      <c r="AA34" s="40" t="n"/>
      <c r="AB34" s="40" t="n"/>
    </row>
    <row r="35">
      <c r="A35" s="8" t="n">
        <v>27</v>
      </c>
      <c r="B35" s="133" t="inlineStr">
        <is>
          <t>WI-35023</t>
        </is>
      </c>
      <c r="C35" s="40" t="n"/>
      <c r="D35" s="133" t="inlineStr">
        <is>
          <t>LostComm_EPS</t>
        </is>
      </c>
      <c r="E35" s="81" t="inlineStr">
        <is>
          <t>0xC13100</t>
        </is>
      </c>
      <c r="F35" s="8" t="inlineStr">
        <is>
          <t>Pass</t>
        </is>
      </c>
      <c r="G35" s="40" t="n"/>
      <c r="H35" s="8" t="inlineStr">
        <is>
          <t>Pass</t>
        </is>
      </c>
      <c r="I35" s="8" t="n"/>
      <c r="J35" s="8" t="inlineStr">
        <is>
          <t>Pass</t>
        </is>
      </c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40" t="n"/>
      <c r="X35" s="40" t="n"/>
      <c r="Y35" s="40" t="n"/>
      <c r="Z35" s="40" t="n"/>
      <c r="AA35" s="40" t="n"/>
      <c r="AB35" s="40" t="n"/>
    </row>
    <row r="36">
      <c r="A36" s="8" t="n">
        <v>28</v>
      </c>
      <c r="B36" s="133" t="inlineStr">
        <is>
          <t>WI-35025</t>
        </is>
      </c>
      <c r="C36" s="40" t="n"/>
      <c r="D36" s="133" t="inlineStr">
        <is>
          <t>LostComm_BSM</t>
        </is>
      </c>
      <c r="E36" s="81" t="inlineStr">
        <is>
          <t>0xC12900</t>
        </is>
      </c>
      <c r="F36" s="8" t="inlineStr">
        <is>
          <t>Pass</t>
        </is>
      </c>
      <c r="G36" s="40" t="n"/>
      <c r="H36" s="8" t="inlineStr">
        <is>
          <t>Pass</t>
        </is>
      </c>
      <c r="I36" s="8" t="n"/>
      <c r="J36" s="8" t="inlineStr">
        <is>
          <t>Pass</t>
        </is>
      </c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40" t="n"/>
      <c r="X36" s="40" t="n"/>
      <c r="Y36" s="40" t="n"/>
      <c r="Z36" s="40" t="n"/>
      <c r="AA36" s="40" t="n"/>
      <c r="AB36" s="40" t="n"/>
    </row>
    <row r="37">
      <c r="A37" s="8" t="n">
        <v>29</v>
      </c>
      <c r="B37" s="133" t="inlineStr">
        <is>
          <t>WI-35033</t>
        </is>
      </c>
      <c r="C37" s="40" t="n"/>
      <c r="D37" s="133" t="inlineStr">
        <is>
          <t>LostComm_ECM</t>
        </is>
      </c>
      <c r="E37" s="81" t="inlineStr">
        <is>
          <t>0xC10000</t>
        </is>
      </c>
      <c r="F37" s="8" t="inlineStr">
        <is>
          <t>Pass</t>
        </is>
      </c>
      <c r="G37" s="40" t="n"/>
      <c r="H37" s="8" t="inlineStr">
        <is>
          <t>Pass</t>
        </is>
      </c>
      <c r="I37" s="8" t="n"/>
      <c r="J37" s="8" t="inlineStr">
        <is>
          <t>Pass</t>
        </is>
      </c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40" t="n"/>
      <c r="X37" s="40" t="n"/>
      <c r="Y37" s="40" t="n"/>
      <c r="Z37" s="40" t="n"/>
      <c r="AA37" s="40" t="n"/>
      <c r="AB37" s="40" t="n"/>
    </row>
    <row r="38">
      <c r="A38" s="8" t="n">
        <v>30</v>
      </c>
      <c r="B38" s="133" t="inlineStr">
        <is>
          <t>WI-35029</t>
        </is>
      </c>
      <c r="C38" s="40" t="n"/>
      <c r="D38" s="133" t="inlineStr">
        <is>
          <t>LostComm_MRRFR</t>
        </is>
      </c>
      <c r="E38" s="82" t="inlineStr">
        <is>
          <t>0xC1C000</t>
        </is>
      </c>
      <c r="F38" s="8" t="inlineStr">
        <is>
          <t>Pass</t>
        </is>
      </c>
      <c r="G38" s="40" t="n"/>
      <c r="H38" s="8" t="inlineStr">
        <is>
          <t>Pass</t>
        </is>
      </c>
      <c r="I38" s="8" t="n"/>
      <c r="J38" s="8" t="inlineStr">
        <is>
          <t>Pass</t>
        </is>
      </c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40" t="n"/>
      <c r="X38" s="40" t="n"/>
      <c r="Y38" s="40" t="n"/>
      <c r="Z38" s="40" t="n"/>
      <c r="AA38" s="40" t="n"/>
      <c r="AB38" s="40" t="n"/>
    </row>
    <row r="39">
      <c r="A39" s="8" t="n">
        <v>31</v>
      </c>
      <c r="B39" s="133" t="inlineStr">
        <is>
          <t>WI-35027</t>
        </is>
      </c>
      <c r="C39" s="40" t="n"/>
      <c r="D39" s="133" t="inlineStr">
        <is>
          <t>LostComm_MRRFL</t>
        </is>
      </c>
      <c r="E39" s="81" t="inlineStr">
        <is>
          <t>0xC2B400</t>
        </is>
      </c>
      <c r="F39" s="8" t="inlineStr">
        <is>
          <t>Pass</t>
        </is>
      </c>
      <c r="G39" s="40" t="n"/>
      <c r="H39" s="8" t="inlineStr">
        <is>
          <t>Pass</t>
        </is>
      </c>
      <c r="I39" s="8" t="n"/>
      <c r="J39" s="8" t="inlineStr">
        <is>
          <t>Pass</t>
        </is>
      </c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40" t="n"/>
      <c r="X39" s="40" t="n"/>
      <c r="Y39" s="40" t="n"/>
      <c r="Z39" s="40" t="n"/>
      <c r="AA39" s="40" t="n"/>
      <c r="AB39" s="40" t="n"/>
    </row>
    <row r="40">
      <c r="A40" s="8" t="n">
        <v>32</v>
      </c>
      <c r="B40" s="133" t="inlineStr">
        <is>
          <t>WI-35026</t>
        </is>
      </c>
      <c r="C40" s="40" t="n"/>
      <c r="D40" s="133" t="inlineStr">
        <is>
          <t>LostComm_MRRRR</t>
        </is>
      </c>
      <c r="E40" s="81" t="inlineStr">
        <is>
          <t>0xC2B700</t>
        </is>
      </c>
      <c r="F40" s="8" t="inlineStr">
        <is>
          <t>Pass</t>
        </is>
      </c>
      <c r="G40" s="40" t="n"/>
      <c r="H40" s="8" t="inlineStr">
        <is>
          <t>Pass</t>
        </is>
      </c>
      <c r="I40" s="8" t="n"/>
      <c r="J40" s="8" t="inlineStr">
        <is>
          <t>Pass</t>
        </is>
      </c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40" t="n"/>
      <c r="X40" s="40" t="n"/>
      <c r="Y40" s="40" t="n"/>
      <c r="Z40" s="40" t="n"/>
      <c r="AA40" s="40" t="n"/>
      <c r="AB40" s="40" t="n"/>
    </row>
    <row r="41">
      <c r="A41" s="8" t="n">
        <v>33</v>
      </c>
      <c r="B41" s="133" t="inlineStr">
        <is>
          <t>WI-35024</t>
        </is>
      </c>
      <c r="C41" s="40" t="n"/>
      <c r="D41" s="133" t="inlineStr">
        <is>
          <t>LostComm_MRRRL</t>
        </is>
      </c>
      <c r="E41" s="81" t="inlineStr">
        <is>
          <t>0xC2B600</t>
        </is>
      </c>
      <c r="F41" s="8" t="inlineStr">
        <is>
          <t>Pass</t>
        </is>
      </c>
      <c r="G41" s="40" t="n"/>
      <c r="H41" s="8" t="inlineStr">
        <is>
          <t>Pass</t>
        </is>
      </c>
      <c r="I41" s="8" t="n"/>
      <c r="J41" s="8" t="inlineStr">
        <is>
          <t>Pass</t>
        </is>
      </c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40" t="n"/>
      <c r="X41" s="40" t="n"/>
      <c r="Y41" s="40" t="n"/>
      <c r="Z41" s="40" t="n"/>
      <c r="AA41" s="40" t="n"/>
      <c r="AB41" s="40" t="n"/>
    </row>
    <row r="42">
      <c r="A42" s="8" t="n">
        <v>34</v>
      </c>
      <c r="B42" s="133" t="inlineStr">
        <is>
          <t>WI-35022</t>
        </is>
      </c>
      <c r="C42" s="40" t="n"/>
      <c r="D42" s="133" t="inlineStr">
        <is>
          <t>LostComm_LRRF</t>
        </is>
      </c>
      <c r="E42" s="81" t="inlineStr">
        <is>
          <t>0xC2B500</t>
        </is>
      </c>
      <c r="F42" s="8" t="inlineStr">
        <is>
          <t>Fail</t>
        </is>
      </c>
      <c r="G42" s="40" t="inlineStr">
        <is>
          <t>DPD-414</t>
        </is>
      </c>
      <c r="H42" s="8" t="inlineStr">
        <is>
          <t>Fail</t>
        </is>
      </c>
      <c r="I42" s="40" t="inlineStr">
        <is>
          <t>DPD-414</t>
        </is>
      </c>
      <c r="J42" s="8" t="inlineStr">
        <is>
          <t>Pass</t>
        </is>
      </c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40" t="n"/>
      <c r="X42" s="40" t="n"/>
      <c r="Y42" s="40" t="n"/>
      <c r="Z42" s="40" t="n"/>
      <c r="AA42" s="40" t="n"/>
      <c r="AB42" s="40" t="n"/>
    </row>
    <row r="43">
      <c r="A43" s="8" t="n">
        <v>35</v>
      </c>
      <c r="B43" s="133" t="inlineStr">
        <is>
          <t>WI-35020</t>
        </is>
      </c>
      <c r="C43" s="40" t="n"/>
      <c r="D43" s="133" t="inlineStr">
        <is>
          <t>LostComm_LRCF</t>
        </is>
      </c>
      <c r="E43" s="81" t="inlineStr">
        <is>
          <t>0xC26500</t>
        </is>
      </c>
      <c r="F43" s="8" t="inlineStr">
        <is>
          <t>Pass</t>
        </is>
      </c>
      <c r="G43" s="40" t="n"/>
      <c r="H43" s="8" t="inlineStr">
        <is>
          <t>Pass</t>
        </is>
      </c>
      <c r="I43" s="8" t="n"/>
      <c r="J43" s="8" t="inlineStr">
        <is>
          <t>Pass</t>
        </is>
      </c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40" t="n"/>
      <c r="X43" s="40" t="n"/>
      <c r="Y43" s="40" t="n"/>
      <c r="Z43" s="40" t="n"/>
      <c r="AA43" s="40" t="n"/>
      <c r="AB43" s="40" t="n"/>
    </row>
    <row r="44">
      <c r="A44" s="8" t="n">
        <v>36</v>
      </c>
      <c r="B44" s="133" t="inlineStr">
        <is>
          <t>WI-34768</t>
        </is>
      </c>
      <c r="C44" s="40" t="n"/>
      <c r="D44" s="133" t="inlineStr">
        <is>
          <t>Bus_OFF_CAN_FDSB2</t>
        </is>
      </c>
      <c r="E44" s="81" t="inlineStr">
        <is>
          <t>0xD07300</t>
        </is>
      </c>
      <c r="F44" s="8" t="inlineStr">
        <is>
          <t>NA</t>
        </is>
      </c>
      <c r="G44" s="40" t="n"/>
      <c r="H44" s="8" t="inlineStr">
        <is>
          <t>Pass</t>
        </is>
      </c>
      <c r="I44" s="8" t="n"/>
      <c r="J44" s="8" t="inlineStr">
        <is>
          <t>Pass</t>
        </is>
      </c>
      <c r="K44" s="8" t="n"/>
      <c r="L44" s="8" t="n"/>
      <c r="M44" s="8" t="n"/>
      <c r="N44" s="81" t="n"/>
      <c r="O44" s="8" t="n"/>
      <c r="P44" s="8" t="n"/>
      <c r="Q44" s="8" t="n"/>
      <c r="R44" s="8" t="n"/>
      <c r="S44" s="8" t="n"/>
      <c r="T44" s="8" t="n"/>
      <c r="U44" s="8" t="n"/>
      <c r="V44" s="8" t="n"/>
      <c r="W44" s="40" t="n"/>
      <c r="X44" s="40" t="n"/>
      <c r="Y44" s="40" t="n"/>
      <c r="Z44" s="40" t="n"/>
      <c r="AA44" s="40" t="n"/>
      <c r="AB44" s="40" t="n"/>
    </row>
    <row r="45">
      <c r="A45" s="8" t="n">
        <v>37</v>
      </c>
      <c r="B45" s="133" t="inlineStr">
        <is>
          <t>WI-34767</t>
        </is>
      </c>
      <c r="C45" s="40" t="n"/>
      <c r="D45" s="133" t="inlineStr">
        <is>
          <t>Bus_OFF_CAN_FDSB1</t>
        </is>
      </c>
      <c r="E45" s="8" t="inlineStr">
        <is>
          <t>0xD07200</t>
        </is>
      </c>
      <c r="F45" s="8" t="inlineStr">
        <is>
          <t>Pass</t>
        </is>
      </c>
      <c r="G45" s="40" t="n"/>
      <c r="H45" s="8" t="inlineStr">
        <is>
          <t>Pass</t>
        </is>
      </c>
      <c r="I45" s="8" t="n"/>
      <c r="J45" s="8" t="inlineStr">
        <is>
          <t>Pass</t>
        </is>
      </c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40" t="n"/>
      <c r="X45" s="40" t="n"/>
      <c r="Y45" s="40" t="n"/>
      <c r="Z45" s="40" t="n"/>
      <c r="AA45" s="40" t="n"/>
      <c r="AB45" s="40" t="n"/>
    </row>
    <row r="46">
      <c r="A46" s="8" t="n">
        <v>38</v>
      </c>
      <c r="B46" s="133" t="inlineStr">
        <is>
          <t>WI-34765</t>
        </is>
      </c>
      <c r="C46" s="40" t="n"/>
      <c r="D46" s="133" t="inlineStr">
        <is>
          <t>Bus_OFF_CAN_FD14</t>
        </is>
      </c>
      <c r="E46" s="8" t="inlineStr">
        <is>
          <t>0xD06F00</t>
        </is>
      </c>
      <c r="F46" s="8" t="inlineStr">
        <is>
          <t>Pass</t>
        </is>
      </c>
      <c r="G46" s="40" t="n"/>
      <c r="H46" s="8" t="inlineStr">
        <is>
          <t>Pass</t>
        </is>
      </c>
      <c r="I46" s="8" t="n"/>
      <c r="J46" s="8" t="inlineStr">
        <is>
          <t>Pass</t>
        </is>
      </c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40" t="n"/>
      <c r="X46" s="40" t="n"/>
      <c r="Y46" s="40" t="n"/>
      <c r="Z46" s="40" t="n"/>
      <c r="AA46" s="40" t="n"/>
      <c r="AB46" s="40" t="n"/>
    </row>
    <row r="47">
      <c r="A47" s="8" t="n">
        <v>39</v>
      </c>
      <c r="B47" s="133" t="inlineStr">
        <is>
          <t>WI-34766</t>
        </is>
      </c>
      <c r="C47" s="40" t="n"/>
      <c r="D47" s="133" t="inlineStr">
        <is>
          <t>Bus_OFF_CAN_FD3</t>
        </is>
      </c>
      <c r="E47" s="8" t="inlineStr">
        <is>
          <t>0xD05600</t>
        </is>
      </c>
      <c r="F47" s="8" t="inlineStr">
        <is>
          <t>Pass</t>
        </is>
      </c>
      <c r="G47" s="40" t="n"/>
      <c r="H47" s="8" t="inlineStr">
        <is>
          <t>Pass</t>
        </is>
      </c>
      <c r="I47" s="8" t="n"/>
      <c r="J47" s="8" t="inlineStr">
        <is>
          <t>Pass</t>
        </is>
      </c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40" t="n"/>
      <c r="X47" s="40" t="n"/>
      <c r="Y47" s="40" t="n"/>
      <c r="Z47" s="40" t="n"/>
      <c r="AA47" s="40" t="n"/>
      <c r="AB47" s="40" t="n"/>
    </row>
    <row r="48">
      <c r="A48" s="8" t="n">
        <v>40</v>
      </c>
      <c r="B48" s="133" t="inlineStr">
        <is>
          <t>WI-34763</t>
        </is>
      </c>
      <c r="C48" s="40" t="n"/>
      <c r="D48" s="133" t="inlineStr">
        <is>
          <t>Speed_Control_Switch_Stuck</t>
        </is>
      </c>
      <c r="E48" s="8" t="inlineStr">
        <is>
          <t>0x15932A</t>
        </is>
      </c>
      <c r="F48" s="8" t="inlineStr">
        <is>
          <t>Pass</t>
        </is>
      </c>
      <c r="G48" s="40" t="n"/>
      <c r="H48" s="8" t="inlineStr">
        <is>
          <t>Pass</t>
        </is>
      </c>
      <c r="I48" s="8" t="n"/>
      <c r="J48" s="8" t="inlineStr">
        <is>
          <t>Pass</t>
        </is>
      </c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40" t="n"/>
      <c r="X48" s="40" t="n"/>
      <c r="Y48" s="40" t="n"/>
      <c r="Z48" s="40" t="n"/>
      <c r="AA48" s="40" t="n"/>
      <c r="AB48" s="40" t="n"/>
    </row>
    <row r="49">
      <c r="A49" s="8" t="n">
        <v>41</v>
      </c>
      <c r="B49" s="133" t="inlineStr">
        <is>
          <t>WI-34761</t>
        </is>
      </c>
      <c r="C49" s="40" t="n"/>
      <c r="D49" s="133" t="inlineStr">
        <is>
          <t>Active_Lane_Management_Switch_Stuck</t>
        </is>
      </c>
      <c r="E49" s="81" t="inlineStr">
        <is>
          <t>0x9EAD2A</t>
        </is>
      </c>
      <c r="F49" s="8" t="inlineStr">
        <is>
          <t>Pass</t>
        </is>
      </c>
      <c r="G49" s="40" t="n"/>
      <c r="H49" s="8" t="inlineStr">
        <is>
          <t>Pass</t>
        </is>
      </c>
      <c r="I49" s="8" t="n"/>
      <c r="J49" s="8" t="inlineStr">
        <is>
          <t>Pass</t>
        </is>
      </c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40" t="n"/>
      <c r="X49" s="40" t="n"/>
      <c r="Y49" s="40" t="n"/>
      <c r="Z49" s="40" t="n"/>
      <c r="AA49" s="40" t="n"/>
      <c r="AB49" s="40" t="n"/>
    </row>
    <row r="50">
      <c r="A50" s="8" t="n">
        <v>42</v>
      </c>
      <c r="B50" s="133" t="inlineStr">
        <is>
          <t>WI-34755</t>
        </is>
      </c>
      <c r="C50" s="40" t="n"/>
      <c r="D50" s="133" t="inlineStr">
        <is>
          <t>ECU_In_Plant_Mode</t>
        </is>
      </c>
      <c r="E50" s="83" t="inlineStr">
        <is>
          <t>0x621200</t>
        </is>
      </c>
      <c r="F50" s="8" t="inlineStr">
        <is>
          <t>Pass</t>
        </is>
      </c>
      <c r="G50" s="40" t="n"/>
      <c r="H50" s="8" t="inlineStr">
        <is>
          <t>Pass</t>
        </is>
      </c>
      <c r="I50" s="8" t="n"/>
      <c r="J50" s="8" t="inlineStr">
        <is>
          <t>Pass</t>
        </is>
      </c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40" t="n"/>
      <c r="X50" s="40" t="n"/>
      <c r="Y50" s="40" t="n"/>
      <c r="Z50" s="40" t="n"/>
      <c r="AA50" s="40" t="n"/>
      <c r="AB50" s="40" t="n"/>
    </row>
    <row r="51">
      <c r="A51" s="8" t="n">
        <v>43</v>
      </c>
      <c r="B51" s="133" t="inlineStr">
        <is>
          <t>WI-34760</t>
        </is>
      </c>
      <c r="C51" s="40" t="n"/>
      <c r="D51" s="133" t="inlineStr">
        <is>
          <t>Current_VIN_Missing_Mismatch</t>
        </is>
      </c>
      <c r="E51" s="83" t="inlineStr">
        <is>
          <t>0x620300</t>
        </is>
      </c>
      <c r="F51" s="8" t="inlineStr">
        <is>
          <t>Pass</t>
        </is>
      </c>
      <c r="G51" s="40" t="n"/>
      <c r="H51" s="8" t="inlineStr">
        <is>
          <t>Pass</t>
        </is>
      </c>
      <c r="I51" s="8" t="n"/>
      <c r="J51" s="8" t="inlineStr">
        <is>
          <t>Pass</t>
        </is>
      </c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40" t="n"/>
      <c r="X51" s="40" t="n"/>
      <c r="Y51" s="40" t="n"/>
      <c r="Z51" s="40" t="n"/>
      <c r="AA51" s="40" t="n"/>
      <c r="AB51" s="40" t="n"/>
    </row>
    <row r="52">
      <c r="A52" s="8" t="n">
        <v>44</v>
      </c>
      <c r="B52" s="133" t="inlineStr">
        <is>
          <t>WI-350872</t>
        </is>
      </c>
      <c r="C52" s="40" t="n"/>
      <c r="D52" s="133" t="inlineStr">
        <is>
          <t>Camera_Heater_Failure_Open_Load</t>
        </is>
      </c>
      <c r="E52" s="83" t="inlineStr">
        <is>
          <t>0x40CA13</t>
        </is>
      </c>
      <c r="F52" s="8" t="inlineStr">
        <is>
          <t>Fail</t>
        </is>
      </c>
      <c r="G52" s="40" t="inlineStr">
        <is>
          <t>DPD-438</t>
        </is>
      </c>
      <c r="H52" s="8" t="inlineStr">
        <is>
          <t>Fail</t>
        </is>
      </c>
      <c r="I52" s="8" t="inlineStr">
        <is>
          <t>DPD-438</t>
        </is>
      </c>
      <c r="J52" s="8" t="inlineStr">
        <is>
          <t>Pass</t>
        </is>
      </c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40" t="n"/>
      <c r="X52" s="40" t="n"/>
      <c r="Y52" s="40" t="n"/>
      <c r="Z52" s="40" t="n"/>
      <c r="AA52" s="40" t="n"/>
      <c r="AB52" s="40" t="n"/>
    </row>
    <row r="53">
      <c r="A53" s="8" t="n">
        <v>45</v>
      </c>
      <c r="B53" s="133" t="inlineStr">
        <is>
          <t>WI-34754</t>
        </is>
      </c>
      <c r="C53" s="40" t="n"/>
      <c r="D53" s="133" t="inlineStr">
        <is>
          <t>Camera_Heater_Failure_STB</t>
        </is>
      </c>
      <c r="E53" s="83" t="inlineStr">
        <is>
          <t>0x40CA12</t>
        </is>
      </c>
      <c r="F53" s="8" t="inlineStr">
        <is>
          <t>Pass</t>
        </is>
      </c>
      <c r="G53" s="40" t="n"/>
      <c r="H53" s="8" t="inlineStr">
        <is>
          <t>Pass</t>
        </is>
      </c>
      <c r="I53" s="8" t="n"/>
      <c r="J53" s="8" t="inlineStr">
        <is>
          <t>Pass</t>
        </is>
      </c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40" t="n"/>
      <c r="X53" s="40" t="n"/>
      <c r="Y53" s="40" t="n"/>
      <c r="Z53" s="40" t="n"/>
      <c r="AA53" s="40" t="n"/>
      <c r="AB53" s="40" t="n"/>
    </row>
    <row r="54">
      <c r="A54" s="8" t="n">
        <v>46</v>
      </c>
      <c r="B54" s="133" t="inlineStr">
        <is>
          <t>WI-34752</t>
        </is>
      </c>
      <c r="C54" s="40" t="n"/>
      <c r="D54" s="133" t="inlineStr">
        <is>
          <t>Camera_Heater_Failure_STG</t>
        </is>
      </c>
      <c r="E54" s="40" t="inlineStr">
        <is>
          <t>0x40CA11</t>
        </is>
      </c>
      <c r="F54" s="40" t="inlineStr">
        <is>
          <t>Pass</t>
        </is>
      </c>
      <c r="G54" s="40" t="n"/>
      <c r="H54" s="8" t="inlineStr">
        <is>
          <t>Pass</t>
        </is>
      </c>
      <c r="I54" s="8" t="n"/>
      <c r="J54" s="8" t="inlineStr">
        <is>
          <t>Pass</t>
        </is>
      </c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40" t="n"/>
      <c r="X54" s="40" t="n"/>
      <c r="Y54" s="40" t="n"/>
      <c r="Z54" s="40" t="n"/>
      <c r="AA54" s="40" t="n"/>
      <c r="AB54" s="40" t="n"/>
    </row>
    <row r="55">
      <c r="A55" s="8" t="n">
        <v>47</v>
      </c>
      <c r="B55" s="133" t="inlineStr">
        <is>
          <t>WI-34743</t>
        </is>
      </c>
      <c r="C55" s="40" t="n"/>
      <c r="D55" s="133" t="inlineStr">
        <is>
          <t>Battery Voltage-Circuit Voltage Above Threshold</t>
        </is>
      </c>
      <c r="E55" s="40" t="inlineStr">
        <is>
          <t>0x612917</t>
        </is>
      </c>
      <c r="F55" s="8" t="inlineStr">
        <is>
          <t>Pass</t>
        </is>
      </c>
      <c r="G55" s="40" t="n"/>
      <c r="H55" s="8" t="inlineStr">
        <is>
          <t>Pass</t>
        </is>
      </c>
      <c r="I55" s="8" t="n"/>
      <c r="J55" s="8" t="inlineStr">
        <is>
          <t>Pass</t>
        </is>
      </c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40" t="n"/>
      <c r="X55" s="40" t="n"/>
      <c r="Y55" s="40" t="n"/>
      <c r="Z55" s="40" t="n"/>
      <c r="AA55" s="40" t="n"/>
      <c r="AB55" s="40" t="n"/>
    </row>
    <row r="56">
      <c r="A56" s="8" t="n">
        <v>48</v>
      </c>
      <c r="B56" s="133" t="inlineStr">
        <is>
          <t>WI-34750</t>
        </is>
      </c>
      <c r="C56" s="40" t="n"/>
      <c r="D56" s="133" t="inlineStr">
        <is>
          <t>Battery Voltage-Circuit Voltage Below Threshold</t>
        </is>
      </c>
      <c r="E56" s="40" t="inlineStr">
        <is>
          <t>0x612916</t>
        </is>
      </c>
      <c r="F56" s="8" t="inlineStr">
        <is>
          <t>Pass</t>
        </is>
      </c>
      <c r="G56" s="40" t="n"/>
      <c r="H56" s="8" t="inlineStr">
        <is>
          <t>Pass</t>
        </is>
      </c>
      <c r="I56" s="8" t="n"/>
      <c r="J56" s="8" t="inlineStr">
        <is>
          <t>Pass</t>
        </is>
      </c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40" t="n"/>
      <c r="X56" s="40" t="n"/>
      <c r="Y56" s="40" t="n"/>
      <c r="Z56" s="40" t="n"/>
      <c r="AA56" s="40" t="n"/>
      <c r="AB56" s="40" t="n"/>
    </row>
    <row r="57">
      <c r="A57" s="8" t="n">
        <v>49</v>
      </c>
      <c r="B57" s="133" t="inlineStr">
        <is>
          <t>WI-34749</t>
        </is>
      </c>
      <c r="C57" s="40" t="n"/>
      <c r="D57" s="133" t="inlineStr">
        <is>
          <t>MRRFR_Over_Temperature</t>
        </is>
      </c>
      <c r="E57" s="40" t="inlineStr">
        <is>
          <t>0x40C24B</t>
        </is>
      </c>
      <c r="F57" s="8" t="inlineStr">
        <is>
          <t>NA</t>
        </is>
      </c>
      <c r="G57" s="40" t="n"/>
      <c r="H57" s="8" t="inlineStr">
        <is>
          <t>Pass</t>
        </is>
      </c>
      <c r="I57" s="8" t="n"/>
      <c r="J57" s="8" t="inlineStr">
        <is>
          <t>Pass</t>
        </is>
      </c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40" t="n"/>
      <c r="X57" s="40" t="n"/>
      <c r="Y57" s="40" t="n"/>
      <c r="Z57" s="40" t="n"/>
      <c r="AA57" s="40" t="n"/>
      <c r="AB57" s="40" t="n"/>
    </row>
    <row r="58">
      <c r="A58" s="8" t="n">
        <v>50</v>
      </c>
      <c r="B58" s="133" t="inlineStr">
        <is>
          <t>WI-34748</t>
        </is>
      </c>
      <c r="C58" s="40" t="n"/>
      <c r="D58" s="133" t="inlineStr">
        <is>
          <t>MRRFL_Over_Temperature</t>
        </is>
      </c>
      <c r="E58" s="40" t="inlineStr">
        <is>
          <t>0x40C04B</t>
        </is>
      </c>
      <c r="F58" s="8" t="inlineStr">
        <is>
          <t>NA</t>
        </is>
      </c>
      <c r="G58" s="40" t="n"/>
      <c r="H58" s="8" t="inlineStr">
        <is>
          <t>Pass</t>
        </is>
      </c>
      <c r="I58" s="8" t="n"/>
      <c r="J58" s="8" t="inlineStr">
        <is>
          <t>Pass</t>
        </is>
      </c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40" t="n"/>
      <c r="X58" s="40" t="n"/>
      <c r="Y58" s="40" t="n"/>
      <c r="Z58" s="40" t="n"/>
      <c r="AA58" s="40" t="n"/>
      <c r="AB58" s="40" t="n"/>
    </row>
    <row r="59">
      <c r="A59" s="8" t="n">
        <v>51</v>
      </c>
      <c r="B59" s="133" t="inlineStr">
        <is>
          <t>WI-34747</t>
        </is>
      </c>
      <c r="C59" s="40" t="n"/>
      <c r="D59" s="133" t="inlineStr">
        <is>
          <t>MRRRR_Over_Temperature</t>
        </is>
      </c>
      <c r="E59" s="40" t="inlineStr">
        <is>
          <t>0x40C54B</t>
        </is>
      </c>
      <c r="F59" s="8" t="inlineStr">
        <is>
          <t>Pass</t>
        </is>
      </c>
      <c r="G59" s="40" t="n"/>
      <c r="H59" s="8" t="inlineStr">
        <is>
          <t>Pass</t>
        </is>
      </c>
      <c r="I59" s="8" t="n"/>
      <c r="J59" s="8" t="inlineStr">
        <is>
          <t>Pass</t>
        </is>
      </c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40" t="n"/>
      <c r="X59" s="40" t="n"/>
      <c r="Y59" s="40" t="n"/>
      <c r="Z59" s="40" t="n"/>
      <c r="AA59" s="40" t="n"/>
      <c r="AB59" s="40" t="n"/>
    </row>
    <row r="60">
      <c r="A60" s="8" t="n">
        <v>52</v>
      </c>
      <c r="B60" s="133" t="inlineStr">
        <is>
          <t>WI-34746</t>
        </is>
      </c>
      <c r="C60" s="40" t="n"/>
      <c r="D60" s="133" t="inlineStr">
        <is>
          <t>MRRRL_Over_Temperature</t>
        </is>
      </c>
      <c r="E60" s="40" t="inlineStr">
        <is>
          <t>0x40C44B</t>
        </is>
      </c>
      <c r="F60" s="8" t="inlineStr">
        <is>
          <t>Pass</t>
        </is>
      </c>
      <c r="G60" s="40" t="n"/>
      <c r="H60" s="8" t="inlineStr">
        <is>
          <t>Pass</t>
        </is>
      </c>
      <c r="I60" s="8" t="n"/>
      <c r="J60" s="8" t="inlineStr">
        <is>
          <t>Pass</t>
        </is>
      </c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40" t="n"/>
      <c r="X60" s="40" t="n"/>
      <c r="Y60" s="40" t="n"/>
      <c r="Z60" s="40" t="n"/>
      <c r="AA60" s="40" t="n"/>
      <c r="AB60" s="40" t="n"/>
    </row>
    <row r="61">
      <c r="A61" s="8" t="n">
        <v>53</v>
      </c>
      <c r="B61" s="133" t="inlineStr">
        <is>
          <t>WI-34744</t>
        </is>
      </c>
      <c r="C61" s="40" t="n"/>
      <c r="D61" s="133" t="inlineStr">
        <is>
          <t>LRRF_Over_Temperature</t>
        </is>
      </c>
      <c r="E61" s="40" t="inlineStr">
        <is>
          <t>0x40C14B</t>
        </is>
      </c>
      <c r="F61" s="8" t="inlineStr">
        <is>
          <t>Pass</t>
        </is>
      </c>
      <c r="G61" s="40" t="n"/>
      <c r="H61" s="8" t="inlineStr">
        <is>
          <t>Pass</t>
        </is>
      </c>
      <c r="I61" s="8" t="n"/>
      <c r="J61" s="8" t="inlineStr">
        <is>
          <t>Pass</t>
        </is>
      </c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40" t="n"/>
      <c r="X61" s="40" t="n"/>
      <c r="Y61" s="40" t="n"/>
      <c r="Z61" s="40" t="n"/>
      <c r="AA61" s="40" t="n"/>
      <c r="AB61" s="40" t="n"/>
    </row>
    <row r="62">
      <c r="A62" s="8" t="n">
        <v>54</v>
      </c>
      <c r="B62" s="133" t="inlineStr">
        <is>
          <t>WI-34742</t>
        </is>
      </c>
      <c r="C62" s="40" t="n"/>
      <c r="D62" s="133" t="inlineStr">
        <is>
          <t>LRCF_Over_Temperature</t>
        </is>
      </c>
      <c r="E62" s="40" t="inlineStr">
        <is>
          <t>0x63184B</t>
        </is>
      </c>
      <c r="F62" s="8" t="inlineStr">
        <is>
          <t>Pass</t>
        </is>
      </c>
      <c r="G62" s="40" t="n"/>
      <c r="H62" s="8" t="inlineStr">
        <is>
          <t>Pass</t>
        </is>
      </c>
      <c r="I62" s="8" t="n"/>
      <c r="J62" s="8" t="inlineStr">
        <is>
          <t>Pass</t>
        </is>
      </c>
      <c r="K62" s="8" t="n"/>
      <c r="L62" s="40" t="n"/>
      <c r="M62" s="40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40" t="n"/>
      <c r="X62" s="40" t="n"/>
      <c r="Y62" s="40" t="n"/>
      <c r="Z62" s="40" t="n"/>
      <c r="AA62" s="40" t="n"/>
      <c r="AB62" s="40" t="n"/>
    </row>
    <row r="63">
      <c r="A63" s="8" t="n">
        <v>55</v>
      </c>
      <c r="B63" s="133" t="inlineStr">
        <is>
          <t>WI-34705</t>
        </is>
      </c>
      <c r="C63" s="40" t="n"/>
      <c r="D63" s="133" t="inlineStr">
        <is>
          <t>MRRFR_Sensor_Adjustment_Required</t>
        </is>
      </c>
      <c r="E63" s="40" t="inlineStr">
        <is>
          <t>0x40C276</t>
        </is>
      </c>
      <c r="F63" s="8" t="inlineStr">
        <is>
          <t>NA</t>
        </is>
      </c>
      <c r="G63" s="40" t="n"/>
      <c r="H63" s="8" t="inlineStr">
        <is>
          <t>Pass</t>
        </is>
      </c>
      <c r="I63" s="8" t="n"/>
      <c r="J63" s="8" t="inlineStr">
        <is>
          <t>Pass</t>
        </is>
      </c>
      <c r="K63" s="8" t="n"/>
      <c r="L63" s="8" t="n"/>
      <c r="M63" s="8" t="n"/>
      <c r="N63" s="8" t="n"/>
      <c r="P63" s="8" t="n"/>
      <c r="Q63" s="8" t="n"/>
      <c r="R63" s="8" t="n"/>
      <c r="S63" s="8" t="n"/>
      <c r="T63" s="8" t="n"/>
      <c r="U63" s="8" t="n"/>
      <c r="V63" s="8" t="n"/>
      <c r="W63" s="40" t="n"/>
      <c r="X63" s="40" t="n"/>
      <c r="Y63" s="40" t="n"/>
      <c r="Z63" s="40" t="n"/>
      <c r="AA63" s="40" t="n"/>
      <c r="AB63" s="40" t="n"/>
    </row>
    <row r="64">
      <c r="A64" s="8" t="n">
        <v>56</v>
      </c>
      <c r="B64" s="133" t="inlineStr">
        <is>
          <t>WI-34706</t>
        </is>
      </c>
      <c r="C64" s="40" t="n"/>
      <c r="D64" s="133" t="inlineStr">
        <is>
          <t>MRRFL_Sensor_Adjustment_Required</t>
        </is>
      </c>
      <c r="E64" s="40" t="inlineStr">
        <is>
          <t>0x40C076</t>
        </is>
      </c>
      <c r="F64" s="8" t="inlineStr">
        <is>
          <t>NA</t>
        </is>
      </c>
      <c r="G64" s="40" t="n"/>
      <c r="H64" s="8" t="inlineStr">
        <is>
          <t>Pass</t>
        </is>
      </c>
      <c r="I64" s="8" t="n"/>
      <c r="J64" s="8" t="inlineStr">
        <is>
          <t>Pass</t>
        </is>
      </c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40" t="n"/>
      <c r="X64" s="40" t="n"/>
      <c r="Y64" s="40" t="n"/>
      <c r="Z64" s="40" t="n"/>
      <c r="AA64" s="40" t="n"/>
      <c r="AB64" s="40" t="n"/>
    </row>
    <row r="65">
      <c r="A65" s="8" t="n">
        <v>57</v>
      </c>
      <c r="B65" s="133" t="inlineStr">
        <is>
          <t>WI-34698</t>
        </is>
      </c>
      <c r="C65" s="40" t="n"/>
      <c r="D65" s="133" t="inlineStr">
        <is>
          <t>MRRRR_Sensor_Adjustment_Required</t>
        </is>
      </c>
      <c r="E65" s="40" t="inlineStr">
        <is>
          <t>0x40C576</t>
        </is>
      </c>
      <c r="F65" s="8" t="inlineStr">
        <is>
          <t>Pass</t>
        </is>
      </c>
      <c r="G65" s="40" t="n"/>
      <c r="H65" s="8" t="inlineStr">
        <is>
          <t>Pass</t>
        </is>
      </c>
      <c r="I65" s="8" t="n"/>
      <c r="J65" s="8" t="inlineStr">
        <is>
          <t>Pass</t>
        </is>
      </c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40" t="n"/>
      <c r="X65" s="40" t="n"/>
      <c r="Y65" s="40" t="n"/>
      <c r="Z65" s="40" t="n"/>
      <c r="AA65" s="40" t="n"/>
      <c r="AB65" s="40" t="n"/>
    </row>
    <row r="66">
      <c r="A66" s="8" t="n">
        <v>58</v>
      </c>
      <c r="B66" s="133" t="inlineStr">
        <is>
          <t>WI-34700</t>
        </is>
      </c>
      <c r="C66" s="40" t="n"/>
      <c r="D66" s="133" t="inlineStr">
        <is>
          <t>MRRRL_Sensor_Adjustment_Required</t>
        </is>
      </c>
      <c r="E66" s="40" t="inlineStr">
        <is>
          <t>0x40C476</t>
        </is>
      </c>
      <c r="F66" s="8" t="inlineStr">
        <is>
          <t>Pass</t>
        </is>
      </c>
      <c r="G66" s="40" t="n"/>
      <c r="H66" s="8" t="inlineStr">
        <is>
          <t>Pass</t>
        </is>
      </c>
      <c r="I66" s="8" t="n"/>
      <c r="J66" s="8" t="inlineStr">
        <is>
          <t>Pass</t>
        </is>
      </c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40" t="n"/>
      <c r="X66" s="40" t="n"/>
      <c r="Y66" s="40" t="n"/>
      <c r="Z66" s="40" t="n"/>
      <c r="AA66" s="40" t="n"/>
      <c r="AB66" s="40" t="n"/>
    </row>
    <row r="67">
      <c r="A67" s="8" t="n">
        <v>59</v>
      </c>
      <c r="B67" s="133" t="inlineStr">
        <is>
          <t>WI-34702</t>
        </is>
      </c>
      <c r="C67" s="40" t="n"/>
      <c r="D67" s="133" t="inlineStr">
        <is>
          <t>LRRF_Sensor_Adjustment_Required</t>
        </is>
      </c>
      <c r="E67" s="40" t="inlineStr">
        <is>
          <t>0x40C176</t>
        </is>
      </c>
      <c r="F67" s="8" t="inlineStr">
        <is>
          <t>Pass</t>
        </is>
      </c>
      <c r="G67" s="40" t="n"/>
      <c r="H67" s="8" t="inlineStr">
        <is>
          <t>Pass</t>
        </is>
      </c>
      <c r="I67" s="8" t="n"/>
      <c r="J67" s="8" t="inlineStr">
        <is>
          <t>Pass</t>
        </is>
      </c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40" t="n"/>
      <c r="X67" s="40" t="n"/>
      <c r="Y67" s="40" t="n"/>
      <c r="Z67" s="40" t="n"/>
      <c r="AA67" s="40" t="n"/>
      <c r="AB67" s="40" t="n"/>
    </row>
    <row r="68">
      <c r="A68" s="8" t="n">
        <v>60</v>
      </c>
      <c r="B68" s="133" t="inlineStr">
        <is>
          <t>WI-34704</t>
        </is>
      </c>
      <c r="C68" s="40" t="n"/>
      <c r="D68" s="133" t="inlineStr">
        <is>
          <t>LRCF_Sensor_Adjustment_Required</t>
        </is>
      </c>
      <c r="E68" s="40" t="inlineStr">
        <is>
          <t>0x631876</t>
        </is>
      </c>
      <c r="F68" s="8" t="inlineStr">
        <is>
          <t>Pass</t>
        </is>
      </c>
      <c r="G68" s="40" t="n"/>
      <c r="H68" s="8" t="inlineStr">
        <is>
          <t>Pass</t>
        </is>
      </c>
      <c r="I68" s="8" t="n"/>
      <c r="J68" s="8" t="inlineStr">
        <is>
          <t>Pass</t>
        </is>
      </c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40" t="n"/>
      <c r="X68" s="40" t="n"/>
      <c r="Y68" s="40" t="n"/>
      <c r="Z68" s="40" t="n"/>
      <c r="AA68" s="40" t="n"/>
      <c r="AB68" s="40" t="n"/>
    </row>
    <row r="69">
      <c r="A69" s="8" t="n">
        <v>61</v>
      </c>
      <c r="B69" s="133" t="inlineStr">
        <is>
          <t>WI-34693</t>
        </is>
      </c>
      <c r="C69" s="40" t="n"/>
      <c r="D69" s="133" t="inlineStr">
        <is>
          <t>MRRFR_Sensor_Blinded</t>
        </is>
      </c>
      <c r="E69" s="40" t="inlineStr">
        <is>
          <t>0x40C297</t>
        </is>
      </c>
      <c r="F69" s="8" t="inlineStr">
        <is>
          <t>NA</t>
        </is>
      </c>
      <c r="G69" s="40" t="n"/>
      <c r="H69" s="8" t="inlineStr">
        <is>
          <t>Pass</t>
        </is>
      </c>
      <c r="I69" s="8" t="n"/>
      <c r="J69" s="8" t="inlineStr">
        <is>
          <t>Pass</t>
        </is>
      </c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40" t="n"/>
      <c r="X69" s="40" t="n"/>
      <c r="Y69" s="40" t="n"/>
      <c r="Z69" s="40" t="n"/>
      <c r="AA69" s="40" t="n"/>
      <c r="AB69" s="40" t="n"/>
    </row>
    <row r="70">
      <c r="A70" s="8" t="n">
        <v>62</v>
      </c>
      <c r="B70" s="133" t="inlineStr">
        <is>
          <t>WI-34695</t>
        </is>
      </c>
      <c r="C70" s="40" t="n"/>
      <c r="D70" s="133" t="inlineStr">
        <is>
          <t>MRRFL_Sensor_Blinded</t>
        </is>
      </c>
      <c r="E70" s="40" t="inlineStr">
        <is>
          <t>0x40C097</t>
        </is>
      </c>
      <c r="F70" s="8" t="inlineStr">
        <is>
          <t>NA</t>
        </is>
      </c>
      <c r="G70" s="40" t="n"/>
      <c r="H70" s="8" t="inlineStr">
        <is>
          <t>Pass</t>
        </is>
      </c>
      <c r="I70" s="8" t="n"/>
      <c r="J70" s="8" t="inlineStr">
        <is>
          <t>Pass</t>
        </is>
      </c>
      <c r="K70" s="8" t="n"/>
      <c r="L70" s="8" t="n"/>
      <c r="M70" s="8" t="n"/>
      <c r="N70" s="8" t="n"/>
      <c r="O70" s="40" t="n"/>
      <c r="P70" s="8" t="n"/>
      <c r="Q70" s="8" t="n"/>
      <c r="R70" s="8" t="n"/>
      <c r="S70" s="8" t="n"/>
      <c r="T70" s="8" t="n"/>
      <c r="U70" s="8" t="n"/>
      <c r="V70" s="8" t="n"/>
      <c r="W70" s="40" t="n"/>
      <c r="X70" s="40" t="n"/>
      <c r="Y70" s="40" t="n"/>
      <c r="Z70" s="40" t="n"/>
      <c r="AA70" s="40" t="n"/>
      <c r="AB70" s="40" t="n"/>
    </row>
    <row r="71">
      <c r="A71" s="8" t="n">
        <v>63</v>
      </c>
      <c r="B71" s="133" t="inlineStr">
        <is>
          <t>WI-34703</t>
        </is>
      </c>
      <c r="C71" s="40" t="n"/>
      <c r="D71" s="133" t="inlineStr">
        <is>
          <t>MRRRR_Sensor_Blinded</t>
        </is>
      </c>
      <c r="E71" s="40" t="inlineStr">
        <is>
          <t>0x40C597</t>
        </is>
      </c>
      <c r="F71" s="8" t="inlineStr">
        <is>
          <t>Pass</t>
        </is>
      </c>
      <c r="G71" s="40" t="n"/>
      <c r="H71" s="8" t="inlineStr">
        <is>
          <t>Pass</t>
        </is>
      </c>
      <c r="I71" s="8" t="n"/>
      <c r="J71" s="8" t="inlineStr">
        <is>
          <t>Pass</t>
        </is>
      </c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40" t="n"/>
      <c r="X71" s="40" t="n"/>
      <c r="Y71" s="40" t="n"/>
      <c r="Z71" s="40" t="n"/>
      <c r="AA71" s="40" t="n"/>
      <c r="AB71" s="40" t="n"/>
    </row>
    <row r="72">
      <c r="A72" s="8" t="n">
        <v>64</v>
      </c>
      <c r="B72" s="133" t="inlineStr">
        <is>
          <t>WI-34701</t>
        </is>
      </c>
      <c r="C72" s="40" t="n"/>
      <c r="D72" s="133" t="inlineStr">
        <is>
          <t>MRRRL_Sensor_Blinded</t>
        </is>
      </c>
      <c r="E72" s="40" t="inlineStr">
        <is>
          <t>0x40C497</t>
        </is>
      </c>
      <c r="F72" s="8" t="inlineStr">
        <is>
          <t>Pass</t>
        </is>
      </c>
      <c r="G72" s="40" t="n"/>
      <c r="H72" s="8" t="inlineStr">
        <is>
          <t>Pass</t>
        </is>
      </c>
      <c r="I72" s="8" t="n"/>
      <c r="J72" s="8" t="inlineStr">
        <is>
          <t>Pass</t>
        </is>
      </c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40" t="n"/>
      <c r="X72" s="40" t="n"/>
      <c r="Y72" s="40" t="n"/>
      <c r="Z72" s="40" t="n"/>
      <c r="AA72" s="40" t="n"/>
      <c r="AB72" s="40" t="n"/>
    </row>
    <row r="73">
      <c r="A73" s="8" t="n">
        <v>65</v>
      </c>
      <c r="B73" s="133" t="inlineStr">
        <is>
          <t>WI-34699</t>
        </is>
      </c>
      <c r="C73" s="40" t="n"/>
      <c r="D73" s="133" t="inlineStr">
        <is>
          <t>LRRF_Sensor_Blinded</t>
        </is>
      </c>
      <c r="E73" s="40" t="inlineStr">
        <is>
          <t>0x40C197</t>
        </is>
      </c>
      <c r="F73" s="8" t="inlineStr">
        <is>
          <t>Pass</t>
        </is>
      </c>
      <c r="G73" s="40" t="n"/>
      <c r="H73" s="8" t="inlineStr">
        <is>
          <t>Pass</t>
        </is>
      </c>
      <c r="I73" s="8" t="n"/>
      <c r="J73" s="8" t="inlineStr">
        <is>
          <t>Pass</t>
        </is>
      </c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40" t="n"/>
      <c r="X73" s="40" t="n"/>
      <c r="Y73" s="40" t="n"/>
      <c r="Z73" s="40" t="n"/>
      <c r="AA73" s="40" t="n"/>
      <c r="AB73" s="40" t="n"/>
    </row>
    <row r="74">
      <c r="A74" s="8" t="n">
        <v>66</v>
      </c>
      <c r="B74" s="133" t="inlineStr">
        <is>
          <t>WI-34697</t>
        </is>
      </c>
      <c r="C74" s="40" t="n"/>
      <c r="D74" s="133" t="inlineStr">
        <is>
          <t>LRCF_Sensor_Blinded</t>
        </is>
      </c>
      <c r="E74" s="40" t="inlineStr">
        <is>
          <t>0x631897</t>
        </is>
      </c>
      <c r="F74" s="8" t="inlineStr">
        <is>
          <t>Pass</t>
        </is>
      </c>
      <c r="G74" s="40" t="n"/>
      <c r="H74" s="8" t="inlineStr">
        <is>
          <t>Pass</t>
        </is>
      </c>
      <c r="I74" s="8" t="n"/>
      <c r="J74" s="8" t="inlineStr">
        <is>
          <t>Pass</t>
        </is>
      </c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40" t="n"/>
      <c r="X74" s="40" t="n"/>
      <c r="Y74" s="40" t="n"/>
      <c r="Z74" s="40" t="n"/>
      <c r="AA74" s="40" t="n"/>
      <c r="AB74" s="40" t="n"/>
    </row>
    <row r="75">
      <c r="A75" s="8" t="n">
        <v>67</v>
      </c>
      <c r="B75" s="133" t="inlineStr">
        <is>
          <t>WI-34639</t>
        </is>
      </c>
      <c r="C75" s="40" t="n"/>
      <c r="D75" s="133" t="inlineStr">
        <is>
          <t>LRRF_Calibration_Not_Learned</t>
        </is>
      </c>
      <c r="E75" s="40" t="inlineStr">
        <is>
          <t>0x40C154</t>
        </is>
      </c>
      <c r="F75" s="8" t="inlineStr">
        <is>
          <t>Pass</t>
        </is>
      </c>
      <c r="G75" s="40" t="n"/>
      <c r="H75" s="8" t="inlineStr">
        <is>
          <t>Pass</t>
        </is>
      </c>
      <c r="I75" s="8" t="n"/>
      <c r="J75" s="8" t="inlineStr">
        <is>
          <t>Pass</t>
        </is>
      </c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40" t="n"/>
      <c r="X75" s="40" t="n"/>
      <c r="Y75" s="40" t="n"/>
      <c r="Z75" s="40" t="n"/>
      <c r="AA75" s="40" t="n"/>
      <c r="AB75" s="40" t="n"/>
    </row>
    <row r="76">
      <c r="A76" s="8" t="n">
        <v>68</v>
      </c>
      <c r="B76" s="133" t="inlineStr">
        <is>
          <t>WI-34644</t>
        </is>
      </c>
      <c r="C76" s="40" t="n"/>
      <c r="D76" s="133" t="inlineStr">
        <is>
          <t>MRRFR_Internal_Performance</t>
        </is>
      </c>
      <c r="E76" s="40" t="inlineStr">
        <is>
          <t>0x40C249</t>
        </is>
      </c>
      <c r="F76" s="8" t="inlineStr">
        <is>
          <t>NA</t>
        </is>
      </c>
      <c r="G76" s="40" t="n"/>
      <c r="H76" s="8" t="inlineStr">
        <is>
          <t>Pass</t>
        </is>
      </c>
      <c r="I76" s="8" t="n"/>
      <c r="J76" s="8" t="inlineStr">
        <is>
          <t>Pass</t>
        </is>
      </c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40" t="n"/>
      <c r="X76" s="40" t="n"/>
      <c r="Y76" s="40" t="n"/>
      <c r="Z76" s="40" t="n"/>
      <c r="AA76" s="40" t="n"/>
      <c r="AB76" s="40" t="n"/>
    </row>
    <row r="77">
      <c r="A77" s="8" t="n">
        <v>69</v>
      </c>
      <c r="B77" s="133" t="inlineStr">
        <is>
          <t>WI-34633</t>
        </is>
      </c>
      <c r="C77" s="40" t="n"/>
      <c r="D77" s="133" t="inlineStr">
        <is>
          <t>MRRFL_Internal_Performance</t>
        </is>
      </c>
      <c r="E77" s="40" t="inlineStr">
        <is>
          <t>0x40C049</t>
        </is>
      </c>
      <c r="F77" s="8" t="inlineStr">
        <is>
          <t>NA</t>
        </is>
      </c>
      <c r="G77" s="40" t="n"/>
      <c r="H77" s="8" t="inlineStr">
        <is>
          <t>Pass</t>
        </is>
      </c>
      <c r="I77" s="8" t="n"/>
      <c r="J77" s="8" t="inlineStr">
        <is>
          <t>Pass</t>
        </is>
      </c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40" t="n"/>
      <c r="X77" s="40" t="n"/>
      <c r="Y77" s="40" t="n"/>
      <c r="Z77" s="40" t="n"/>
      <c r="AA77" s="40" t="n"/>
      <c r="AB77" s="40" t="n"/>
    </row>
    <row r="78">
      <c r="A78" s="8" t="n">
        <v>70</v>
      </c>
      <c r="B78" s="133" t="inlineStr">
        <is>
          <t>WI-34636</t>
        </is>
      </c>
      <c r="C78" s="40" t="n"/>
      <c r="D78" s="133" t="inlineStr">
        <is>
          <t>MRRRR_Internal_Performance</t>
        </is>
      </c>
      <c r="E78" s="40" t="inlineStr">
        <is>
          <t>0x40C549</t>
        </is>
      </c>
      <c r="F78" s="8" t="inlineStr">
        <is>
          <t>Pass</t>
        </is>
      </c>
      <c r="G78" s="40" t="n"/>
      <c r="H78" s="8" t="inlineStr">
        <is>
          <t>Pass</t>
        </is>
      </c>
      <c r="I78" s="40" t="n"/>
      <c r="J78" s="8" t="inlineStr">
        <is>
          <t>Pass</t>
        </is>
      </c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40" t="n"/>
      <c r="X78" s="40" t="n"/>
      <c r="Y78" s="40" t="n"/>
      <c r="Z78" s="40" t="n"/>
      <c r="AA78" s="40" t="n"/>
      <c r="AB78" s="40" t="n"/>
    </row>
    <row r="79">
      <c r="A79" s="8" t="n">
        <v>71</v>
      </c>
      <c r="B79" s="133" t="inlineStr">
        <is>
          <t>WI-34642</t>
        </is>
      </c>
      <c r="C79" s="40" t="n"/>
      <c r="D79" s="133" t="inlineStr">
        <is>
          <t>MRRRL_Internal_Performance</t>
        </is>
      </c>
      <c r="E79" s="40" t="inlineStr">
        <is>
          <t>0x40C449</t>
        </is>
      </c>
      <c r="F79" s="8" t="inlineStr">
        <is>
          <t>Fail</t>
        </is>
      </c>
      <c r="G79" s="40" t="inlineStr">
        <is>
          <t>DPD-204</t>
        </is>
      </c>
      <c r="H79" s="8" t="inlineStr">
        <is>
          <t>Fail</t>
        </is>
      </c>
      <c r="I79" s="40" t="inlineStr">
        <is>
          <t>DPD-204</t>
        </is>
      </c>
      <c r="J79" s="8" t="inlineStr">
        <is>
          <t>Pass</t>
        </is>
      </c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40" t="n"/>
      <c r="X79" s="40" t="n"/>
      <c r="Y79" s="40" t="n"/>
      <c r="Z79" s="40" t="n"/>
      <c r="AA79" s="40" t="n"/>
      <c r="AB79" s="40" t="n"/>
    </row>
    <row r="80">
      <c r="A80" s="8" t="n">
        <v>72</v>
      </c>
      <c r="B80" s="133" t="inlineStr">
        <is>
          <t>WI-34637</t>
        </is>
      </c>
      <c r="C80" s="40" t="n"/>
      <c r="D80" s="133" t="inlineStr">
        <is>
          <t>LRRF_Internal_Performance</t>
        </is>
      </c>
      <c r="E80" s="40" t="inlineStr">
        <is>
          <t>0x40C149</t>
        </is>
      </c>
      <c r="F80" s="8" t="inlineStr">
        <is>
          <t>Pass</t>
        </is>
      </c>
      <c r="G80" s="40" t="n"/>
      <c r="H80" s="8" t="inlineStr">
        <is>
          <t>Pass</t>
        </is>
      </c>
      <c r="I80" s="40" t="n"/>
      <c r="J80" s="8" t="inlineStr">
        <is>
          <t>Pass</t>
        </is>
      </c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40" t="n"/>
      <c r="X80" s="40" t="n"/>
      <c r="Y80" s="40" t="n"/>
      <c r="Z80" s="40" t="n"/>
      <c r="AA80" s="40" t="n"/>
      <c r="AB80" s="40" t="n"/>
    </row>
    <row r="81" ht="30" customHeight="1" s="141">
      <c r="A81" s="8" t="n">
        <v>73</v>
      </c>
      <c r="B81" s="133" t="inlineStr">
        <is>
          <t>WI-48021</t>
        </is>
      </c>
      <c r="C81" s="67" t="n"/>
      <c r="D81" s="151" t="inlineStr">
        <is>
          <t>Upon receiving the Clear Diagnostic Information service, CADM_Active_DTC, CADM_A...</t>
        </is>
      </c>
      <c r="E81" s="40" t="n"/>
      <c r="F81" s="8" t="inlineStr">
        <is>
          <t>Pass</t>
        </is>
      </c>
      <c r="G81" s="40" t="n"/>
      <c r="H81" s="8" t="inlineStr">
        <is>
          <t>Pass</t>
        </is>
      </c>
      <c r="I81" s="8" t="n"/>
      <c r="J81" s="8" t="inlineStr">
        <is>
          <t>Pass</t>
        </is>
      </c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40" t="n"/>
      <c r="X81" s="40" t="n"/>
      <c r="Y81" s="40" t="n"/>
      <c r="Z81" s="40" t="n"/>
      <c r="AA81" s="40" t="n"/>
      <c r="AB81" s="40" t="n"/>
    </row>
    <row r="82" ht="30" customHeight="1" s="141">
      <c r="A82" s="8" t="n">
        <v>74</v>
      </c>
      <c r="B82" s="133" t="inlineStr">
        <is>
          <t>WI-48020</t>
        </is>
      </c>
      <c r="C82" s="67" t="n"/>
      <c r="D82" s="151" t="inlineStr">
        <is>
          <t>* This table allows XCP commands to disable individual DTCs from running. * When...</t>
        </is>
      </c>
      <c r="E82" s="40" t="n"/>
      <c r="F82" s="8" t="inlineStr">
        <is>
          <t>Pass</t>
        </is>
      </c>
      <c r="G82" s="40" t="n"/>
      <c r="H82" s="8" t="inlineStr">
        <is>
          <t>Pass</t>
        </is>
      </c>
      <c r="I82" s="8" t="n"/>
      <c r="J82" s="8" t="inlineStr">
        <is>
          <t>Pass</t>
        </is>
      </c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40" t="n"/>
      <c r="X82" s="40" t="n"/>
      <c r="Y82" s="40" t="n"/>
      <c r="Z82" s="40" t="n"/>
      <c r="AA82" s="40" t="n"/>
      <c r="AB82" s="40" t="n"/>
    </row>
    <row r="83" ht="30" customHeight="1" s="141">
      <c r="A83" s="8" t="n">
        <v>75</v>
      </c>
      <c r="B83" s="133" t="inlineStr">
        <is>
          <t>WI-48019</t>
        </is>
      </c>
      <c r="C83" s="67" t="n"/>
      <c r="D83" s="151" t="inlineStr">
        <is>
          <t>* Stores the state of the diagnostic test has been run since the last clear code...</t>
        </is>
      </c>
      <c r="E83" s="40" t="n"/>
      <c r="F83" s="8" t="inlineStr">
        <is>
          <t>Pass</t>
        </is>
      </c>
      <c r="G83" s="40" t="n"/>
      <c r="H83" s="8" t="inlineStr">
        <is>
          <t>Pass</t>
        </is>
      </c>
      <c r="I83" s="8" t="n"/>
      <c r="J83" s="8" t="inlineStr">
        <is>
          <t>Pass</t>
        </is>
      </c>
      <c r="K83" s="8" t="n"/>
      <c r="L83" s="8" t="n"/>
      <c r="M83" s="8" t="n"/>
      <c r="N83" s="8" t="n"/>
      <c r="O83" s="40" t="n"/>
      <c r="P83" s="8" t="n"/>
      <c r="Q83" s="8" t="n"/>
      <c r="R83" s="8" t="n"/>
      <c r="S83" s="8" t="n"/>
      <c r="T83" s="8" t="n"/>
      <c r="U83" s="8" t="n"/>
      <c r="V83" s="8" t="n"/>
      <c r="W83" s="40" t="n"/>
      <c r="X83" s="40" t="n"/>
      <c r="Y83" s="40" t="n"/>
      <c r="Z83" s="40" t="n"/>
      <c r="AA83" s="40" t="n"/>
      <c r="AB83" s="40" t="n"/>
    </row>
    <row r="84" ht="30" customHeight="1" s="141">
      <c r="A84" s="8" t="n">
        <v>76</v>
      </c>
      <c r="B84" s="133" t="inlineStr">
        <is>
          <t>WI-48018</t>
        </is>
      </c>
      <c r="C84" s="67" t="n"/>
      <c r="D84" s="151" t="inlineStr">
        <is>
          <t>* CADM_DTC_Test_Completed stores the state of a diagnostic test for the current...</t>
        </is>
      </c>
      <c r="E84" s="40" t="n"/>
      <c r="F84" s="8" t="inlineStr">
        <is>
          <t>Pass</t>
        </is>
      </c>
      <c r="G84" s="40" t="n"/>
      <c r="H84" s="8" t="inlineStr">
        <is>
          <t>Pass</t>
        </is>
      </c>
      <c r="I84" s="8" t="n"/>
      <c r="J84" s="8" t="inlineStr">
        <is>
          <t>Pass</t>
        </is>
      </c>
      <c r="K84" s="8" t="n"/>
      <c r="L84" s="8" t="n"/>
      <c r="M84" s="8" t="n"/>
      <c r="N84" s="8" t="n"/>
      <c r="O84" s="40" t="n"/>
      <c r="P84" s="8" t="n"/>
      <c r="Q84" s="8" t="n"/>
      <c r="R84" s="8" t="n"/>
      <c r="S84" s="8" t="n"/>
      <c r="T84" s="8" t="n"/>
      <c r="U84" s="8" t="n"/>
      <c r="V84" s="8" t="n"/>
      <c r="W84" s="40" t="n"/>
      <c r="X84" s="40" t="n"/>
      <c r="Y84" s="40" t="n"/>
      <c r="Z84" s="40" t="n"/>
      <c r="AA84" s="40" t="n"/>
      <c r="AB84" s="40" t="n"/>
    </row>
    <row r="85" ht="30" customHeight="1" s="141">
      <c r="A85" s="8" t="n">
        <v>77</v>
      </c>
      <c r="B85" s="133" t="inlineStr">
        <is>
          <t>WI-48017</t>
        </is>
      </c>
      <c r="C85" s="67" t="n"/>
      <c r="D85" s="151" t="inlineStr">
        <is>
          <t>* Stores the state of the DTC from the previous ignition cycle. * The CADM_DTC_L...</t>
        </is>
      </c>
      <c r="E85" s="83" t="n"/>
      <c r="F85" s="8" t="inlineStr">
        <is>
          <t>Pass</t>
        </is>
      </c>
      <c r="G85" s="40" t="n"/>
      <c r="H85" s="8" t="inlineStr">
        <is>
          <t>Pass</t>
        </is>
      </c>
      <c r="I85" s="8" t="n"/>
      <c r="J85" s="8" t="inlineStr">
        <is>
          <t>Pass</t>
        </is>
      </c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40" t="n"/>
      <c r="X85" s="40" t="n"/>
      <c r="Y85" s="40" t="n"/>
      <c r="Z85" s="40" t="n"/>
      <c r="AA85" s="40" t="n"/>
      <c r="AB85" s="40" t="n"/>
    </row>
    <row r="86" ht="30" customHeight="1" s="141">
      <c r="A86" s="8" t="n">
        <v>78</v>
      </c>
      <c r="B86" s="133" t="inlineStr">
        <is>
          <t>WI-48016</t>
        </is>
      </c>
      <c r="C86" s="67" t="n"/>
      <c r="D86" s="151" t="inlineStr">
        <is>
          <t>* This DTC table stores the state of the DTC from all previous ignition cycles s...</t>
        </is>
      </c>
      <c r="E86" s="83" t="n"/>
      <c r="F86" s="8" t="inlineStr">
        <is>
          <t>Pass</t>
        </is>
      </c>
      <c r="G86" s="40" t="n"/>
      <c r="H86" s="8" t="inlineStr">
        <is>
          <t>Pass</t>
        </is>
      </c>
      <c r="I86" s="8" t="n"/>
      <c r="J86" s="8" t="inlineStr">
        <is>
          <t>Pass</t>
        </is>
      </c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40" t="n"/>
      <c r="X86" s="40" t="n"/>
      <c r="Y86" s="40" t="n"/>
      <c r="Z86" s="40" t="n"/>
      <c r="AA86" s="40" t="n"/>
      <c r="AB86" s="40" t="n"/>
    </row>
    <row r="87" ht="35.25" customHeight="1" s="141">
      <c r="A87" s="8" t="n">
        <v>79</v>
      </c>
      <c r="B87" s="133" t="inlineStr">
        <is>
          <t>WI-48015</t>
        </is>
      </c>
      <c r="C87" s="67" t="n"/>
      <c r="D87" s="151" t="inlineStr">
        <is>
          <t>* Stores the state of the DTC for the current ignition cycle. * The CADM_Active_...</t>
        </is>
      </c>
      <c r="E87" s="83" t="n"/>
      <c r="F87" s="8" t="inlineStr">
        <is>
          <t>Pass</t>
        </is>
      </c>
      <c r="G87" s="40" t="n"/>
      <c r="H87" s="8" t="inlineStr">
        <is>
          <t>Pass</t>
        </is>
      </c>
      <c r="I87" s="8" t="n"/>
      <c r="J87" s="8" t="inlineStr">
        <is>
          <t>Pass</t>
        </is>
      </c>
      <c r="K87" s="8" t="n"/>
      <c r="L87" s="8" t="n"/>
      <c r="M87" s="8" t="n"/>
      <c r="N87" s="8" t="n"/>
      <c r="O87" s="40" t="n"/>
      <c r="P87" s="8" t="n"/>
      <c r="Q87" s="8" t="n"/>
      <c r="R87" s="8" t="n"/>
      <c r="S87" s="8" t="n"/>
      <c r="T87" s="8" t="n"/>
      <c r="U87" s="8" t="n"/>
      <c r="V87" s="8" t="n"/>
      <c r="W87" s="40" t="n"/>
      <c r="X87" s="40" t="n"/>
      <c r="Y87" s="40" t="n"/>
      <c r="Z87" s="40" t="n"/>
      <c r="AA87" s="40" t="n"/>
      <c r="AB87" s="40" t="n"/>
    </row>
    <row r="88" ht="30" customHeight="1" s="141">
      <c r="A88" s="8" t="n">
        <v>80</v>
      </c>
      <c r="B88" s="133" t="inlineStr">
        <is>
          <t>WI-48022</t>
        </is>
      </c>
      <c r="C88" s="67" t="n"/>
      <c r="D88" s="151" t="inlineStr">
        <is>
          <t>* This DTC table stores the current state of the DTC. * During Aurix ECU initial...</t>
        </is>
      </c>
      <c r="E88" s="83" t="n"/>
      <c r="F88" s="8" t="inlineStr">
        <is>
          <t>Pass</t>
        </is>
      </c>
      <c r="G88" s="40" t="n"/>
      <c r="H88" s="8" t="inlineStr">
        <is>
          <t>Pass</t>
        </is>
      </c>
      <c r="I88" s="8" t="n"/>
      <c r="J88" s="8" t="inlineStr">
        <is>
          <t>Pass</t>
        </is>
      </c>
      <c r="K88" s="8" t="n"/>
      <c r="L88" s="8" t="n"/>
      <c r="M88" s="8" t="n"/>
      <c r="N88" s="8" t="n"/>
      <c r="O88" s="40" t="n"/>
      <c r="P88" s="8" t="n"/>
      <c r="Q88" s="8" t="n"/>
      <c r="R88" s="8" t="n"/>
      <c r="S88" s="8" t="n"/>
      <c r="T88" s="8" t="n"/>
      <c r="U88" s="8" t="n"/>
      <c r="V88" s="8" t="n"/>
      <c r="W88" s="40" t="n"/>
      <c r="X88" s="40" t="n"/>
      <c r="Y88" s="40" t="n"/>
      <c r="Z88" s="40" t="n"/>
      <c r="AA88" s="40" t="n"/>
      <c r="AB88" s="40" t="n"/>
    </row>
  </sheetData>
  <mergeCells count="4">
    <mergeCell ref="A3:A6"/>
    <mergeCell ref="B3:B6"/>
    <mergeCell ref="A2:Y2"/>
    <mergeCell ref="A1:AB1"/>
  </mergeCell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268"/>
  <sheetViews>
    <sheetView zoomScale="85" zoomScaleNormal="85" workbookViewId="0">
      <selection activeCell="D152" sqref="D152"/>
    </sheetView>
  </sheetViews>
  <sheetFormatPr baseColWidth="8" defaultColWidth="9.140625" defaultRowHeight="15"/>
  <cols>
    <col width="10.140625" bestFit="1" customWidth="1" style="201" min="1" max="1"/>
    <col width="12" bestFit="1" customWidth="1" style="131" min="2" max="2"/>
    <col hidden="1" width="9.28515625" customWidth="1" style="131" min="3" max="3"/>
    <col width="86.5703125" customWidth="1" style="163" min="4" max="4"/>
    <col hidden="1" width="11" customWidth="1" style="131" min="5" max="5"/>
    <col hidden="1" width="15.5703125" customWidth="1" style="201" min="6" max="6"/>
    <col hidden="1" width="11" customWidth="1" style="201" min="7" max="7"/>
    <col hidden="1" width="15.5703125" customWidth="1" style="201" min="8" max="8"/>
    <col width="11" bestFit="1" customWidth="1" style="201" min="9" max="9"/>
    <col width="29.28515625" customWidth="1" style="201" min="10" max="10"/>
    <col width="13.42578125" bestFit="1" customWidth="1" style="201" min="11" max="11"/>
    <col width="25.42578125" bestFit="1" customWidth="1" style="201" min="12" max="12"/>
    <col width="10.7109375" bestFit="1" customWidth="1" style="201" min="13" max="13"/>
    <col width="17.28515625" bestFit="1" customWidth="1" style="201" min="14" max="14"/>
    <col width="10.7109375" bestFit="1" customWidth="1" style="201" min="15" max="15"/>
    <col width="17.28515625" bestFit="1" customWidth="1" style="201" min="16" max="16"/>
    <col width="10.7109375" bestFit="1" customWidth="1" style="201" min="17" max="17"/>
    <col width="17.28515625" bestFit="1" customWidth="1" style="201" min="18" max="18"/>
    <col width="11" bestFit="1" customWidth="1" style="201" min="19" max="19"/>
    <col width="17.28515625" bestFit="1" customWidth="1" style="201" min="20" max="20"/>
    <col width="11" bestFit="1" customWidth="1" style="201" min="21" max="21"/>
    <col width="17.28515625" bestFit="1" customWidth="1" style="201" min="22" max="22"/>
    <col width="11" bestFit="1" customWidth="1" style="201" min="23" max="23"/>
    <col width="28.140625" customWidth="1" style="201" min="24" max="24"/>
    <col width="11" bestFit="1" customWidth="1" style="201" min="25" max="25"/>
    <col width="28.140625" bestFit="1" customWidth="1" style="201" min="26" max="26"/>
    <col width="10.7109375" bestFit="1" customWidth="1" style="201" min="27" max="27"/>
    <col width="26.28515625" customWidth="1" style="201" min="28" max="28"/>
    <col width="11" bestFit="1" customWidth="1" style="201" min="29" max="29"/>
    <col width="28.140625" bestFit="1" customWidth="1" style="201" min="30" max="30"/>
    <col width="9.140625" customWidth="1" style="201" min="31" max="16384"/>
  </cols>
  <sheetData>
    <row r="1" customFormat="1" s="201">
      <c r="A1" s="171" t="inlineStr">
        <is>
          <t>IFT</t>
        </is>
      </c>
    </row>
    <row r="2" customFormat="1" s="201">
      <c r="A2" s="180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148" t="n"/>
    </row>
    <row r="3" customFormat="1" s="201">
      <c r="A3" s="169" t="inlineStr">
        <is>
          <t>Summary
Total</t>
        </is>
      </c>
      <c r="B3" s="167">
        <f>COUNTIF(IFT!B9:B300,"*WI-*")</f>
        <v/>
      </c>
      <c r="C3" s="167" t="n"/>
      <c r="D3" s="42" t="inlineStr">
        <is>
          <t>Pass</t>
        </is>
      </c>
      <c r="E3" s="43">
        <f>COUNTIF([2]IFT!E$9:E$262,(("Pass")))</f>
        <v/>
      </c>
      <c r="F3" s="43">
        <f>COUNTIF([2]IFT!F$9:F$262,(("Pass")))</f>
        <v/>
      </c>
      <c r="G3" s="43">
        <f>COUNTIF([2]IFT!G$9:G$262,(("Pass")))</f>
        <v/>
      </c>
      <c r="H3" s="43">
        <f>COUNTIF([2]IFT!H$9:H$262,(("Pass")))</f>
        <v/>
      </c>
      <c r="I3" s="43">
        <f>COUNTIF(IFT!I$9:I$262,(("Pass")))</f>
        <v/>
      </c>
      <c r="J3" s="43">
        <f>COUNTIF(IFT!J$9:J$262,(("Pass")))</f>
        <v/>
      </c>
      <c r="K3" s="43">
        <f>COUNTIF(IFT!K$9:K$262,(("Pass")))</f>
        <v/>
      </c>
      <c r="L3" s="43">
        <f>COUNTIF(IFT!L$9:L$262,(("Pass")))</f>
        <v/>
      </c>
      <c r="M3" s="43">
        <f>COUNTIF(IFT!M$9:M$262,(("Pass")))</f>
        <v/>
      </c>
      <c r="N3" s="43">
        <f>COUNTIF(IFT!N$9:N$262,(("Pass")))</f>
        <v/>
      </c>
      <c r="O3" s="43">
        <f>COUNTIF(IFT!O$9:O$262,(("Pass")))</f>
        <v/>
      </c>
      <c r="P3" s="43">
        <f>COUNTIF(IFT!P$9:P$262,(("Pass")))</f>
        <v/>
      </c>
      <c r="Q3" s="43">
        <f>COUNTIF(IFT!Q$9:Q$262,(("Pass")))</f>
        <v/>
      </c>
      <c r="R3" s="43">
        <f>COUNTIF(IFT!R$9:R$262,(("Pass")))</f>
        <v/>
      </c>
      <c r="S3" s="43">
        <f>COUNTIF(IFT!S$9:S$262,(("Pass")))</f>
        <v/>
      </c>
      <c r="T3" s="43">
        <f>COUNTIF(IFT!T$9:T$262,(("Pass")))</f>
        <v/>
      </c>
      <c r="U3" s="43">
        <f>COUNTIF(IFT!U$9:U$262,(("Pass")))</f>
        <v/>
      </c>
      <c r="V3" s="43">
        <f>COUNTIF(IFT!V$9:V$262,(("Pass")))</f>
        <v/>
      </c>
      <c r="W3" s="43">
        <f>COUNTIF(IFT!W$9:W$262,(("Pass")))</f>
        <v/>
      </c>
      <c r="X3" s="43">
        <f>COUNTIF(IFT!X$9:X$262,(("Pass")))</f>
        <v/>
      </c>
      <c r="Y3" s="43">
        <f>COUNTIF(IFT!Y$9:Y$262,(("Pass")))</f>
        <v/>
      </c>
      <c r="Z3" s="43">
        <f>COUNTIF(IFT!Z$9:Z$262,(("Pass")))</f>
        <v/>
      </c>
      <c r="AA3" s="43">
        <f>COUNTIF(IFT!AA$9:AA$262,(("Pass")))</f>
        <v/>
      </c>
      <c r="AB3" s="43">
        <f>COUNTIF(IFT!AB$9:AB$262,(("Pass")))</f>
        <v/>
      </c>
      <c r="AC3" s="43">
        <f>COUNTIF(IFT!AC$9:AC$262,(("Pass")))</f>
        <v/>
      </c>
      <c r="AD3" s="43">
        <f>COUNTIF(IFT!AD$9:AD$262,(("Pass")))</f>
        <v/>
      </c>
    </row>
    <row r="4" customFormat="1" s="201">
      <c r="A4" s="205" t="n"/>
      <c r="B4" s="205" t="n"/>
      <c r="C4" s="168" t="n"/>
      <c r="D4" s="42" t="inlineStr">
        <is>
          <t>Fail</t>
        </is>
      </c>
      <c r="E4" s="43">
        <f>COUNTIF([2]IFT!E$9:E$262,(("Fail")))</f>
        <v/>
      </c>
      <c r="F4" s="43">
        <f>COUNTIF([2]IFT!F$9:F$262,(("Fail")))</f>
        <v/>
      </c>
      <c r="G4" s="43">
        <f>COUNTIF([2]IFT!G$9:G$262,(("Fail")))</f>
        <v/>
      </c>
      <c r="H4" s="43">
        <f>COUNTIF([2]IFT!H$9:H$262,(("Fail")))</f>
        <v/>
      </c>
      <c r="I4" s="43">
        <f>COUNTIF(IFT!I$9:I$262,(("Fail")))</f>
        <v/>
      </c>
      <c r="J4" s="43">
        <f>COUNTIF(IFT!J$9:J$262,(("Fail")))</f>
        <v/>
      </c>
      <c r="K4" s="43">
        <f>COUNTIF(IFT!K$9:K$262,(("Fail")))</f>
        <v/>
      </c>
      <c r="L4" s="43">
        <f>COUNTIF(IFT!L$9:L$262,(("Pass")))</f>
        <v/>
      </c>
      <c r="M4" s="43">
        <f>COUNTIF(IFT!M$9:M$262,(("Pass")))</f>
        <v/>
      </c>
      <c r="N4" s="43">
        <f>COUNTIF(IFT!N$9:N$262,(("Pass")))</f>
        <v/>
      </c>
      <c r="O4" s="43">
        <f>COUNTIF(IFT!O$9:O$262,(("Pass")))</f>
        <v/>
      </c>
      <c r="P4" s="43">
        <f>COUNTIF(IFT!P$9:P$262,(("Pass")))</f>
        <v/>
      </c>
      <c r="Q4" s="43">
        <f>COUNTIF(IFT!Q$9:Q$262,(("Pass")))</f>
        <v/>
      </c>
      <c r="R4" s="43">
        <f>COUNTIF(IFT!R$9:R$262,(("Pass")))</f>
        <v/>
      </c>
      <c r="S4" s="43">
        <f>COUNTIF(IFT!S$9:S$262,(("Pass")))</f>
        <v/>
      </c>
      <c r="T4" s="43">
        <f>COUNTIF(IFT!T$9:T$262,(("Pass")))</f>
        <v/>
      </c>
      <c r="U4" s="43">
        <f>COUNTIF(IFT!U$9:U$262,(("Pass")))</f>
        <v/>
      </c>
      <c r="V4" s="43">
        <f>COUNTIF(IFT!V$9:V$262,(("Pass")))</f>
        <v/>
      </c>
      <c r="W4" s="43">
        <f>COUNTIF(IFT!W$9:W$262,(("Pass")))</f>
        <v/>
      </c>
      <c r="X4" s="43">
        <f>COUNTIF(IFT!X$9:X$262,(("Pass")))</f>
        <v/>
      </c>
      <c r="Y4" s="43">
        <f>COUNTIF(IFT!Y$9:Y$262,(("Pass")))</f>
        <v/>
      </c>
      <c r="Z4" s="43">
        <f>COUNTIF(IFT!Z$9:Z$262,(("Pass")))</f>
        <v/>
      </c>
      <c r="AA4" s="43">
        <f>COUNTIF(IFT!AA$9:AA$262,(("Pass")))</f>
        <v/>
      </c>
      <c r="AB4" s="43">
        <f>COUNTIF(IFT!AB$9:AB$262,(("Pass")))</f>
        <v/>
      </c>
      <c r="AC4" s="43">
        <f>COUNTIF(IFT!AC$9:AC$262,(("Pass")))</f>
        <v/>
      </c>
      <c r="AD4" s="43">
        <f>COUNTIF(IFT!AD$9:AD$262,(("Pass")))</f>
        <v/>
      </c>
    </row>
    <row r="5" customFormat="1" s="201">
      <c r="A5" s="205" t="n"/>
      <c r="B5" s="205" t="n"/>
      <c r="C5" s="168" t="n"/>
      <c r="D5" s="42" t="inlineStr">
        <is>
          <t>Not Applicable/NA</t>
        </is>
      </c>
      <c r="E5" s="43">
        <f>COUNTIF([2]IFT!E$9:E$262,(("NA")))</f>
        <v/>
      </c>
      <c r="F5" s="43">
        <f>COUNTIF([2]IFT!F$9:F$262,(("NA")))</f>
        <v/>
      </c>
      <c r="G5" s="43">
        <f>COUNTIF([2]IFT!G$9:G$262,(("NA")))</f>
        <v/>
      </c>
      <c r="H5" s="43">
        <f>COUNTIF([2]IFT!H$9:H$262,(("NA")))</f>
        <v/>
      </c>
      <c r="I5" s="43">
        <f>COUNTIF(IFT!I$9:I$262,(("NA")))</f>
        <v/>
      </c>
      <c r="J5" s="43">
        <f>COUNTIF(IFT!J$9:J$262,(("NA")))</f>
        <v/>
      </c>
      <c r="K5" s="43">
        <f>COUNTIF(IFT!K$9:K$262,(("NA")))</f>
        <v/>
      </c>
      <c r="L5" s="43">
        <f>COUNTIF(IFT!L$9:L$262,(("Pass")))</f>
        <v/>
      </c>
      <c r="M5" s="43">
        <f>COUNTIF(IFT!M$9:M$262,(("Pass")))</f>
        <v/>
      </c>
      <c r="N5" s="43">
        <f>COUNTIF(IFT!N$9:N$262,(("Pass")))</f>
        <v/>
      </c>
      <c r="O5" s="43">
        <f>COUNTIF(IFT!O$9:O$262,(("Pass")))</f>
        <v/>
      </c>
      <c r="P5" s="43">
        <f>COUNTIF(IFT!P$9:P$262,(("Pass")))</f>
        <v/>
      </c>
      <c r="Q5" s="43">
        <f>COUNTIF(IFT!Q$9:Q$262,(("Pass")))</f>
        <v/>
      </c>
      <c r="R5" s="43">
        <f>COUNTIF(IFT!R$9:R$262,(("Pass")))</f>
        <v/>
      </c>
      <c r="S5" s="43">
        <f>COUNTIF(IFT!S$9:S$262,(("Pass")))</f>
        <v/>
      </c>
      <c r="T5" s="43">
        <f>COUNTIF(IFT!T$9:T$262,(("Pass")))</f>
        <v/>
      </c>
      <c r="U5" s="43">
        <f>COUNTIF(IFT!U$9:U$262,(("Pass")))</f>
        <v/>
      </c>
      <c r="V5" s="43">
        <f>COUNTIF(IFT!V$9:V$262,(("Pass")))</f>
        <v/>
      </c>
      <c r="W5" s="43">
        <f>COUNTIF(IFT!W$9:W$262,(("Pass")))</f>
        <v/>
      </c>
      <c r="X5" s="43">
        <f>COUNTIF(IFT!X$9:X$262,(("Pass")))</f>
        <v/>
      </c>
      <c r="Y5" s="43">
        <f>COUNTIF(IFT!Y$9:Y$262,(("Pass")))</f>
        <v/>
      </c>
      <c r="Z5" s="43">
        <f>COUNTIF(IFT!Z$9:Z$262,(("Pass")))</f>
        <v/>
      </c>
      <c r="AA5" s="43">
        <f>COUNTIF(IFT!AA$9:AA$262,(("Pass")))</f>
        <v/>
      </c>
      <c r="AB5" s="43">
        <f>COUNTIF(IFT!AB$9:AB$262,(("Pass")))</f>
        <v/>
      </c>
      <c r="AC5" s="43">
        <f>COUNTIF(IFT!AC$9:AC$262,(("Pass")))</f>
        <v/>
      </c>
      <c r="AD5" s="43">
        <f>COUNTIF(IFT!AD$9:AD$262,(("Pass")))</f>
        <v/>
      </c>
    </row>
    <row r="6" customFormat="1" s="201">
      <c r="A6" s="205" t="n"/>
      <c r="B6" s="205" t="n"/>
      <c r="C6" s="168" t="n"/>
      <c r="D6" s="42" t="inlineStr">
        <is>
          <t>Not Tested</t>
        </is>
      </c>
      <c r="E6" s="43">
        <f>COUNTIF([2]IFT!E$9:E$262,(("Not Tested")))</f>
        <v/>
      </c>
      <c r="F6" s="43">
        <f>COUNTIF([2]IFT!F$9:F$262,(("Not Tested")))</f>
        <v/>
      </c>
      <c r="G6" s="43">
        <f>COUNTIF([2]IFT!G$9:G$262,(("Not Tested")))</f>
        <v/>
      </c>
      <c r="H6" s="43">
        <f>COUNTIF([2]IFT!H$9:H$262,(("Not Tested")))</f>
        <v/>
      </c>
      <c r="I6" s="43">
        <f>COUNTIF(IFT!I$9:I$262,(("Not Tested")))</f>
        <v/>
      </c>
      <c r="J6" s="43">
        <f>COUNTIF(IFT!J$9:J$262,(("Not Tested")))</f>
        <v/>
      </c>
      <c r="K6" s="43">
        <f>COUNTIF(IFT!K$9:K$262,(("Not Tested")))</f>
        <v/>
      </c>
      <c r="L6" s="43">
        <f>COUNTIF(IFT!L$9:L$262,(("Pass")))</f>
        <v/>
      </c>
      <c r="M6" s="43">
        <f>COUNTIF(IFT!M$9:M$262,(("Pass")))</f>
        <v/>
      </c>
      <c r="N6" s="43">
        <f>COUNTIF(IFT!N$9:N$262,(("Pass")))</f>
        <v/>
      </c>
      <c r="O6" s="43">
        <f>COUNTIF(IFT!O$9:O$262,(("Pass")))</f>
        <v/>
      </c>
      <c r="P6" s="43">
        <f>COUNTIF(IFT!P$9:P$262,(("Pass")))</f>
        <v/>
      </c>
      <c r="Q6" s="43">
        <f>COUNTIF(IFT!Q$9:Q$262,(("Pass")))</f>
        <v/>
      </c>
      <c r="R6" s="43">
        <f>COUNTIF(IFT!R$9:R$262,(("Pass")))</f>
        <v/>
      </c>
      <c r="S6" s="43">
        <f>COUNTIF(IFT!S$9:S$262,(("Pass")))</f>
        <v/>
      </c>
      <c r="T6" s="43">
        <f>COUNTIF(IFT!T$9:T$262,(("Pass")))</f>
        <v/>
      </c>
      <c r="U6" s="43">
        <f>COUNTIF(IFT!U$9:U$262,(("Pass")))</f>
        <v/>
      </c>
      <c r="V6" s="43">
        <f>COUNTIF(IFT!V$9:V$262,(("Pass")))</f>
        <v/>
      </c>
      <c r="W6" s="43">
        <f>COUNTIF(IFT!W$9:W$262,(("Pass")))</f>
        <v/>
      </c>
      <c r="X6" s="43">
        <f>COUNTIF(IFT!X$9:X$262,(("Pass")))</f>
        <v/>
      </c>
      <c r="Y6" s="43">
        <f>COUNTIF(IFT!Y$9:Y$262,(("Pass")))</f>
        <v/>
      </c>
      <c r="Z6" s="43">
        <f>COUNTIF(IFT!Z$9:Z$262,(("Pass")))</f>
        <v/>
      </c>
      <c r="AA6" s="43">
        <f>COUNTIF(IFT!AA$9:AA$262,(("Pass")))</f>
        <v/>
      </c>
      <c r="AB6" s="43">
        <f>COUNTIF(IFT!AB$9:AB$262,(("Pass")))</f>
        <v/>
      </c>
      <c r="AC6" s="43">
        <f>COUNTIF(IFT!AC$9:AC$262,(("Pass")))</f>
        <v/>
      </c>
      <c r="AD6" s="43">
        <f>COUNTIF(IFT!AD$9:AD$262,(("Pass")))</f>
        <v/>
      </c>
    </row>
    <row r="7" customFormat="1" s="201">
      <c r="A7" s="175" t="n"/>
      <c r="B7" s="176" t="n"/>
      <c r="C7" s="176" t="n"/>
      <c r="D7" s="176" t="n"/>
      <c r="E7" s="176" t="n"/>
      <c r="F7" s="176" t="n"/>
      <c r="G7" s="120" t="n"/>
      <c r="H7" s="176" t="n"/>
      <c r="I7" s="176" t="n"/>
      <c r="J7" s="176" t="n"/>
      <c r="K7" s="176" t="inlineStr">
        <is>
          <t>TE</t>
        </is>
      </c>
      <c r="L7" s="176" t="inlineStr">
        <is>
          <t>TE</t>
        </is>
      </c>
      <c r="M7" s="176" t="n"/>
      <c r="N7" s="176" t="n"/>
      <c r="O7" s="176" t="n"/>
      <c r="P7" s="176" t="n"/>
      <c r="Q7" s="176" t="n"/>
      <c r="R7" s="176" t="n"/>
      <c r="S7" s="176" t="n"/>
      <c r="T7" s="176" t="n"/>
      <c r="U7" s="176" t="n"/>
      <c r="V7" s="177" t="n"/>
    </row>
    <row r="8" customFormat="1" s="201">
      <c r="A8" s="46" t="inlineStr">
        <is>
          <t>SL No</t>
        </is>
      </c>
      <c r="B8" s="2" t="inlineStr">
        <is>
          <t>WorkItem</t>
        </is>
      </c>
      <c r="C8" s="2" t="inlineStr">
        <is>
          <t>Aptiv/FCA</t>
        </is>
      </c>
      <c r="D8" s="31" t="inlineStr">
        <is>
          <t>Description</t>
        </is>
      </c>
      <c r="E8" s="46" t="inlineStr">
        <is>
          <t>9.0.0.7</t>
        </is>
      </c>
      <c r="F8" s="46" t="inlineStr">
        <is>
          <t>JIRA Bug ID_5SW</t>
        </is>
      </c>
      <c r="G8" s="46" t="inlineStr">
        <is>
          <t>9.0.0.8</t>
        </is>
      </c>
      <c r="H8" s="46" t="inlineStr">
        <is>
          <t>JIRA Bug ID_6SW</t>
        </is>
      </c>
      <c r="I8" s="46" t="inlineStr">
        <is>
          <t>9.0.0.249</t>
        </is>
      </c>
      <c r="J8" s="46" t="inlineStr">
        <is>
          <t>JIRA Bug ID_249SW</t>
        </is>
      </c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  <c r="AA8" s="46" t="n"/>
      <c r="AB8" s="46" t="n"/>
      <c r="AC8" s="46" t="n"/>
      <c r="AD8" s="46" t="n"/>
    </row>
    <row r="9" customFormat="1" s="201">
      <c r="A9" s="8" t="n">
        <v>1</v>
      </c>
      <c r="B9" s="197" t="inlineStr">
        <is>
          <t>WI-225133</t>
        </is>
      </c>
      <c r="C9" s="144" t="inlineStr">
        <is>
          <t>Open_Load_Heater_Failure Test</t>
        </is>
      </c>
      <c r="D9" s="145" t="inlineStr">
        <is>
          <t>Open_Load_Heater_Failure Test</t>
        </is>
      </c>
      <c r="E9" s="19" t="inlineStr">
        <is>
          <t>Pass</t>
        </is>
      </c>
      <c r="F9" s="40" t="n"/>
      <c r="G9" s="19" t="inlineStr">
        <is>
          <t>Pass</t>
        </is>
      </c>
      <c r="H9" s="8" t="n"/>
      <c r="I9" s="23" t="inlineStr">
        <is>
          <t>Pass</t>
        </is>
      </c>
      <c r="J9" s="40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40" t="n"/>
      <c r="W9" s="8" t="n"/>
      <c r="X9" s="40" t="n"/>
      <c r="Y9" s="8" t="n"/>
      <c r="Z9" s="40" t="n"/>
      <c r="AA9" s="40" t="n"/>
      <c r="AB9" s="40" t="n"/>
      <c r="AC9" s="40" t="n"/>
      <c r="AD9" s="40" t="n"/>
    </row>
    <row r="10" customFormat="1" s="201">
      <c r="A10" s="8" t="n">
        <v>2</v>
      </c>
      <c r="B10" s="197" t="inlineStr">
        <is>
          <t>WI-410296</t>
        </is>
      </c>
      <c r="C10" s="146" t="inlineStr">
        <is>
          <t>Fault Name Open_Load_MRRFR_Failure Test Definition Open_Load_MRRFR_Failure test...</t>
        </is>
      </c>
      <c r="D10" s="133" t="inlineStr">
        <is>
          <t>Fault Name Open_Load_MRRFR_Failure Test Definition Open_Load_MRRFR_Failure test...</t>
        </is>
      </c>
      <c r="E10" s="19" t="inlineStr">
        <is>
          <t>Pass</t>
        </is>
      </c>
      <c r="F10" s="40" t="n"/>
      <c r="G10" s="19" t="inlineStr">
        <is>
          <t>Pass</t>
        </is>
      </c>
      <c r="H10" s="8" t="n"/>
      <c r="I10" s="23" t="inlineStr">
        <is>
          <t>Pass</t>
        </is>
      </c>
      <c r="J10" s="40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40" t="n"/>
      <c r="W10" s="8" t="n"/>
      <c r="X10" s="40" t="n"/>
      <c r="Y10" s="8" t="n"/>
      <c r="Z10" s="40" t="n"/>
      <c r="AA10" s="40" t="n"/>
      <c r="AB10" s="40" t="n"/>
      <c r="AC10" s="40" t="n"/>
      <c r="AD10" s="40" t="n"/>
    </row>
    <row r="11" customFormat="1" s="201">
      <c r="A11" s="8" t="n">
        <v>3</v>
      </c>
      <c r="B11" s="197" t="inlineStr">
        <is>
          <t>WI-410295</t>
        </is>
      </c>
      <c r="C11" s="146" t="inlineStr">
        <is>
          <t>Fault Name Open_Load_MRRFL_Failure Test Definition Open_Load_MRRFL_Failure test...</t>
        </is>
      </c>
      <c r="D11" s="133" t="inlineStr">
        <is>
          <t>Fault Name Open_Load_MRRFL_Failure Test Definition Open_Load_MRRFL_Failure test...</t>
        </is>
      </c>
      <c r="E11" s="19" t="inlineStr">
        <is>
          <t>Pass</t>
        </is>
      </c>
      <c r="F11" s="40" t="n"/>
      <c r="G11" s="19" t="inlineStr">
        <is>
          <t>Pass</t>
        </is>
      </c>
      <c r="H11" s="8" t="n"/>
      <c r="I11" s="23" t="inlineStr">
        <is>
          <t>Pass</t>
        </is>
      </c>
      <c r="J11" s="40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40" t="n"/>
      <c r="W11" s="8" t="n"/>
      <c r="X11" s="40" t="n"/>
      <c r="Y11" s="8" t="n"/>
      <c r="Z11" s="40" t="n"/>
      <c r="AA11" s="40" t="n"/>
      <c r="AB11" s="40" t="n"/>
      <c r="AC11" s="40" t="n"/>
      <c r="AD11" s="40" t="n"/>
    </row>
    <row r="12" customFormat="1" s="201">
      <c r="A12" s="8" t="n">
        <v>4</v>
      </c>
      <c r="B12" s="197" t="inlineStr">
        <is>
          <t>WI-410294</t>
        </is>
      </c>
      <c r="C12" s="146" t="inlineStr">
        <is>
          <t>Fault Name Open_Load_MRRRL_Failure Test Definition Open_Load_MRRRL_Failure test...</t>
        </is>
      </c>
      <c r="D12" s="133" t="inlineStr">
        <is>
          <t>Fault Name Open_Load_MRRRL_Failure Test Definition Open_Load_MRRRL_Failure test...</t>
        </is>
      </c>
      <c r="E12" s="19" t="inlineStr">
        <is>
          <t>Pass</t>
        </is>
      </c>
      <c r="F12" s="40" t="n"/>
      <c r="G12" s="19" t="inlineStr">
        <is>
          <t>Pass</t>
        </is>
      </c>
      <c r="H12" s="8" t="n"/>
      <c r="I12" s="23" t="inlineStr">
        <is>
          <t>Pass</t>
        </is>
      </c>
      <c r="J12" s="40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40" t="n"/>
      <c r="W12" s="8" t="n"/>
      <c r="X12" s="40" t="n"/>
      <c r="Y12" s="8" t="n"/>
      <c r="Z12" s="40" t="n"/>
      <c r="AA12" s="40" t="n"/>
      <c r="AB12" s="40" t="n"/>
      <c r="AC12" s="40" t="n"/>
      <c r="AD12" s="40" t="n"/>
    </row>
    <row r="13" customFormat="1" s="201">
      <c r="A13" s="8" t="n">
        <v>5</v>
      </c>
      <c r="B13" s="197" t="inlineStr">
        <is>
          <t>WI-410293</t>
        </is>
      </c>
      <c r="C13" s="146" t="inlineStr">
        <is>
          <t>Fault Name Open_Load_MRRRR_Failure Test Definition Open_Load_MRRRR_Failure test...</t>
        </is>
      </c>
      <c r="D13" s="133" t="inlineStr">
        <is>
          <t>Fault Name Open_Load_MRRRR_Failure Test Definition Open_Load_MRRRR_Failure test...</t>
        </is>
      </c>
      <c r="E13" s="19" t="inlineStr">
        <is>
          <t>Pass</t>
        </is>
      </c>
      <c r="F13" s="40" t="n"/>
      <c r="G13" s="19" t="inlineStr">
        <is>
          <t>Pass</t>
        </is>
      </c>
      <c r="H13" s="8" t="n"/>
      <c r="I13" s="23" t="inlineStr">
        <is>
          <t>Pass</t>
        </is>
      </c>
      <c r="J13" s="40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40" t="n"/>
      <c r="W13" s="8" t="n"/>
      <c r="X13" s="40" t="n"/>
      <c r="Y13" s="8" t="n"/>
      <c r="Z13" s="40" t="n"/>
      <c r="AA13" s="40" t="n"/>
      <c r="AB13" s="40" t="n"/>
      <c r="AC13" s="40" t="n"/>
      <c r="AD13" s="40" t="n"/>
    </row>
    <row r="14" customFormat="1" s="201">
      <c r="A14" s="8" t="n">
        <v>6</v>
      </c>
      <c r="B14" s="197" t="inlineStr">
        <is>
          <t>WI-225121</t>
        </is>
      </c>
      <c r="C14" s="146" t="inlineStr">
        <is>
          <t>Over_Current_Heater_Failure</t>
        </is>
      </c>
      <c r="D14" s="133" t="inlineStr">
        <is>
          <t>Over_Current_Heater_Failure</t>
        </is>
      </c>
      <c r="E14" s="19" t="inlineStr">
        <is>
          <t>Pass</t>
        </is>
      </c>
      <c r="F14" s="40" t="n"/>
      <c r="G14" s="19" t="inlineStr">
        <is>
          <t>Pass</t>
        </is>
      </c>
      <c r="H14" s="8" t="n"/>
      <c r="I14" s="23" t="inlineStr">
        <is>
          <t>Pass</t>
        </is>
      </c>
      <c r="J14" s="40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40" t="n"/>
      <c r="W14" s="8" t="n"/>
      <c r="X14" s="40" t="n"/>
      <c r="Y14" s="8" t="n"/>
      <c r="Z14" s="40" t="n"/>
      <c r="AA14" s="40" t="n"/>
      <c r="AB14" s="40" t="n"/>
      <c r="AC14" s="40" t="n"/>
      <c r="AD14" s="40" t="n"/>
    </row>
    <row r="15" customFormat="1" s="201">
      <c r="A15" s="8" t="n">
        <v>7</v>
      </c>
      <c r="B15" s="197" t="inlineStr">
        <is>
          <t>WI-410344</t>
        </is>
      </c>
      <c r="C15" s="146" t="inlineStr">
        <is>
          <t>Fault Name Over_Current_MRRFR_Failure Test Definition Over_Current_Failure test...</t>
        </is>
      </c>
      <c r="D15" s="133" t="inlineStr">
        <is>
          <t>Fault Name Over_Current_MRRFR_Failure Test Definition Over_Current_Failure test...</t>
        </is>
      </c>
      <c r="E15" s="19" t="inlineStr">
        <is>
          <t>Pass</t>
        </is>
      </c>
      <c r="F15" s="40" t="n"/>
      <c r="G15" s="19" t="inlineStr">
        <is>
          <t>Pass</t>
        </is>
      </c>
      <c r="H15" s="8" t="n"/>
      <c r="I15" s="23" t="inlineStr">
        <is>
          <t>Not Tested</t>
        </is>
      </c>
      <c r="J15" s="23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40" t="n"/>
      <c r="W15" s="8" t="n"/>
      <c r="X15" s="40" t="n"/>
      <c r="Y15" s="8" t="n"/>
      <c r="Z15" s="40" t="n"/>
      <c r="AA15" s="40" t="n"/>
      <c r="AB15" s="40" t="n"/>
      <c r="AC15" s="40" t="n"/>
      <c r="AD15" s="40" t="n"/>
    </row>
    <row r="16" customFormat="1" s="201">
      <c r="A16" s="8" t="n">
        <v>8</v>
      </c>
      <c r="B16" s="197" t="inlineStr">
        <is>
          <t>WI-410343</t>
        </is>
      </c>
      <c r="C16" s="146" t="inlineStr">
        <is>
          <t>Fault Name Over_Current_MRRFL_Failure Test Definition Over_Current_Failure test...</t>
        </is>
      </c>
      <c r="D16" s="133" t="inlineStr">
        <is>
          <t>Fault Name Over_Current_MRRFL_Failure Test Definition Over_Current_Failure test...</t>
        </is>
      </c>
      <c r="E16" s="19" t="inlineStr">
        <is>
          <t>Pass</t>
        </is>
      </c>
      <c r="F16" s="40" t="n"/>
      <c r="G16" s="19" t="inlineStr">
        <is>
          <t>Pass</t>
        </is>
      </c>
      <c r="H16" s="8" t="n"/>
      <c r="I16" s="23" t="inlineStr">
        <is>
          <t>Not Tested</t>
        </is>
      </c>
      <c r="J16" s="23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40" t="n"/>
      <c r="W16" s="8" t="n"/>
      <c r="X16" s="40" t="n"/>
      <c r="Y16" s="8" t="n"/>
      <c r="Z16" s="40" t="n"/>
      <c r="AA16" s="40" t="n"/>
      <c r="AB16" s="40" t="n"/>
      <c r="AC16" s="40" t="n"/>
      <c r="AD16" s="40" t="n"/>
    </row>
    <row r="17" customFormat="1" s="201">
      <c r="A17" s="8" t="n">
        <v>9</v>
      </c>
      <c r="B17" s="197" t="inlineStr">
        <is>
          <t>WI-410323</t>
        </is>
      </c>
      <c r="C17" s="146" t="inlineStr">
        <is>
          <t>Fault Name Over_Current_MRRRL_Failure Test Definition Over_Current_Failure test...</t>
        </is>
      </c>
      <c r="D17" s="133" t="inlineStr">
        <is>
          <t>Fault Name Over_Current_MRRRL_Failure Test Definition Over_Current_Failure test...</t>
        </is>
      </c>
      <c r="E17" s="19" t="inlineStr">
        <is>
          <t>Pass</t>
        </is>
      </c>
      <c r="F17" s="40" t="n"/>
      <c r="G17" s="19" t="inlineStr">
        <is>
          <t>Pass</t>
        </is>
      </c>
      <c r="H17" s="8" t="n"/>
      <c r="I17" s="23" t="inlineStr">
        <is>
          <t>Not Tested</t>
        </is>
      </c>
      <c r="J17" s="23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40" t="n"/>
      <c r="W17" s="8" t="n"/>
      <c r="X17" s="40" t="n"/>
      <c r="Y17" s="8" t="n"/>
      <c r="Z17" s="40" t="n"/>
      <c r="AA17" s="40" t="n"/>
      <c r="AB17" s="40" t="n"/>
      <c r="AC17" s="40" t="n"/>
      <c r="AD17" s="40" t="n"/>
    </row>
    <row r="18" customFormat="1" s="201">
      <c r="A18" s="8" t="n">
        <v>10</v>
      </c>
      <c r="B18" s="197" t="inlineStr">
        <is>
          <t>WI-410322</t>
        </is>
      </c>
      <c r="C18" s="146" t="inlineStr">
        <is>
          <t>Fault Name Over_Current_MRRRR_Failure Test Definition Over_Current_Failure test...</t>
        </is>
      </c>
      <c r="D18" s="133" t="inlineStr">
        <is>
          <t>Fault Name Over_Current_MRRRR_Failure Test Definition Over_Current_Failure test...</t>
        </is>
      </c>
      <c r="E18" s="19" t="inlineStr">
        <is>
          <t>Pass</t>
        </is>
      </c>
      <c r="F18" s="40" t="n"/>
      <c r="G18" s="19" t="inlineStr">
        <is>
          <t>Pass</t>
        </is>
      </c>
      <c r="H18" s="8" t="n"/>
      <c r="I18" s="23" t="inlineStr">
        <is>
          <t>Not Tested</t>
        </is>
      </c>
      <c r="J18" s="23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40" t="n"/>
      <c r="W18" s="8" t="n"/>
      <c r="X18" s="40" t="n"/>
      <c r="Y18" s="8" t="n"/>
      <c r="Z18" s="40" t="n"/>
      <c r="AA18" s="40" t="n"/>
      <c r="AB18" s="40" t="n"/>
      <c r="AC18" s="40" t="n"/>
      <c r="AD18" s="40" t="n"/>
    </row>
    <row r="19" customFormat="1" s="201">
      <c r="A19" s="8" t="n">
        <v>11</v>
      </c>
      <c r="B19" s="197" t="inlineStr">
        <is>
          <t>WI-225124</t>
        </is>
      </c>
      <c r="C19" s="146" t="inlineStr">
        <is>
          <t>Short2Batt_Heater_Failure</t>
        </is>
      </c>
      <c r="D19" s="133" t="inlineStr">
        <is>
          <t>Short2Batt_Heater_Failure</t>
        </is>
      </c>
      <c r="E19" s="19" t="inlineStr">
        <is>
          <t>Pass</t>
        </is>
      </c>
      <c r="F19" s="40" t="n"/>
      <c r="G19" s="19" t="inlineStr">
        <is>
          <t>Pass</t>
        </is>
      </c>
      <c r="H19" s="8" t="n"/>
      <c r="I19" s="23" t="inlineStr">
        <is>
          <t>Pass</t>
        </is>
      </c>
      <c r="J19" s="40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40" t="n"/>
      <c r="W19" s="8" t="n"/>
      <c r="X19" s="40" t="n"/>
      <c r="Y19" s="8" t="n"/>
      <c r="Z19" s="40" t="n"/>
      <c r="AA19" s="40" t="n"/>
      <c r="AB19" s="40" t="n"/>
      <c r="AC19" s="40" t="n"/>
      <c r="AD19" s="40" t="n"/>
    </row>
    <row r="20" customFormat="1" s="201">
      <c r="A20" s="8" t="n">
        <v>12</v>
      </c>
      <c r="B20" s="197" t="inlineStr">
        <is>
          <t>WI-410349</t>
        </is>
      </c>
      <c r="C20" s="146" t="inlineStr">
        <is>
          <t>Fault Name Short2Batt_MRRFR_Failure Test Definition The Short2Batt_Failure test...</t>
        </is>
      </c>
      <c r="D20" s="133" t="inlineStr">
        <is>
          <t>Fault Name Short2Batt_MRRFR_Failure Test Definition The Short2Batt_Failure test...</t>
        </is>
      </c>
      <c r="E20" s="20" t="inlineStr">
        <is>
          <t>Pass</t>
        </is>
      </c>
      <c r="F20" s="40" t="n"/>
      <c r="G20" s="20" t="inlineStr">
        <is>
          <t>Pass</t>
        </is>
      </c>
      <c r="H20" s="8" t="n"/>
      <c r="I20" s="23" t="inlineStr">
        <is>
          <t>Pass</t>
        </is>
      </c>
      <c r="J20" s="40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40" t="n"/>
      <c r="W20" s="8" t="n"/>
      <c r="X20" s="40" t="n"/>
      <c r="Y20" s="8" t="n"/>
      <c r="Z20" s="40" t="n"/>
      <c r="AA20" s="40" t="n"/>
      <c r="AB20" s="40" t="n"/>
      <c r="AC20" s="40" t="n"/>
      <c r="AD20" s="40" t="n"/>
    </row>
    <row r="21" customFormat="1" s="201">
      <c r="A21" s="8" t="n">
        <v>13</v>
      </c>
      <c r="B21" s="197" t="inlineStr">
        <is>
          <t>WI-410351</t>
        </is>
      </c>
      <c r="C21" s="146" t="inlineStr">
        <is>
          <t>Fault Name Short2Batt_MRRFL_Failure- Test Definition The Short2Batt_Failure test...</t>
        </is>
      </c>
      <c r="D21" s="133" t="inlineStr">
        <is>
          <t>Fault Name Short2Batt_MRRFL_Failure- Test Definition The Short2Batt_Failure test...</t>
        </is>
      </c>
      <c r="E21" s="20" t="inlineStr">
        <is>
          <t>Pass</t>
        </is>
      </c>
      <c r="F21" s="40" t="n"/>
      <c r="G21" s="20" t="inlineStr">
        <is>
          <t>Pass</t>
        </is>
      </c>
      <c r="H21" s="8" t="n"/>
      <c r="I21" s="23" t="inlineStr">
        <is>
          <t>Pass</t>
        </is>
      </c>
      <c r="J21" s="40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40" t="n"/>
      <c r="W21" s="8" t="n"/>
      <c r="X21" s="40" t="n"/>
      <c r="Y21" s="8" t="n"/>
      <c r="Z21" s="40" t="n"/>
      <c r="AA21" s="40" t="n"/>
      <c r="AB21" s="40" t="n"/>
      <c r="AC21" s="40" t="n"/>
      <c r="AD21" s="40" t="n"/>
    </row>
    <row r="22" customFormat="1" s="201">
      <c r="A22" s="8" t="n">
        <v>14</v>
      </c>
      <c r="B22" s="197" t="inlineStr">
        <is>
          <t>WI-410361</t>
        </is>
      </c>
      <c r="C22" s="146" t="inlineStr">
        <is>
          <t>Fault Name Short2Batt_MRRRL_Failure Test Definition The Short2Batt_Failure test...</t>
        </is>
      </c>
      <c r="D22" s="133" t="inlineStr">
        <is>
          <t>Fault Name Short2Batt_MRRRL_Failure Test Definition The Short2Batt_Failure test...</t>
        </is>
      </c>
      <c r="E22" s="20" t="inlineStr">
        <is>
          <t>Pass</t>
        </is>
      </c>
      <c r="F22" s="40" t="n"/>
      <c r="G22" s="20" t="inlineStr">
        <is>
          <t>Pass</t>
        </is>
      </c>
      <c r="H22" s="8" t="n"/>
      <c r="I22" s="23" t="inlineStr">
        <is>
          <t>Pass</t>
        </is>
      </c>
      <c r="J22" s="40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40" t="n"/>
      <c r="W22" s="8" t="n"/>
      <c r="X22" s="40" t="n"/>
      <c r="Y22" s="8" t="n"/>
      <c r="Z22" s="40" t="n"/>
      <c r="AA22" s="40" t="n"/>
      <c r="AB22" s="40" t="n"/>
      <c r="AC22" s="40" t="n"/>
      <c r="AD22" s="40" t="n"/>
    </row>
    <row r="23" customFormat="1" s="201">
      <c r="A23" s="8" t="n">
        <v>15</v>
      </c>
      <c r="B23" s="197" t="inlineStr">
        <is>
          <t>WI-410362</t>
        </is>
      </c>
      <c r="C23" s="146" t="inlineStr">
        <is>
          <t>Fault Name Short2Batt_MRRRR_Failure Test Definition The Short2Batt_Failure test...</t>
        </is>
      </c>
      <c r="D23" s="133" t="inlineStr">
        <is>
          <t>Fault Name Short2Batt_MRRRR_Failure Test Definition The Short2Batt_Failure test...</t>
        </is>
      </c>
      <c r="E23" s="20" t="inlineStr">
        <is>
          <t>Pass</t>
        </is>
      </c>
      <c r="F23" s="40" t="n"/>
      <c r="G23" s="20" t="inlineStr">
        <is>
          <t>Pass</t>
        </is>
      </c>
      <c r="H23" s="8" t="n"/>
      <c r="I23" s="23" t="inlineStr">
        <is>
          <t>Pass</t>
        </is>
      </c>
      <c r="J23" s="40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40" t="n"/>
      <c r="W23" s="8" t="n"/>
      <c r="X23" s="40" t="n"/>
      <c r="Y23" s="8" t="n"/>
      <c r="Z23" s="40" t="n"/>
      <c r="AA23" s="40" t="n"/>
      <c r="AB23" s="40" t="n"/>
      <c r="AC23" s="40" t="n"/>
      <c r="AD23" s="40" t="n"/>
    </row>
    <row r="24" customFormat="1" s="201">
      <c r="A24" s="8" t="n">
        <v>16</v>
      </c>
      <c r="B24" s="197" t="inlineStr">
        <is>
          <t>WI-225115</t>
        </is>
      </c>
      <c r="C24" s="146" t="inlineStr">
        <is>
          <t>Short2GND_Heater_Failure</t>
        </is>
      </c>
      <c r="D24" s="133" t="inlineStr">
        <is>
          <t>Short2GND_Heater_Failure</t>
        </is>
      </c>
      <c r="E24" s="20" t="inlineStr">
        <is>
          <t>Pass</t>
        </is>
      </c>
      <c r="F24" s="40" t="n"/>
      <c r="G24" s="20" t="inlineStr">
        <is>
          <t>Pass</t>
        </is>
      </c>
      <c r="H24" s="8" t="n"/>
      <c r="I24" s="23" t="inlineStr">
        <is>
          <t>Pass</t>
        </is>
      </c>
      <c r="J24" s="40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40" t="n"/>
      <c r="W24" s="8" t="n"/>
      <c r="X24" s="40" t="n"/>
      <c r="Y24" s="8" t="n"/>
      <c r="Z24" s="40" t="n"/>
      <c r="AA24" s="40" t="n"/>
      <c r="AB24" s="40" t="n"/>
      <c r="AC24" s="40" t="n"/>
      <c r="AD24" s="40" t="n"/>
    </row>
    <row r="25" customFormat="1" s="201">
      <c r="A25" s="8" t="n">
        <v>17</v>
      </c>
      <c r="B25" s="197" t="inlineStr">
        <is>
          <t>WI-410367</t>
        </is>
      </c>
      <c r="C25" s="146" t="inlineStr">
        <is>
          <t>Fault Name Short2GND_MRRFR_Failure Test Definition The Short2GND_Failure test de...</t>
        </is>
      </c>
      <c r="D25" s="133" t="inlineStr">
        <is>
          <t>Fault Name Short2GND_MRRFR_Failure Test Definition The Short2GND_Failure test de...</t>
        </is>
      </c>
      <c r="E25" s="20" t="inlineStr">
        <is>
          <t>Pass</t>
        </is>
      </c>
      <c r="F25" s="40" t="n"/>
      <c r="G25" s="20" t="inlineStr">
        <is>
          <t>Pass</t>
        </is>
      </c>
      <c r="H25" s="8" t="n"/>
      <c r="I25" s="23" t="inlineStr">
        <is>
          <t>Pass</t>
        </is>
      </c>
      <c r="J25" s="40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40" t="n"/>
      <c r="W25" s="8" t="n"/>
      <c r="X25" s="40" t="n"/>
      <c r="Y25" s="8" t="n"/>
      <c r="Z25" s="40" t="n"/>
      <c r="AA25" s="40" t="n"/>
      <c r="AB25" s="40" t="n"/>
      <c r="AC25" s="40" t="n"/>
      <c r="AD25" s="40" t="n"/>
    </row>
    <row r="26" customFormat="1" s="201">
      <c r="A26" s="8" t="n">
        <v>18</v>
      </c>
      <c r="B26" s="197" t="inlineStr">
        <is>
          <t>WI-410366</t>
        </is>
      </c>
      <c r="C26" s="146" t="inlineStr">
        <is>
          <t>Fault Name Short2GND_MRRFL_Failure Test Definition The Short2GND_Failure test de...</t>
        </is>
      </c>
      <c r="D26" s="133" t="inlineStr">
        <is>
          <t>Fault Name Short2GND_MRRFL_Failure Test Definition The Short2GND_Failure test de...</t>
        </is>
      </c>
      <c r="E26" s="20" t="inlineStr">
        <is>
          <t>Pass</t>
        </is>
      </c>
      <c r="F26" s="22" t="n"/>
      <c r="G26" s="20" t="inlineStr">
        <is>
          <t>Pass</t>
        </is>
      </c>
      <c r="H26" s="8" t="n"/>
      <c r="I26" s="23" t="inlineStr">
        <is>
          <t>Pass</t>
        </is>
      </c>
      <c r="J26" s="22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40" t="n"/>
      <c r="W26" s="8" t="n"/>
      <c r="X26" s="8" t="n"/>
      <c r="Y26" s="8" t="n"/>
      <c r="Z26" s="8" t="n"/>
      <c r="AA26" s="40" t="n"/>
      <c r="AB26" s="40" t="n"/>
      <c r="AC26" s="40" t="n"/>
      <c r="AD26" s="40" t="n"/>
    </row>
    <row r="27" customFormat="1" s="201">
      <c r="A27" s="8" t="n">
        <v>19</v>
      </c>
      <c r="B27" s="197" t="inlineStr">
        <is>
          <t>WI-410369</t>
        </is>
      </c>
      <c r="C27" s="146" t="inlineStr">
        <is>
          <t>Fault Name Short2GND_MRRRL_Failure Test Definition The Short2GND_Failure test de...</t>
        </is>
      </c>
      <c r="D27" s="133" t="inlineStr">
        <is>
          <t>Fault Name Short2GND_MRRRL_Failure Test Definition The Short2GND_Failure test de...</t>
        </is>
      </c>
      <c r="E27" s="20" t="inlineStr">
        <is>
          <t>Pass</t>
        </is>
      </c>
      <c r="F27" s="22" t="n"/>
      <c r="G27" s="20" t="inlineStr">
        <is>
          <t>Pass</t>
        </is>
      </c>
      <c r="H27" s="8" t="n"/>
      <c r="I27" s="23" t="inlineStr">
        <is>
          <t>Pass</t>
        </is>
      </c>
      <c r="J27" s="22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40" t="n"/>
      <c r="W27" s="8" t="n"/>
      <c r="X27" s="40" t="n"/>
      <c r="Y27" s="8" t="n"/>
      <c r="Z27" s="40" t="n"/>
      <c r="AA27" s="40" t="n"/>
      <c r="AB27" s="40" t="n"/>
      <c r="AC27" s="40" t="n"/>
      <c r="AD27" s="40" t="n"/>
    </row>
    <row r="28" customFormat="1" s="201">
      <c r="A28" s="8" t="n">
        <v>20</v>
      </c>
      <c r="B28" s="197" t="inlineStr">
        <is>
          <t>WI-410363</t>
        </is>
      </c>
      <c r="C28" s="146" t="inlineStr">
        <is>
          <t>Fault Name Short2GND_MRRRR_Failure Test Definition The Short2GND_Failure test de...</t>
        </is>
      </c>
      <c r="D28" s="133" t="inlineStr">
        <is>
          <t>Fault Name Short2GND_MRRRR_Failure Test Definition The Short2GND_Failure test de...</t>
        </is>
      </c>
      <c r="E28" s="20" t="inlineStr">
        <is>
          <t>Pass</t>
        </is>
      </c>
      <c r="F28" s="22" t="n"/>
      <c r="G28" s="20" t="inlineStr">
        <is>
          <t>Pass</t>
        </is>
      </c>
      <c r="H28" s="8" t="n"/>
      <c r="I28" s="23" t="inlineStr">
        <is>
          <t>Pass</t>
        </is>
      </c>
      <c r="J28" s="22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40" t="n"/>
      <c r="W28" s="8" t="n"/>
      <c r="X28" s="40" t="n"/>
      <c r="Y28" s="8" t="n"/>
      <c r="Z28" s="40" t="n"/>
      <c r="AA28" s="40" t="n"/>
      <c r="AB28" s="40" t="n"/>
      <c r="AC28" s="40" t="n"/>
      <c r="AD28" s="40" t="n"/>
    </row>
    <row r="29" customFormat="1" s="201">
      <c r="A29" s="8" t="n">
        <v>21</v>
      </c>
      <c r="B29" s="197" t="inlineStr">
        <is>
          <t>WI-109980</t>
        </is>
      </c>
      <c r="C29" s="146" t="inlineStr">
        <is>
          <t>Vision_TSROutOfCalib_horizon_Fault</t>
        </is>
      </c>
      <c r="D29" s="133" t="inlineStr">
        <is>
          <t>Vision_TSROutOfCalib_horizon_Fault</t>
        </is>
      </c>
      <c r="E29" s="20" t="inlineStr">
        <is>
          <t>Pass</t>
        </is>
      </c>
      <c r="F29" s="22" t="n"/>
      <c r="G29" s="20" t="inlineStr">
        <is>
          <t>Pass</t>
        </is>
      </c>
      <c r="H29" s="8" t="n"/>
      <c r="I29" s="23" t="inlineStr">
        <is>
          <t>Pass</t>
        </is>
      </c>
      <c r="J29" s="22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40" t="n"/>
      <c r="W29" s="8" t="n"/>
      <c r="X29" s="40" t="n"/>
      <c r="Y29" s="8" t="n"/>
      <c r="Z29" s="40" t="n"/>
      <c r="AA29" s="40" t="n"/>
      <c r="AB29" s="40" t="n"/>
      <c r="AC29" s="40" t="n"/>
      <c r="AD29" s="40" t="n"/>
    </row>
    <row r="30" customFormat="1" s="201">
      <c r="A30" s="8" t="n">
        <v>22</v>
      </c>
      <c r="B30" s="197" t="inlineStr">
        <is>
          <t>WI-109979</t>
        </is>
      </c>
      <c r="C30" s="146" t="inlineStr">
        <is>
          <t>Vision_TSROutOfCalib_yaw_Fault</t>
        </is>
      </c>
      <c r="D30" s="133" t="inlineStr">
        <is>
          <t>Vision_TSROutOfCalib_yaw_Fault</t>
        </is>
      </c>
      <c r="E30" s="20" t="inlineStr">
        <is>
          <t>Pass</t>
        </is>
      </c>
      <c r="F30" s="22" t="n"/>
      <c r="G30" s="20" t="inlineStr">
        <is>
          <t>Pass</t>
        </is>
      </c>
      <c r="H30" s="8" t="n"/>
      <c r="I30" s="23" t="inlineStr">
        <is>
          <t>Pass</t>
        </is>
      </c>
      <c r="J30" s="22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40" t="n"/>
      <c r="W30" s="8" t="n"/>
      <c r="X30" s="40" t="n"/>
      <c r="Y30" s="8" t="n"/>
      <c r="Z30" s="40" t="n"/>
      <c r="AA30" s="40" t="n"/>
      <c r="AB30" s="40" t="n"/>
      <c r="AC30" s="40" t="n"/>
      <c r="AD30" s="40" t="n"/>
    </row>
    <row r="31" customFormat="1" s="201">
      <c r="A31" s="8" t="n">
        <v>23</v>
      </c>
      <c r="B31" s="197" t="inlineStr">
        <is>
          <t>WI-109978</t>
        </is>
      </c>
      <c r="C31" s="146" t="inlineStr">
        <is>
          <t>Vision_TSROutOfCalib_AEB_Fault</t>
        </is>
      </c>
      <c r="D31" s="133" t="inlineStr">
        <is>
          <t>Vision_TSROutOfCalib_AEB_Fault</t>
        </is>
      </c>
      <c r="E31" s="20" t="inlineStr">
        <is>
          <t>Pass</t>
        </is>
      </c>
      <c r="F31" s="22" t="n"/>
      <c r="G31" s="20" t="inlineStr">
        <is>
          <t>Pass</t>
        </is>
      </c>
      <c r="H31" s="8" t="n"/>
      <c r="I31" s="23" t="inlineStr">
        <is>
          <t>Pass</t>
        </is>
      </c>
      <c r="J31" s="22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40" t="n"/>
      <c r="W31" s="8" t="n"/>
      <c r="X31" s="40" t="n"/>
      <c r="Y31" s="8" t="n"/>
      <c r="Z31" s="40" t="n"/>
      <c r="AA31" s="40" t="n"/>
      <c r="AB31" s="40" t="n"/>
      <c r="AC31" s="40" t="n"/>
      <c r="AD31" s="40" t="n"/>
    </row>
    <row r="32" customFormat="1" s="201">
      <c r="A32" s="8" t="n">
        <v>24</v>
      </c>
      <c r="B32" s="197" t="inlineStr">
        <is>
          <t>WI-18517</t>
        </is>
      </c>
      <c r="C32" s="146" t="inlineStr">
        <is>
          <t>Foggy_Spots_Fault</t>
        </is>
      </c>
      <c r="D32" s="133" t="inlineStr">
        <is>
          <t>Foggy_Spots_Fault</t>
        </is>
      </c>
      <c r="E32" s="20" t="inlineStr">
        <is>
          <t>Pass</t>
        </is>
      </c>
      <c r="F32" s="22" t="n"/>
      <c r="G32" s="20" t="inlineStr">
        <is>
          <t>Pass</t>
        </is>
      </c>
      <c r="H32" s="8" t="n"/>
      <c r="I32" s="23" t="inlineStr">
        <is>
          <t>Pass</t>
        </is>
      </c>
      <c r="J32" s="22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40" t="n"/>
      <c r="W32" s="8" t="n"/>
      <c r="X32" s="40" t="n"/>
      <c r="Y32" s="8" t="n"/>
      <c r="Z32" s="40" t="n"/>
      <c r="AA32" s="40" t="n"/>
      <c r="AB32" s="40" t="n"/>
      <c r="AC32" s="40" t="n"/>
      <c r="AD32" s="40" t="n"/>
    </row>
    <row r="33" customFormat="1" s="201">
      <c r="A33" s="8" t="n">
        <v>25</v>
      </c>
      <c r="B33" s="197" t="inlineStr">
        <is>
          <t>WI-109981</t>
        </is>
      </c>
      <c r="C33" s="146" t="inlineStr">
        <is>
          <t>Vision_FrozenWindshield_Fault</t>
        </is>
      </c>
      <c r="D33" s="133" t="inlineStr">
        <is>
          <t>Vision_FrozenWindshield_Fault</t>
        </is>
      </c>
      <c r="E33" s="20" t="inlineStr">
        <is>
          <t>Pass</t>
        </is>
      </c>
      <c r="F33" s="22" t="n"/>
      <c r="G33" s="20" t="inlineStr">
        <is>
          <t>Pass</t>
        </is>
      </c>
      <c r="H33" s="8" t="n"/>
      <c r="I33" s="23" t="inlineStr">
        <is>
          <t>Pass</t>
        </is>
      </c>
      <c r="J33" s="22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40" t="n"/>
      <c r="W33" s="8" t="n"/>
      <c r="X33" s="40" t="n"/>
      <c r="Y33" s="8" t="n"/>
      <c r="Z33" s="40" t="n"/>
      <c r="AA33" s="40" t="n"/>
      <c r="AB33" s="40" t="n"/>
      <c r="AC33" s="40" t="n"/>
      <c r="AD33" s="40" t="n"/>
    </row>
    <row r="34" customFormat="1" s="201">
      <c r="A34" s="8" t="n">
        <v>26</v>
      </c>
      <c r="B34" s="197" t="inlineStr">
        <is>
          <t>WI-18508</t>
        </is>
      </c>
      <c r="C34" s="146" t="inlineStr">
        <is>
          <t>Partial_Blockage_Fault</t>
        </is>
      </c>
      <c r="D34" s="133" t="inlineStr">
        <is>
          <t>Partial_Blockage_Fault</t>
        </is>
      </c>
      <c r="E34" s="20" t="inlineStr">
        <is>
          <t>Pass</t>
        </is>
      </c>
      <c r="F34" s="22" t="n"/>
      <c r="G34" s="20" t="inlineStr">
        <is>
          <t>Pass</t>
        </is>
      </c>
      <c r="H34" s="8" t="n"/>
      <c r="I34" s="23" t="inlineStr">
        <is>
          <t>Pass</t>
        </is>
      </c>
      <c r="J34" s="22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40" t="n"/>
      <c r="W34" s="8" t="n"/>
      <c r="X34" s="40" t="n"/>
      <c r="Y34" s="8" t="n"/>
      <c r="Z34" s="40" t="n"/>
      <c r="AA34" s="40" t="n"/>
      <c r="AB34" s="40" t="n"/>
      <c r="AC34" s="40" t="n"/>
      <c r="AD34" s="40" t="n"/>
    </row>
    <row r="35" customFormat="1" s="201">
      <c r="A35" s="8" t="n">
        <v>27</v>
      </c>
      <c r="B35" s="197" t="inlineStr">
        <is>
          <t>WI-18519</t>
        </is>
      </c>
      <c r="C35" s="146" t="inlineStr">
        <is>
          <t>Vision_OutofCalibration_Fault</t>
        </is>
      </c>
      <c r="D35" s="133" t="inlineStr">
        <is>
          <t>Vision_OutofCalibration_Fault</t>
        </is>
      </c>
      <c r="E35" s="20" t="inlineStr">
        <is>
          <t>Pass</t>
        </is>
      </c>
      <c r="F35" s="22" t="n"/>
      <c r="G35" s="20" t="inlineStr">
        <is>
          <t>Pass</t>
        </is>
      </c>
      <c r="H35" s="8" t="n"/>
      <c r="I35" s="23" t="inlineStr">
        <is>
          <t>Pass</t>
        </is>
      </c>
      <c r="J35" s="22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40" t="n"/>
      <c r="W35" s="8" t="n"/>
      <c r="X35" s="40" t="n"/>
      <c r="Y35" s="8" t="n"/>
      <c r="Z35" s="40" t="n"/>
      <c r="AA35" s="40" t="n"/>
      <c r="AB35" s="40" t="n"/>
      <c r="AC35" s="40" t="n"/>
      <c r="AD35" s="40" t="n"/>
    </row>
    <row r="36" customFormat="1" s="201">
      <c r="A36" s="8" t="n">
        <v>28</v>
      </c>
      <c r="B36" s="197" t="inlineStr">
        <is>
          <t>WI-18520</t>
        </is>
      </c>
      <c r="C36" s="146" t="inlineStr">
        <is>
          <t>Vision_OutofFocus_Fault</t>
        </is>
      </c>
      <c r="D36" s="133" t="inlineStr">
        <is>
          <t>Vision_OutofFocus_Fault</t>
        </is>
      </c>
      <c r="E36" s="20" t="inlineStr">
        <is>
          <t>Pass</t>
        </is>
      </c>
      <c r="F36" s="22" t="n"/>
      <c r="G36" s="20" t="inlineStr">
        <is>
          <t>Pass</t>
        </is>
      </c>
      <c r="H36" s="8" t="n"/>
      <c r="I36" s="23" t="inlineStr">
        <is>
          <t>Pass</t>
        </is>
      </c>
      <c r="J36" s="22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40" t="n"/>
      <c r="W36" s="8" t="n"/>
      <c r="X36" s="40" t="n"/>
      <c r="Y36" s="8" t="n"/>
      <c r="Z36" s="40" t="n"/>
      <c r="AA36" s="40" t="n"/>
      <c r="AB36" s="40" t="n"/>
      <c r="AC36" s="40" t="n"/>
      <c r="AD36" s="40" t="n"/>
    </row>
    <row r="37" customFormat="1" s="201">
      <c r="A37" s="8" t="n">
        <v>29</v>
      </c>
      <c r="B37" s="197" t="inlineStr">
        <is>
          <t>WI-18513</t>
        </is>
      </c>
      <c r="C37" s="146" t="inlineStr">
        <is>
          <t>Sun_Rays_Fault</t>
        </is>
      </c>
      <c r="D37" s="133" t="inlineStr">
        <is>
          <t>Sun_Rays_Fault</t>
        </is>
      </c>
      <c r="E37" s="20" t="inlineStr">
        <is>
          <t>Pass</t>
        </is>
      </c>
      <c r="F37" s="22" t="n"/>
      <c r="G37" s="20" t="inlineStr">
        <is>
          <t>Pass</t>
        </is>
      </c>
      <c r="H37" s="8" t="n"/>
      <c r="I37" s="23" t="inlineStr">
        <is>
          <t>Pass</t>
        </is>
      </c>
      <c r="J37" s="22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40" t="n"/>
      <c r="W37" s="8" t="n"/>
      <c r="X37" s="40" t="n"/>
      <c r="Y37" s="8" t="n"/>
      <c r="Z37" s="40" t="n"/>
      <c r="AA37" s="40" t="n"/>
      <c r="AB37" s="40" t="n"/>
      <c r="AC37" s="40" t="n"/>
      <c r="AD37" s="40" t="n"/>
    </row>
    <row r="38" customFormat="1" s="201">
      <c r="A38" s="8" t="n">
        <v>30</v>
      </c>
      <c r="B38" s="197" t="inlineStr">
        <is>
          <t>WI-18511</t>
        </is>
      </c>
      <c r="C38" s="146" t="inlineStr">
        <is>
          <t>Low_Sun_Fault</t>
        </is>
      </c>
      <c r="D38" s="133" t="inlineStr">
        <is>
          <t>Low_Sun_Fault</t>
        </is>
      </c>
      <c r="E38" s="20" t="inlineStr">
        <is>
          <t>Not Tested</t>
        </is>
      </c>
      <c r="F38" s="22" t="n"/>
      <c r="G38" s="20" t="inlineStr">
        <is>
          <t>Not Tested</t>
        </is>
      </c>
      <c r="H38" s="8" t="n"/>
      <c r="I38" s="23" t="inlineStr">
        <is>
          <t>Pass</t>
        </is>
      </c>
      <c r="J38" s="22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40" t="n"/>
      <c r="W38" s="8" t="n"/>
      <c r="X38" s="40" t="n"/>
      <c r="Y38" s="8" t="n"/>
      <c r="Z38" s="40" t="n"/>
      <c r="AA38" s="40" t="n"/>
      <c r="AB38" s="40" t="n"/>
      <c r="AC38" s="40" t="n"/>
      <c r="AD38" s="40" t="n"/>
    </row>
    <row r="39" customFormat="1" s="201">
      <c r="A39" s="8" t="n">
        <v>31</v>
      </c>
      <c r="B39" s="197" t="inlineStr">
        <is>
          <t>WI-18512</t>
        </is>
      </c>
      <c r="C39" s="146" t="inlineStr">
        <is>
          <t>Splashes_Fault</t>
        </is>
      </c>
      <c r="D39" s="133" t="inlineStr">
        <is>
          <t>Splashes_Fault</t>
        </is>
      </c>
      <c r="E39" s="20" t="inlineStr">
        <is>
          <t>Pass</t>
        </is>
      </c>
      <c r="F39" s="22" t="n"/>
      <c r="G39" s="20" t="inlineStr">
        <is>
          <t>Pass</t>
        </is>
      </c>
      <c r="H39" s="8" t="n"/>
      <c r="I39" s="23" t="inlineStr">
        <is>
          <t>Pass</t>
        </is>
      </c>
      <c r="J39" s="22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40" t="n"/>
      <c r="W39" s="8" t="n"/>
      <c r="X39" s="40" t="n"/>
      <c r="Y39" s="8" t="n"/>
      <c r="Z39" s="40" t="n"/>
      <c r="AA39" s="40" t="n"/>
      <c r="AB39" s="40" t="n"/>
      <c r="AC39" s="40" t="n"/>
      <c r="AD39" s="40" t="n"/>
    </row>
    <row r="40" customFormat="1" s="201">
      <c r="A40" s="8" t="n">
        <v>32</v>
      </c>
      <c r="B40" s="197" t="inlineStr">
        <is>
          <t>WI-18507</t>
        </is>
      </c>
      <c r="C40" s="146" t="inlineStr">
        <is>
          <t>Blurred_Image_Fault</t>
        </is>
      </c>
      <c r="D40" s="133" t="inlineStr">
        <is>
          <t>Blurred_Image_Fault</t>
        </is>
      </c>
      <c r="E40" s="20" t="inlineStr">
        <is>
          <t>Pass</t>
        </is>
      </c>
      <c r="F40" s="22" t="n"/>
      <c r="G40" s="8" t="inlineStr">
        <is>
          <t>Pass</t>
        </is>
      </c>
      <c r="H40" s="8" t="n"/>
      <c r="I40" s="23" t="inlineStr">
        <is>
          <t>Pass</t>
        </is>
      </c>
      <c r="J40" s="22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40" t="n"/>
      <c r="W40" s="8" t="n"/>
      <c r="X40" s="40" t="n"/>
      <c r="Y40" s="8" t="n"/>
      <c r="Z40" s="40" t="n"/>
      <c r="AA40" s="40" t="n"/>
      <c r="AB40" s="40" t="n"/>
      <c r="AC40" s="40" t="n"/>
      <c r="AD40" s="40" t="n"/>
    </row>
    <row r="41" customFormat="1" s="201">
      <c r="A41" s="8" t="n">
        <v>33</v>
      </c>
      <c r="B41" s="197" t="inlineStr">
        <is>
          <t>WI-18509</t>
        </is>
      </c>
      <c r="C41" s="146" t="inlineStr">
        <is>
          <t>Full_Blockage_Fault</t>
        </is>
      </c>
      <c r="D41" s="133" t="inlineStr">
        <is>
          <t>Full_Blockage_Fault</t>
        </is>
      </c>
      <c r="E41" s="20" t="inlineStr">
        <is>
          <t>Not Tested</t>
        </is>
      </c>
      <c r="F41" s="22" t="n"/>
      <c r="G41" s="20" t="inlineStr">
        <is>
          <t>Not Tested</t>
        </is>
      </c>
      <c r="H41" s="8" t="n"/>
      <c r="I41" s="23" t="inlineStr">
        <is>
          <t>Pass</t>
        </is>
      </c>
      <c r="J41" s="22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40" t="n"/>
      <c r="W41" s="8" t="n"/>
      <c r="X41" s="40" t="n"/>
      <c r="Y41" s="8" t="n"/>
      <c r="Z41" s="40" t="n"/>
      <c r="AA41" s="40" t="n"/>
      <c r="AB41" s="40" t="n"/>
      <c r="AC41" s="40" t="n"/>
      <c r="AD41" s="40" t="n"/>
    </row>
    <row r="42" customFormat="1" s="201">
      <c r="A42" s="8" t="n">
        <v>34</v>
      </c>
      <c r="B42" s="197" t="inlineStr">
        <is>
          <t>WI-109977</t>
        </is>
      </c>
      <c r="C42" s="146" t="inlineStr">
        <is>
          <t>Vision_Rain_Fault Fault</t>
        </is>
      </c>
      <c r="D42" s="133" t="inlineStr">
        <is>
          <t>Vision_Rain_Fault Fault</t>
        </is>
      </c>
      <c r="E42" s="20" t="inlineStr">
        <is>
          <t>Pass</t>
        </is>
      </c>
      <c r="F42" s="22" t="n"/>
      <c r="G42" s="8" t="inlineStr">
        <is>
          <t>Pass</t>
        </is>
      </c>
      <c r="H42" s="8" t="n"/>
      <c r="I42" s="23" t="inlineStr">
        <is>
          <t>Pass</t>
        </is>
      </c>
      <c r="J42" s="22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40" t="n"/>
      <c r="W42" s="8" t="n"/>
      <c r="X42" s="40" t="n"/>
      <c r="Y42" s="8" t="n"/>
      <c r="Z42" s="40" t="n"/>
      <c r="AA42" s="40" t="n"/>
      <c r="AB42" s="40" t="n"/>
      <c r="AC42" s="40" t="n"/>
      <c r="AD42" s="40" t="n"/>
    </row>
    <row r="43" customFormat="1" s="201">
      <c r="A43" s="8" t="n">
        <v>35</v>
      </c>
      <c r="B43" s="197" t="inlineStr">
        <is>
          <t>WI-410482</t>
        </is>
      </c>
      <c r="C43" s="146" t="inlineStr">
        <is>
          <t>Fault Name MRRRR_Init_Timeout Test Definition The test determines if the host do...</t>
        </is>
      </c>
      <c r="D43" s="133" t="inlineStr">
        <is>
          <t>Fault Name MRRRR_Init_Timeout Test Definition The test determines if the host do...</t>
        </is>
      </c>
      <c r="E43" s="20" t="inlineStr">
        <is>
          <t>Not Tested</t>
        </is>
      </c>
      <c r="F43" s="22" t="n"/>
      <c r="G43" s="20" t="inlineStr">
        <is>
          <t>Not Tested</t>
        </is>
      </c>
      <c r="H43" s="8" t="n"/>
      <c r="I43" s="23" t="inlineStr">
        <is>
          <t>Pass</t>
        </is>
      </c>
      <c r="J43" s="22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40" t="n"/>
      <c r="W43" s="8" t="n"/>
      <c r="X43" s="40" t="n"/>
      <c r="Y43" s="8" t="n"/>
      <c r="Z43" s="40" t="n"/>
      <c r="AA43" s="40" t="n"/>
      <c r="AB43" s="40" t="n"/>
      <c r="AC43" s="40" t="n"/>
      <c r="AD43" s="40" t="n"/>
    </row>
    <row r="44" customFormat="1" s="201">
      <c r="A44" s="8" t="n">
        <v>36</v>
      </c>
      <c r="B44" s="197" t="inlineStr">
        <is>
          <t>WI-410481</t>
        </is>
      </c>
      <c r="C44" s="146" t="inlineStr">
        <is>
          <t>Fault Name MRRFR_Init_Timeout Test Definition The test determines if the host do...</t>
        </is>
      </c>
      <c r="D44" s="133" t="inlineStr">
        <is>
          <t>Fault Name MRRFR_Init_Timeout Test Definition The test determines if the host do...</t>
        </is>
      </c>
      <c r="E44" s="20" t="inlineStr">
        <is>
          <t>Fail</t>
        </is>
      </c>
      <c r="F44" s="22" t="inlineStr">
        <is>
          <t>DPD-451</t>
        </is>
      </c>
      <c r="G44" s="20" t="inlineStr">
        <is>
          <t>Fail</t>
        </is>
      </c>
      <c r="H44" s="22" t="inlineStr">
        <is>
          <t>DPD-451</t>
        </is>
      </c>
      <c r="I44" s="23" t="inlineStr">
        <is>
          <t>Pass</t>
        </is>
      </c>
      <c r="J44" s="22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40" t="n"/>
      <c r="W44" s="8" t="n"/>
      <c r="X44" s="40" t="n"/>
      <c r="Y44" s="8" t="n"/>
      <c r="Z44" s="40" t="n"/>
      <c r="AA44" s="40" t="n"/>
      <c r="AB44" s="40" t="n"/>
      <c r="AC44" s="40" t="n"/>
      <c r="AD44" s="40" t="n"/>
    </row>
    <row r="45" customFormat="1" s="201">
      <c r="A45" s="8" t="n">
        <v>37</v>
      </c>
      <c r="B45" s="197" t="inlineStr">
        <is>
          <t>WI-410480</t>
        </is>
      </c>
      <c r="C45" s="146" t="inlineStr">
        <is>
          <t>Fault Name MRRFL_Init_Timeout Test Definition The test determines if the host do...</t>
        </is>
      </c>
      <c r="D45" s="133" t="inlineStr">
        <is>
          <t>Fault Name MRRFL_Init_Timeout Test Definition The test determines if the host do...</t>
        </is>
      </c>
      <c r="E45" s="20" t="inlineStr">
        <is>
          <t>Fail</t>
        </is>
      </c>
      <c r="F45" s="22" t="inlineStr">
        <is>
          <t>DPD-452</t>
        </is>
      </c>
      <c r="G45" s="20" t="inlineStr">
        <is>
          <t>Fail</t>
        </is>
      </c>
      <c r="H45" s="22" t="inlineStr">
        <is>
          <t>DPD-452</t>
        </is>
      </c>
      <c r="I45" s="23" t="inlineStr">
        <is>
          <t>Pass</t>
        </is>
      </c>
      <c r="J45" s="22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40" t="n"/>
      <c r="W45" s="8" t="n"/>
      <c r="X45" s="40" t="n"/>
      <c r="Y45" s="8" t="n"/>
      <c r="Z45" s="40" t="n"/>
      <c r="AA45" s="40" t="n"/>
      <c r="AB45" s="40" t="n"/>
      <c r="AC45" s="40" t="n"/>
      <c r="AD45" s="40" t="n"/>
    </row>
    <row r="46" customFormat="1" s="201">
      <c r="A46" s="8" t="n">
        <v>38</v>
      </c>
      <c r="B46" s="197" t="inlineStr">
        <is>
          <t>WI-410403</t>
        </is>
      </c>
      <c r="C46" s="146" t="inlineStr">
        <is>
          <t>Fault Name MRRRL_Init_Timeout Test Definition The test determines if the host do...</t>
        </is>
      </c>
      <c r="D46" s="133" t="inlineStr">
        <is>
          <t>Fault Name MRRRL_Init_Timeout Test Definition The test determines if the host do...</t>
        </is>
      </c>
      <c r="E46" s="20" t="inlineStr">
        <is>
          <t>Pass</t>
        </is>
      </c>
      <c r="F46" s="22" t="n"/>
      <c r="G46" s="20" t="inlineStr">
        <is>
          <t>Pass</t>
        </is>
      </c>
      <c r="H46" s="8" t="n"/>
      <c r="I46" s="23" t="inlineStr">
        <is>
          <t>Pass</t>
        </is>
      </c>
      <c r="J46" s="22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40" t="n"/>
      <c r="W46" s="8" t="n"/>
      <c r="X46" s="40" t="n"/>
      <c r="Y46" s="8" t="n"/>
      <c r="Z46" s="40" t="n"/>
      <c r="AA46" s="40" t="n"/>
      <c r="AB46" s="40" t="n"/>
      <c r="AC46" s="40" t="n"/>
      <c r="AD46" s="40" t="n"/>
    </row>
    <row r="47" customFormat="1" s="201">
      <c r="A47" s="8" t="n">
        <v>39</v>
      </c>
      <c r="B47" s="197" t="inlineStr">
        <is>
          <t>WI-351361</t>
        </is>
      </c>
      <c r="C47" s="146" t="inlineStr">
        <is>
          <t>LRRF_Init_Timeout</t>
        </is>
      </c>
      <c r="D47" s="133" t="inlineStr">
        <is>
          <t>LRRF_Init_Timeout</t>
        </is>
      </c>
      <c r="E47" s="20" t="inlineStr">
        <is>
          <t>Pass</t>
        </is>
      </c>
      <c r="F47" s="22" t="n"/>
      <c r="G47" s="20" t="inlineStr">
        <is>
          <t>Pass</t>
        </is>
      </c>
      <c r="H47" s="8" t="n"/>
      <c r="I47" s="23" t="inlineStr">
        <is>
          <t>Pass</t>
        </is>
      </c>
      <c r="J47" s="22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40" t="n"/>
      <c r="W47" s="8" t="n"/>
      <c r="X47" s="40" t="n"/>
      <c r="Y47" s="8" t="n"/>
      <c r="Z47" s="40" t="n"/>
      <c r="AA47" s="40" t="n"/>
      <c r="AB47" s="40" t="n"/>
      <c r="AC47" s="40" t="n"/>
      <c r="AD47" s="40" t="n"/>
    </row>
    <row r="48" customFormat="1" s="201">
      <c r="A48" s="8" t="n">
        <v>40</v>
      </c>
      <c r="B48" s="197" t="inlineStr">
        <is>
          <t>WI-160172</t>
        </is>
      </c>
      <c r="C48" s="146" t="inlineStr">
        <is>
          <t>Dynamic_Height_Err Fault Name Dynamic_Height_Err Test Definition Priority Medium...</t>
        </is>
      </c>
      <c r="D48" s="133" t="inlineStr">
        <is>
          <t>Dynamic_Height_Err Fault Name Dynamic_Height_Err Test Definition Priority Medium...</t>
        </is>
      </c>
      <c r="E48" s="19" t="inlineStr">
        <is>
          <t>Pass</t>
        </is>
      </c>
      <c r="F48" s="40" t="n"/>
      <c r="G48" s="19" t="inlineStr">
        <is>
          <t>Pass</t>
        </is>
      </c>
      <c r="H48" s="8" t="n"/>
      <c r="I48" s="23" t="inlineStr">
        <is>
          <t>Pass</t>
        </is>
      </c>
      <c r="J48" s="40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40" t="n"/>
      <c r="W48" s="8" t="n"/>
      <c r="X48" s="40" t="n"/>
      <c r="Y48" s="8" t="n"/>
      <c r="Z48" s="40" t="n"/>
      <c r="AA48" s="40" t="n"/>
      <c r="AB48" s="40" t="n"/>
      <c r="AC48" s="40" t="n"/>
      <c r="AD48" s="40" t="n"/>
    </row>
    <row r="49" customFormat="1" s="201">
      <c r="A49" s="8" t="n">
        <v>41</v>
      </c>
      <c r="B49" s="197" t="inlineStr">
        <is>
          <t>WI-291743</t>
        </is>
      </c>
      <c r="C49" s="146" t="inlineStr">
        <is>
          <t>Imager_Initialized</t>
        </is>
      </c>
      <c r="D49" s="133" t="inlineStr">
        <is>
          <t>Imager_Initialized</t>
        </is>
      </c>
      <c r="E49" s="19" t="inlineStr">
        <is>
          <t>Pass</t>
        </is>
      </c>
      <c r="F49" s="40" t="n"/>
      <c r="G49" s="19" t="inlineStr">
        <is>
          <t>Pass</t>
        </is>
      </c>
      <c r="H49" s="8" t="n"/>
      <c r="I49" s="23" t="inlineStr">
        <is>
          <t>Pass</t>
        </is>
      </c>
      <c r="J49" s="40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40" t="n"/>
      <c r="W49" s="8" t="n"/>
      <c r="X49" s="40" t="n"/>
      <c r="Y49" s="8" t="n"/>
      <c r="Z49" s="40" t="n"/>
      <c r="AA49" s="40" t="n"/>
      <c r="AB49" s="40" t="n"/>
      <c r="AC49" s="40" t="n"/>
      <c r="AD49" s="40" t="n"/>
    </row>
    <row r="50" customFormat="1" s="201">
      <c r="A50" s="8" t="n">
        <v>42</v>
      </c>
      <c r="B50" s="197" t="inlineStr">
        <is>
          <t>WI-18570</t>
        </is>
      </c>
      <c r="C50" s="146" t="inlineStr">
        <is>
          <t>FWC_ImagerFuseID_Mismatch_Fault</t>
        </is>
      </c>
      <c r="D50" s="133" t="inlineStr">
        <is>
          <t>FWC_ImagerFuseID_Mismatch_Fault</t>
        </is>
      </c>
      <c r="E50" s="20" t="inlineStr">
        <is>
          <t>Pass</t>
        </is>
      </c>
      <c r="F50" s="22" t="n"/>
      <c r="G50" s="20" t="inlineStr">
        <is>
          <t>Pass</t>
        </is>
      </c>
      <c r="H50" s="8" t="n"/>
      <c r="I50" s="23" t="inlineStr">
        <is>
          <t>Pass</t>
        </is>
      </c>
      <c r="J50" s="22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40" t="n"/>
      <c r="W50" s="8" t="n"/>
      <c r="X50" s="40" t="n"/>
      <c r="Y50" s="8" t="n"/>
      <c r="Z50" s="40" t="n"/>
      <c r="AA50" s="40" t="n"/>
      <c r="AB50" s="40" t="n"/>
      <c r="AC50" s="40" t="n"/>
      <c r="AD50" s="40" t="n"/>
    </row>
    <row r="51" customFormat="1" s="201">
      <c r="A51" s="8" t="n">
        <v>43</v>
      </c>
      <c r="B51" s="197" t="inlineStr">
        <is>
          <t>WI-18571</t>
        </is>
      </c>
      <c r="C51" s="146" t="inlineStr">
        <is>
          <t>FWC_Camera_Type_Fault</t>
        </is>
      </c>
      <c r="D51" s="133" t="inlineStr">
        <is>
          <t>FWC_Camera_Type_Fault</t>
        </is>
      </c>
      <c r="E51" s="20" t="inlineStr">
        <is>
          <t>Fail</t>
        </is>
      </c>
      <c r="F51" s="22" t="n"/>
      <c r="G51" s="20" t="inlineStr">
        <is>
          <t>Fail</t>
        </is>
      </c>
      <c r="H51" s="8" t="inlineStr">
        <is>
          <t>DPD-460</t>
        </is>
      </c>
      <c r="I51" s="23" t="inlineStr">
        <is>
          <t>Pass</t>
        </is>
      </c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40" t="n"/>
      <c r="W51" s="8" t="n"/>
      <c r="X51" s="40" t="n"/>
      <c r="Y51" s="8" t="n"/>
      <c r="Z51" s="40" t="n"/>
      <c r="AA51" s="40" t="n"/>
      <c r="AB51" s="40" t="n"/>
      <c r="AC51" s="40" t="n"/>
      <c r="AD51" s="40" t="n"/>
    </row>
    <row r="52" customFormat="1" s="201">
      <c r="A52" s="8" t="n">
        <v>44</v>
      </c>
      <c r="B52" s="197" t="inlineStr">
        <is>
          <t>WI-18572</t>
        </is>
      </c>
      <c r="C52" s="146" t="inlineStr">
        <is>
          <t>Missing_Camera_Calibration_Fault</t>
        </is>
      </c>
      <c r="D52" s="133" t="inlineStr">
        <is>
          <t>Missing_Camera_Calibration_Fault</t>
        </is>
      </c>
      <c r="E52" s="20" t="inlineStr">
        <is>
          <t>Pass</t>
        </is>
      </c>
      <c r="F52" s="22" t="n"/>
      <c r="G52" s="20" t="inlineStr">
        <is>
          <t>Pass</t>
        </is>
      </c>
      <c r="H52" s="8" t="n"/>
      <c r="I52" s="23" t="inlineStr">
        <is>
          <t>Pass</t>
        </is>
      </c>
      <c r="J52" s="22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40" t="n"/>
      <c r="W52" s="8" t="n"/>
      <c r="X52" s="40" t="n"/>
      <c r="Y52" s="8" t="n"/>
      <c r="Z52" s="40" t="n"/>
      <c r="AA52" s="40" t="n"/>
      <c r="AB52" s="40" t="n"/>
      <c r="AC52" s="40" t="n"/>
      <c r="AD52" s="40" t="n"/>
    </row>
    <row r="53" customFormat="1" s="201">
      <c r="A53" s="8" t="n">
        <v>45</v>
      </c>
      <c r="B53" s="197" t="inlineStr">
        <is>
          <t>WI-18469</t>
        </is>
      </c>
      <c r="C53" s="146" t="inlineStr">
        <is>
          <t>EyeQ_Camera_VideoErrorFlags_Shot_Out_Of_Sync_Fault</t>
        </is>
      </c>
      <c r="D53" s="133" t="inlineStr">
        <is>
          <t>EyeQ_Camera_VideoErrorFlags_Shot_Out_Of_Sync_Fault</t>
        </is>
      </c>
      <c r="E53" s="20" t="inlineStr">
        <is>
          <t>Pass</t>
        </is>
      </c>
      <c r="F53" s="22" t="n"/>
      <c r="G53" s="20" t="inlineStr">
        <is>
          <t>Pass</t>
        </is>
      </c>
      <c r="H53" s="8" t="n"/>
      <c r="I53" s="23" t="inlineStr">
        <is>
          <t>Pass</t>
        </is>
      </c>
      <c r="J53" s="22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40" t="n"/>
      <c r="W53" s="8" t="n"/>
      <c r="X53" s="40" t="n"/>
      <c r="Y53" s="8" t="n"/>
      <c r="Z53" s="40" t="n"/>
      <c r="AA53" s="40" t="n"/>
      <c r="AB53" s="40" t="n"/>
      <c r="AC53" s="40" t="n"/>
      <c r="AD53" s="40" t="n"/>
    </row>
    <row r="54" customFormat="1" s="201">
      <c r="A54" s="8" t="n">
        <v>46</v>
      </c>
      <c r="B54" s="197" t="inlineStr">
        <is>
          <t>WI-18470</t>
        </is>
      </c>
      <c r="C54" s="146" t="inlineStr">
        <is>
          <t>EyeQ_Camera_VideoErrorFlags_Vdi_Err_Shutdown_Fault</t>
        </is>
      </c>
      <c r="D54" s="133" t="inlineStr">
        <is>
          <t>EyeQ_Camera_VideoErrorFlags_Vdi_Err_Shutdown_Fault</t>
        </is>
      </c>
      <c r="E54" s="20" t="inlineStr">
        <is>
          <t>Pass</t>
        </is>
      </c>
      <c r="F54" s="22" t="n"/>
      <c r="G54" s="20" t="inlineStr">
        <is>
          <t>Pass</t>
        </is>
      </c>
      <c r="H54" s="8" t="n"/>
      <c r="I54" s="23" t="inlineStr">
        <is>
          <t>Pass</t>
        </is>
      </c>
      <c r="J54" s="22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40" t="n"/>
      <c r="W54" s="8" t="n"/>
      <c r="X54" s="40" t="n"/>
      <c r="Y54" s="8" t="n"/>
      <c r="Z54" s="40" t="n"/>
      <c r="AA54" s="40" t="n"/>
      <c r="AB54" s="40" t="n"/>
      <c r="AC54" s="40" t="n"/>
      <c r="AD54" s="40" t="n"/>
    </row>
    <row r="55" customFormat="1" s="201">
      <c r="A55" s="8" t="n">
        <v>47</v>
      </c>
      <c r="B55" s="197" t="inlineStr">
        <is>
          <t>WI-18567</t>
        </is>
      </c>
      <c r="C55" s="146" t="inlineStr">
        <is>
          <t>EyeQ_Camera_VideoErrorFlags_Ccft_Decisions_Mismatch_Fault</t>
        </is>
      </c>
      <c r="D55" s="133" t="inlineStr">
        <is>
          <t>EyeQ_Camera_VideoErrorFlags_Ccft_Decisions_Mismatch_Fault</t>
        </is>
      </c>
      <c r="E55" s="21" t="inlineStr">
        <is>
          <t>Pass</t>
        </is>
      </c>
      <c r="F55" s="40" t="n"/>
      <c r="G55" s="21" t="inlineStr">
        <is>
          <t>Pass</t>
        </is>
      </c>
      <c r="H55" s="8" t="n"/>
      <c r="I55" s="23" t="inlineStr">
        <is>
          <t>Pass</t>
        </is>
      </c>
      <c r="J55" s="40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40" t="n"/>
      <c r="W55" s="8" t="n"/>
      <c r="X55" s="40" t="n"/>
      <c r="Y55" s="8" t="n"/>
      <c r="Z55" s="40" t="n"/>
      <c r="AA55" s="40" t="n"/>
      <c r="AB55" s="40" t="n"/>
      <c r="AC55" s="40" t="n"/>
      <c r="AD55" s="40" t="n"/>
    </row>
    <row r="56" customFormat="1" s="201">
      <c r="A56" s="8" t="n">
        <v>48</v>
      </c>
      <c r="B56" s="197" t="inlineStr">
        <is>
          <t>WI-18568</t>
        </is>
      </c>
      <c r="C56" s="146" t="inlineStr">
        <is>
          <t>EyeQ_Camera_VideoErrorFlags_Histograms_Mismatch_Fault</t>
        </is>
      </c>
      <c r="D56" s="133" t="inlineStr">
        <is>
          <t>EyeQ_Camera_VideoErrorFlags_Histograms_Mismatch_Fault</t>
        </is>
      </c>
      <c r="E56" s="20" t="inlineStr">
        <is>
          <t>Pass</t>
        </is>
      </c>
      <c r="F56" s="22" t="n"/>
      <c r="G56" s="20" t="inlineStr">
        <is>
          <t>Pass</t>
        </is>
      </c>
      <c r="H56" s="8" t="n"/>
      <c r="I56" s="23" t="inlineStr">
        <is>
          <t>Pass</t>
        </is>
      </c>
      <c r="J56" s="22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40" t="n"/>
      <c r="W56" s="8" t="n"/>
      <c r="X56" s="40" t="n"/>
      <c r="Y56" s="8" t="n"/>
      <c r="Z56" s="40" t="n"/>
      <c r="AA56" s="40" t="n"/>
      <c r="AB56" s="40" t="n"/>
      <c r="AC56" s="40" t="n"/>
      <c r="AD56" s="40" t="n"/>
    </row>
    <row r="57" customFormat="1" s="201">
      <c r="A57" s="8" t="n">
        <v>49</v>
      </c>
      <c r="B57" s="197" t="inlineStr">
        <is>
          <t>WI-18563</t>
        </is>
      </c>
      <c r="C57" s="146" t="inlineStr">
        <is>
          <t>EyeQ_Camera_VideoErrorFlags_Frame_Count_Read_Fail_Fault</t>
        </is>
      </c>
      <c r="D57" s="133" t="inlineStr">
        <is>
          <t>EyeQ_Camera_VideoErrorFlags_Frame_Count_Read_Fail_Fault</t>
        </is>
      </c>
      <c r="E57" s="20" t="inlineStr">
        <is>
          <t>Pass</t>
        </is>
      </c>
      <c r="F57" s="40" t="n"/>
      <c r="G57" s="20" t="inlineStr">
        <is>
          <t>Pass</t>
        </is>
      </c>
      <c r="H57" s="8" t="n"/>
      <c r="I57" s="23" t="inlineStr">
        <is>
          <t>Pass</t>
        </is>
      </c>
      <c r="J57" s="40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40" t="n"/>
      <c r="W57" s="8" t="n"/>
      <c r="X57" s="40" t="n"/>
      <c r="Y57" s="8" t="n"/>
      <c r="Z57" s="40" t="n"/>
      <c r="AA57" s="40" t="n"/>
      <c r="AB57" s="40" t="n"/>
      <c r="AC57" s="40" t="n"/>
      <c r="AD57" s="40" t="n"/>
    </row>
    <row r="58" customFormat="1" s="201">
      <c r="A58" s="8" t="n">
        <v>50</v>
      </c>
      <c r="B58" s="197" t="inlineStr">
        <is>
          <t>WI-18431</t>
        </is>
      </c>
      <c r="C58" s="146" t="inlineStr">
        <is>
          <t>EyeQ_Camera_VideoErrorFlags_Vdi_Err_Core_Id_Fault</t>
        </is>
      </c>
      <c r="D58" s="133" t="inlineStr">
        <is>
          <t>EyeQ_Camera_VideoErrorFlags_Vdi_Err_Core_Id_Fault</t>
        </is>
      </c>
      <c r="E58" s="23" t="inlineStr">
        <is>
          <t>Pass</t>
        </is>
      </c>
      <c r="F58" s="40" t="n"/>
      <c r="G58" s="23" t="inlineStr">
        <is>
          <t>Pass</t>
        </is>
      </c>
      <c r="H58" s="8" t="n"/>
      <c r="I58" s="23" t="inlineStr">
        <is>
          <t>Pass</t>
        </is>
      </c>
      <c r="J58" s="40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40" t="n"/>
      <c r="W58" s="8" t="n"/>
      <c r="X58" s="40" t="n"/>
      <c r="Y58" s="8" t="n"/>
      <c r="Z58" s="40" t="n"/>
      <c r="AA58" s="40" t="n"/>
      <c r="AB58" s="40" t="n"/>
      <c r="AC58" s="40" t="n"/>
      <c r="AD58" s="40" t="n"/>
    </row>
    <row r="59" customFormat="1" s="201">
      <c r="A59" s="8" t="n">
        <v>51</v>
      </c>
      <c r="B59" s="197" t="inlineStr">
        <is>
          <t>WI-18564</t>
        </is>
      </c>
      <c r="C59" s="146" t="inlineStr">
        <is>
          <t>EyeQ_Camera_VideoErrorFlags_Vdi_Err_Start_After_Start_Fault</t>
        </is>
      </c>
      <c r="D59" s="133" t="inlineStr">
        <is>
          <t>EyeQ_Camera_VideoErrorFlags_Vdi_Err_Start_After_Start_Fault</t>
        </is>
      </c>
      <c r="E59" s="20" t="inlineStr">
        <is>
          <t>Pass</t>
        </is>
      </c>
      <c r="F59" s="40" t="n"/>
      <c r="G59" s="20" t="inlineStr">
        <is>
          <t>Pass</t>
        </is>
      </c>
      <c r="H59" s="8" t="n"/>
      <c r="I59" s="23" t="inlineStr">
        <is>
          <t>Pass</t>
        </is>
      </c>
      <c r="J59" s="40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40" t="n"/>
      <c r="W59" s="8" t="n"/>
      <c r="X59" s="40" t="n"/>
      <c r="Y59" s="8" t="n"/>
      <c r="Z59" s="40" t="n"/>
      <c r="AA59" s="40" t="n"/>
      <c r="AB59" s="40" t="n"/>
      <c r="AC59" s="40" t="n"/>
      <c r="AD59" s="40" t="n"/>
    </row>
    <row r="60" customFormat="1" s="201">
      <c r="A60" s="8" t="n">
        <v>52</v>
      </c>
      <c r="B60" s="197" t="inlineStr">
        <is>
          <t>WI-18565</t>
        </is>
      </c>
      <c r="C60" s="146" t="inlineStr">
        <is>
          <t>EyeQ_Camera_VideoErrorFlags_Vdi_Err_Parity_Hist_Fault</t>
        </is>
      </c>
      <c r="D60" s="133" t="inlineStr">
        <is>
          <t>EyeQ_Camera_VideoErrorFlags_Vdi_Err_Parity_Hist_Fault</t>
        </is>
      </c>
      <c r="E60" s="23" t="inlineStr">
        <is>
          <t>Pass</t>
        </is>
      </c>
      <c r="F60" s="40" t="n"/>
      <c r="G60" s="23" t="inlineStr">
        <is>
          <t>Pass</t>
        </is>
      </c>
      <c r="H60" s="8" t="n"/>
      <c r="I60" s="23" t="inlineStr">
        <is>
          <t>Pass</t>
        </is>
      </c>
      <c r="J60" s="40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40" t="n"/>
      <c r="W60" s="8" t="n"/>
      <c r="X60" s="40" t="n"/>
      <c r="Y60" s="8" t="n"/>
      <c r="Z60" s="40" t="n"/>
      <c r="AA60" s="40" t="n"/>
      <c r="AB60" s="40" t="n"/>
      <c r="AC60" s="40" t="n"/>
      <c r="AD60" s="40" t="n"/>
    </row>
    <row r="61" customFormat="1" s="201">
      <c r="A61" s="8" t="n">
        <v>53</v>
      </c>
      <c r="B61" s="197" t="inlineStr">
        <is>
          <t>WI-20079</t>
        </is>
      </c>
      <c r="C61" s="146" t="inlineStr">
        <is>
          <t>EyeQ_Camera_VideoErrorFlags_Vdi_Err_Parity_Gamma_Fault</t>
        </is>
      </c>
      <c r="D61" s="133" t="inlineStr">
        <is>
          <t>EyeQ_Camera_VideoErrorFlags_Vdi_Err_Parity_Gamma_Fault</t>
        </is>
      </c>
      <c r="E61" s="19" t="inlineStr">
        <is>
          <t>Pass</t>
        </is>
      </c>
      <c r="F61" s="40" t="n"/>
      <c r="G61" s="19" t="inlineStr">
        <is>
          <t>Pass</t>
        </is>
      </c>
      <c r="H61" s="8" t="n"/>
      <c r="I61" s="23" t="inlineStr">
        <is>
          <t>Pass</t>
        </is>
      </c>
      <c r="J61" s="40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40" t="n"/>
      <c r="W61" s="8" t="n"/>
      <c r="X61" s="40" t="n"/>
      <c r="Y61" s="8" t="n"/>
      <c r="Z61" s="40" t="n"/>
      <c r="AA61" s="40" t="n"/>
      <c r="AB61" s="40" t="n"/>
      <c r="AC61" s="40" t="n"/>
      <c r="AD61" s="40" t="n"/>
    </row>
    <row r="62" customFormat="1" s="201">
      <c r="A62" s="8" t="n">
        <v>54</v>
      </c>
      <c r="B62" s="197" t="inlineStr">
        <is>
          <t>WI-18566</t>
        </is>
      </c>
      <c r="C62" s="146" t="inlineStr">
        <is>
          <t>EyeQ_Camera_VideoErrorFlags_Vdi_Err_Parity_Weights_Fault</t>
        </is>
      </c>
      <c r="D62" s="133" t="inlineStr">
        <is>
          <t>EyeQ_Camera_VideoErrorFlags_Vdi_Err_Parity_Weights_Fault</t>
        </is>
      </c>
      <c r="E62" s="21" t="inlineStr">
        <is>
          <t>Pass</t>
        </is>
      </c>
      <c r="F62" s="40" t="n"/>
      <c r="G62" s="21" t="inlineStr">
        <is>
          <t>Pass</t>
        </is>
      </c>
      <c r="H62" s="8" t="n"/>
      <c r="I62" s="23" t="inlineStr">
        <is>
          <t>Pass</t>
        </is>
      </c>
      <c r="J62" s="40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40" t="n"/>
      <c r="W62" s="8" t="n"/>
      <c r="X62" s="40" t="n"/>
      <c r="Y62" s="8" t="n"/>
      <c r="Z62" s="40" t="n"/>
      <c r="AA62" s="40" t="n"/>
      <c r="AB62" s="40" t="n"/>
      <c r="AC62" s="40" t="n"/>
      <c r="AD62" s="40" t="n"/>
    </row>
    <row r="63" customFormat="1" s="201">
      <c r="A63" s="8" t="n">
        <v>55</v>
      </c>
      <c r="B63" s="197" t="inlineStr">
        <is>
          <t>WI-18558</t>
        </is>
      </c>
      <c r="C63" s="146" t="inlineStr">
        <is>
          <t>EyeQ_Camera_VideoErrorFlags_Vdi_Err_Parity_Fifo_Fault</t>
        </is>
      </c>
      <c r="D63" s="133" t="inlineStr">
        <is>
          <t>EyeQ_Camera_VideoErrorFlags_Vdi_Err_Parity_Fifo_Fault</t>
        </is>
      </c>
      <c r="E63" s="21" t="inlineStr">
        <is>
          <t>Pass</t>
        </is>
      </c>
      <c r="F63" s="40" t="n"/>
      <c r="G63" s="21" t="inlineStr">
        <is>
          <t>Pass</t>
        </is>
      </c>
      <c r="H63" s="8" t="n"/>
      <c r="I63" s="23" t="inlineStr">
        <is>
          <t>Pass</t>
        </is>
      </c>
      <c r="J63" s="40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40" t="n"/>
      <c r="W63" s="8" t="n"/>
      <c r="X63" s="40" t="n"/>
      <c r="Y63" s="8" t="n"/>
      <c r="Z63" s="40" t="n"/>
      <c r="AA63" s="40" t="n"/>
      <c r="AB63" s="40" t="n"/>
      <c r="AC63" s="40" t="n"/>
      <c r="AD63" s="40" t="n"/>
    </row>
    <row r="64" customFormat="1" s="201">
      <c r="A64" s="8" t="n">
        <v>56</v>
      </c>
      <c r="B64" s="197" t="inlineStr">
        <is>
          <t>WI-18560</t>
        </is>
      </c>
      <c r="C64" s="146" t="inlineStr">
        <is>
          <t>EyeQ_Camera_VideoErrorFlags_Vdi_Err_Fifo_Underflow_Fault</t>
        </is>
      </c>
      <c r="D64" s="133" t="inlineStr">
        <is>
          <t>EyeQ_Camera_VideoErrorFlags_Vdi_Err_Fifo_Underflow_Fault</t>
        </is>
      </c>
      <c r="E64" s="21" t="inlineStr">
        <is>
          <t>Pass</t>
        </is>
      </c>
      <c r="F64" s="40" t="n"/>
      <c r="G64" s="21" t="inlineStr">
        <is>
          <t>Pass</t>
        </is>
      </c>
      <c r="H64" s="8" t="n"/>
      <c r="I64" s="23" t="inlineStr">
        <is>
          <t>Pass</t>
        </is>
      </c>
      <c r="J64" s="40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40" t="n"/>
      <c r="W64" s="8" t="n"/>
      <c r="X64" s="40" t="n"/>
      <c r="Y64" s="8" t="n"/>
      <c r="Z64" s="40" t="n"/>
      <c r="AA64" s="40" t="n"/>
      <c r="AB64" s="40" t="n"/>
      <c r="AC64" s="40" t="n"/>
      <c r="AD64" s="40" t="n"/>
    </row>
    <row r="65" customFormat="1" s="201">
      <c r="A65" s="8" t="n">
        <v>57</v>
      </c>
      <c r="B65" s="197" t="inlineStr">
        <is>
          <t>WI-18561</t>
        </is>
      </c>
      <c r="C65" s="146" t="inlineStr">
        <is>
          <t>EyeQ_Camera_VideoErrorFlags_Vdi_Err_Fifo_Overflow_Fault</t>
        </is>
      </c>
      <c r="D65" s="133" t="inlineStr">
        <is>
          <t>EyeQ_Camera_VideoErrorFlags_Vdi_Err_Fifo_Overflow_Fault</t>
        </is>
      </c>
      <c r="E65" s="21" t="inlineStr">
        <is>
          <t>Pass</t>
        </is>
      </c>
      <c r="F65" s="40" t="n"/>
      <c r="G65" s="21" t="inlineStr">
        <is>
          <t>Pass</t>
        </is>
      </c>
      <c r="H65" s="8" t="n"/>
      <c r="I65" s="23" t="inlineStr">
        <is>
          <t>Pass</t>
        </is>
      </c>
      <c r="J65" s="40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40" t="n"/>
      <c r="W65" s="8" t="n"/>
      <c r="X65" s="40" t="n"/>
      <c r="Y65" s="8" t="n"/>
      <c r="Z65" s="40" t="n"/>
      <c r="AA65" s="40" t="n"/>
      <c r="AB65" s="40" t="n"/>
      <c r="AC65" s="40" t="n"/>
      <c r="AD65" s="40" t="n"/>
    </row>
    <row r="66" customFormat="1" s="201">
      <c r="A66" s="8" t="n">
        <v>58</v>
      </c>
      <c r="B66" s="197" t="inlineStr">
        <is>
          <t>WI-18562</t>
        </is>
      </c>
      <c r="C66" s="146" t="inlineStr">
        <is>
          <t>EyeQ_Camera_VideoErrorFlags_Vdi_Err_Timeout_Fault</t>
        </is>
      </c>
      <c r="D66" s="133" t="inlineStr">
        <is>
          <t>EyeQ_Camera_VideoErrorFlags_Vdi_Err_Timeout_Fault</t>
        </is>
      </c>
      <c r="E66" s="21" t="inlineStr">
        <is>
          <t>Pass</t>
        </is>
      </c>
      <c r="F66" s="40" t="n"/>
      <c r="G66" s="21" t="inlineStr">
        <is>
          <t>Pass</t>
        </is>
      </c>
      <c r="H66" s="8" t="n"/>
      <c r="I66" s="23" t="inlineStr">
        <is>
          <t>Pass</t>
        </is>
      </c>
      <c r="J66" s="40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40" t="n"/>
      <c r="W66" s="8" t="n"/>
      <c r="X66" s="40" t="n"/>
      <c r="Y66" s="8" t="n"/>
      <c r="Z66" s="40" t="n"/>
      <c r="AA66" s="40" t="n"/>
      <c r="AB66" s="40" t="n"/>
      <c r="AC66" s="40" t="n"/>
      <c r="AD66" s="40" t="n"/>
    </row>
    <row r="67" customFormat="1" s="201">
      <c r="A67" s="8" t="n">
        <v>59</v>
      </c>
      <c r="B67" s="197" t="inlineStr">
        <is>
          <t>WI-18552</t>
        </is>
      </c>
      <c r="C67" s="146" t="inlineStr">
        <is>
          <t>EyeQ_Camera_VideoErrorFlags_Vdi_Err_Buffer_Invalid_Format_Fault</t>
        </is>
      </c>
      <c r="D67" s="133" t="inlineStr">
        <is>
          <t>EyeQ_Camera_VideoErrorFlags_Vdi_Err_Buffer_Invalid_Format_Fault</t>
        </is>
      </c>
      <c r="E67" s="21" t="inlineStr">
        <is>
          <t>Pass</t>
        </is>
      </c>
      <c r="F67" s="40" t="n"/>
      <c r="G67" s="21" t="inlineStr">
        <is>
          <t>Pass</t>
        </is>
      </c>
      <c r="H67" s="8" t="n"/>
      <c r="I67" s="23" t="inlineStr">
        <is>
          <t>Pass</t>
        </is>
      </c>
      <c r="J67" s="40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40" t="n"/>
      <c r="W67" s="8" t="n"/>
      <c r="X67" s="40" t="n"/>
      <c r="Y67" s="8" t="n"/>
      <c r="Z67" s="40" t="n"/>
      <c r="AA67" s="40" t="n"/>
      <c r="AB67" s="40" t="n"/>
      <c r="AC67" s="40" t="n"/>
      <c r="AD67" s="40" t="n"/>
    </row>
    <row r="68" customFormat="1" s="201">
      <c r="A68" s="8" t="n">
        <v>60</v>
      </c>
      <c r="B68" s="197" t="inlineStr">
        <is>
          <t>WI-18553</t>
        </is>
      </c>
      <c r="C68" s="146" t="inlineStr">
        <is>
          <t>EyeQ_Camera_VideoErrorFlags_Vdi_Err_No_Buffer_Fault</t>
        </is>
      </c>
      <c r="D68" s="133" t="inlineStr">
        <is>
          <t>EyeQ_Camera_VideoErrorFlags_Vdi_Err_No_Buffer_Fault</t>
        </is>
      </c>
      <c r="E68" s="21" t="inlineStr">
        <is>
          <t>Pass</t>
        </is>
      </c>
      <c r="F68" s="40" t="n"/>
      <c r="G68" s="21" t="inlineStr">
        <is>
          <t>Pass</t>
        </is>
      </c>
      <c r="H68" s="8" t="n"/>
      <c r="I68" s="23" t="inlineStr">
        <is>
          <t>Pass</t>
        </is>
      </c>
      <c r="J68" s="40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40" t="n"/>
      <c r="W68" s="8" t="n"/>
      <c r="X68" s="40" t="n"/>
      <c r="Y68" s="8" t="n"/>
      <c r="Z68" s="40" t="n"/>
      <c r="AA68" s="40" t="n"/>
      <c r="AB68" s="40" t="n"/>
      <c r="AC68" s="40" t="n"/>
      <c r="AD68" s="40" t="n"/>
    </row>
    <row r="69" customFormat="1" s="201">
      <c r="A69" s="8" t="n">
        <v>61</v>
      </c>
      <c r="B69" s="197" t="inlineStr">
        <is>
          <t>WI-18554</t>
        </is>
      </c>
      <c r="C69" s="146" t="inlineStr">
        <is>
          <t>EyeQ_Camera_VideoErrorFlags_Vdi_Internal_Error_Fault</t>
        </is>
      </c>
      <c r="D69" s="133" t="inlineStr">
        <is>
          <t>EyeQ_Camera_VideoErrorFlags_Vdi_Internal_Error_Fault</t>
        </is>
      </c>
      <c r="E69" s="21" t="inlineStr">
        <is>
          <t>Pass</t>
        </is>
      </c>
      <c r="F69" s="40" t="n"/>
      <c r="G69" s="21" t="inlineStr">
        <is>
          <t>Pass</t>
        </is>
      </c>
      <c r="H69" s="8" t="n"/>
      <c r="I69" s="23" t="inlineStr">
        <is>
          <t>Pass</t>
        </is>
      </c>
      <c r="J69" s="40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40" t="n"/>
      <c r="W69" s="8" t="n"/>
      <c r="X69" s="40" t="n"/>
      <c r="Y69" s="8" t="n"/>
      <c r="Z69" s="40" t="n"/>
      <c r="AA69" s="40" t="n"/>
      <c r="AB69" s="40" t="n"/>
      <c r="AC69" s="40" t="n"/>
      <c r="AD69" s="40" t="n"/>
    </row>
    <row r="70" customFormat="1" s="201">
      <c r="A70" s="8" t="n">
        <v>62</v>
      </c>
      <c r="B70" s="197" t="inlineStr">
        <is>
          <t>WI-18548</t>
        </is>
      </c>
      <c r="C70" s="146" t="inlineStr">
        <is>
          <t>EyeQ_Camera_VideoErrorFlags_Sum_Not_Match_Histogram_Error_Fault</t>
        </is>
      </c>
      <c r="D70" s="133" t="inlineStr">
        <is>
          <t>EyeQ_Camera_VideoErrorFlags_Sum_Not_Match_Histogram_Error_Fault</t>
        </is>
      </c>
      <c r="E70" s="21" t="inlineStr">
        <is>
          <t>Pass</t>
        </is>
      </c>
      <c r="F70" s="40" t="n"/>
      <c r="G70" s="21" t="inlineStr">
        <is>
          <t>Pass</t>
        </is>
      </c>
      <c r="H70" s="8" t="n"/>
      <c r="I70" s="23" t="inlineStr">
        <is>
          <t>Pass</t>
        </is>
      </c>
      <c r="J70" s="40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40" t="n"/>
      <c r="W70" s="8" t="n"/>
      <c r="X70" s="40" t="n"/>
      <c r="Y70" s="8" t="n"/>
      <c r="Z70" s="40" t="n"/>
      <c r="AA70" s="40" t="n"/>
      <c r="AB70" s="40" t="n"/>
      <c r="AC70" s="40" t="n"/>
      <c r="AD70" s="40" t="n"/>
    </row>
    <row r="71" customFormat="1" s="201">
      <c r="A71" s="8" t="n">
        <v>63</v>
      </c>
      <c r="B71" s="197" t="inlineStr">
        <is>
          <t>WI-18549</t>
        </is>
      </c>
      <c r="C71" s="146" t="inlineStr">
        <is>
          <t>EyeQ_Camera_VideoErrorFlags_Zero_Histogram_Error_Fault</t>
        </is>
      </c>
      <c r="D71" s="133" t="inlineStr">
        <is>
          <t>EyeQ_Camera_VideoErrorFlags_Zero_Histogram_Error_Fault</t>
        </is>
      </c>
      <c r="E71" s="19" t="inlineStr">
        <is>
          <t>Pass</t>
        </is>
      </c>
      <c r="F71" s="40" t="n"/>
      <c r="G71" s="19" t="inlineStr">
        <is>
          <t>Pass</t>
        </is>
      </c>
      <c r="H71" s="8" t="n"/>
      <c r="I71" s="23" t="inlineStr">
        <is>
          <t>Pass</t>
        </is>
      </c>
      <c r="J71" s="40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40" t="n"/>
      <c r="W71" s="8" t="n"/>
      <c r="X71" s="40" t="n"/>
      <c r="Y71" s="8" t="n"/>
      <c r="Z71" s="40" t="n"/>
      <c r="AA71" s="40" t="n"/>
      <c r="AB71" s="40" t="n"/>
      <c r="AC71" s="40" t="n"/>
      <c r="AD71" s="40" t="n"/>
    </row>
    <row r="72" customFormat="1" s="201">
      <c r="A72" s="8" t="n">
        <v>64</v>
      </c>
      <c r="B72" s="197" t="inlineStr">
        <is>
          <t>WI-18550</t>
        </is>
      </c>
      <c r="C72" s="146" t="inlineStr">
        <is>
          <t>EyeQ_Camera_VideoErrorFlags_Reg_Write_Hil_Failure_Error_Fault</t>
        </is>
      </c>
      <c r="D72" s="133" t="inlineStr">
        <is>
          <t>EyeQ_Camera_VideoErrorFlags_Reg_Write_Hil_Failure_Error_Fault</t>
        </is>
      </c>
      <c r="E72" s="20" t="inlineStr">
        <is>
          <t>Pass</t>
        </is>
      </c>
      <c r="F72" s="40" t="n"/>
      <c r="G72" s="20" t="inlineStr">
        <is>
          <t>Pass</t>
        </is>
      </c>
      <c r="H72" s="8" t="n"/>
      <c r="I72" s="23" t="inlineStr">
        <is>
          <t>Pass</t>
        </is>
      </c>
      <c r="J72" s="40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40" t="n"/>
      <c r="W72" s="8" t="n"/>
      <c r="X72" s="40" t="n"/>
      <c r="Y72" s="8" t="n"/>
      <c r="Z72" s="40" t="n"/>
      <c r="AA72" s="40" t="n"/>
      <c r="AB72" s="40" t="n"/>
      <c r="AC72" s="40" t="n"/>
      <c r="AD72" s="40" t="n"/>
    </row>
    <row r="73" customFormat="1" s="201">
      <c r="A73" s="8" t="n">
        <v>65</v>
      </c>
      <c r="B73" s="197" t="inlineStr">
        <is>
          <t>WI-18551</t>
        </is>
      </c>
      <c r="C73" s="146" t="inlineStr">
        <is>
          <t>EyeQ_Camera_VideoErrorFlags_Error_Reg_Flag_Fault</t>
        </is>
      </c>
      <c r="D73" s="133" t="inlineStr">
        <is>
          <t>EyeQ_Camera_VideoErrorFlags_Error_Reg_Flag_Fault</t>
        </is>
      </c>
      <c r="E73" s="20" t="inlineStr">
        <is>
          <t>Pass</t>
        </is>
      </c>
      <c r="F73" s="40" t="n"/>
      <c r="G73" s="20" t="inlineStr">
        <is>
          <t>Pass</t>
        </is>
      </c>
      <c r="H73" s="8" t="n"/>
      <c r="I73" s="23" t="inlineStr">
        <is>
          <t>Pass</t>
        </is>
      </c>
      <c r="J73" s="40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40" t="n"/>
      <c r="W73" s="8" t="n"/>
      <c r="X73" s="40" t="n"/>
      <c r="Y73" s="8" t="n"/>
      <c r="Z73" s="40" t="n"/>
      <c r="AA73" s="40" t="n"/>
      <c r="AB73" s="40" t="n"/>
      <c r="AC73" s="40" t="n"/>
      <c r="AD73" s="40" t="n"/>
    </row>
    <row r="74" customFormat="1" s="201">
      <c r="A74" s="8" t="n">
        <v>66</v>
      </c>
      <c r="B74" s="197" t="inlineStr">
        <is>
          <t>WI-18540</t>
        </is>
      </c>
      <c r="C74" s="146" t="inlineStr">
        <is>
          <t>EyeQ_Camera_VideoErrorFlags_Invalid_Video_Header_Fault</t>
        </is>
      </c>
      <c r="D74" s="133" t="inlineStr">
        <is>
          <t>EyeQ_Camera_VideoErrorFlags_Invalid_Video_Header_Fault</t>
        </is>
      </c>
      <c r="E74" s="23" t="inlineStr">
        <is>
          <t>Pass</t>
        </is>
      </c>
      <c r="F74" s="40" t="n"/>
      <c r="G74" s="23" t="inlineStr">
        <is>
          <t>Pass</t>
        </is>
      </c>
      <c r="H74" s="8" t="n"/>
      <c r="I74" s="23" t="inlineStr">
        <is>
          <t>Pass</t>
        </is>
      </c>
      <c r="J74" s="40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40" t="n"/>
      <c r="W74" s="8" t="n"/>
      <c r="X74" s="40" t="n"/>
      <c r="Y74" s="8" t="n"/>
      <c r="Z74" s="40" t="n"/>
      <c r="AA74" s="40" t="n"/>
      <c r="AB74" s="40" t="n"/>
      <c r="AC74" s="40" t="n"/>
      <c r="AD74" s="40" t="n"/>
    </row>
    <row r="75" customFormat="1" s="201">
      <c r="A75" s="8" t="n">
        <v>67</v>
      </c>
      <c r="B75" s="197" t="inlineStr">
        <is>
          <t>WI-18542</t>
        </is>
      </c>
      <c r="C75" s="146" t="inlineStr">
        <is>
          <t>EyeQ_Camera_VideoErrorFlags_Verification_Failure_Video_Error_Fault</t>
        </is>
      </c>
      <c r="D75" s="133" t="inlineStr">
        <is>
          <t>EyeQ_Camera_VideoErrorFlags_Verification_Failure_Video_Error_Fault</t>
        </is>
      </c>
      <c r="E75" s="23" t="inlineStr">
        <is>
          <t>Pass</t>
        </is>
      </c>
      <c r="F75" s="40" t="n"/>
      <c r="G75" s="23" t="inlineStr">
        <is>
          <t>Pass</t>
        </is>
      </c>
      <c r="H75" s="8" t="n"/>
      <c r="I75" s="23" t="inlineStr">
        <is>
          <t>Pass</t>
        </is>
      </c>
      <c r="J75" s="40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40" t="n"/>
      <c r="W75" s="8" t="n"/>
      <c r="X75" s="8" t="n"/>
      <c r="Y75" s="8" t="n"/>
      <c r="Z75" s="8" t="n"/>
      <c r="AA75" s="40" t="n"/>
      <c r="AB75" s="40" t="n"/>
      <c r="AC75" s="40" t="n"/>
      <c r="AD75" s="40" t="n"/>
    </row>
    <row r="76" customFormat="1" s="201">
      <c r="A76" s="8" t="n">
        <v>68</v>
      </c>
      <c r="B76" s="197" t="inlineStr">
        <is>
          <t>WI-18545</t>
        </is>
      </c>
      <c r="C76" s="146" t="inlineStr">
        <is>
          <t>EyeQ_Camera_VideoErrorFlags_Inconsistent_Frames_Video_Error_Fault</t>
        </is>
      </c>
      <c r="D76" s="133" t="inlineStr">
        <is>
          <t>EyeQ_Camera_VideoErrorFlags_Inconsistent_Frames_Video_Error_Fault</t>
        </is>
      </c>
      <c r="E76" s="23" t="inlineStr">
        <is>
          <t>Pass</t>
        </is>
      </c>
      <c r="F76" s="40" t="n"/>
      <c r="G76" s="23" t="inlineStr">
        <is>
          <t>Pass</t>
        </is>
      </c>
      <c r="H76" s="8" t="n"/>
      <c r="I76" s="23" t="inlineStr">
        <is>
          <t>Pass</t>
        </is>
      </c>
      <c r="J76" s="40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40" t="n"/>
      <c r="W76" s="8" t="n"/>
      <c r="X76" s="40" t="n"/>
      <c r="Y76" s="8" t="n"/>
      <c r="Z76" s="40" t="n"/>
      <c r="AA76" s="40" t="n"/>
      <c r="AB76" s="40" t="n"/>
      <c r="AC76" s="40" t="n"/>
      <c r="AD76" s="40" t="n"/>
    </row>
    <row r="77" customFormat="1" s="201">
      <c r="A77" s="8" t="n">
        <v>69</v>
      </c>
      <c r="B77" s="197" t="inlineStr">
        <is>
          <t>WI-18500</t>
        </is>
      </c>
      <c r="C77" s="146" t="inlineStr">
        <is>
          <t>EyeQ_Camera_VideoErrorFlags_Logical_Video_Error_Fault</t>
        </is>
      </c>
      <c r="D77" s="133" t="inlineStr">
        <is>
          <t>EyeQ_Camera_VideoErrorFlags_Logical_Video_Error_Fault</t>
        </is>
      </c>
      <c r="E77" s="20" t="inlineStr">
        <is>
          <t>Pass</t>
        </is>
      </c>
      <c r="F77" s="22" t="n"/>
      <c r="G77" s="20" t="inlineStr">
        <is>
          <t>Pass</t>
        </is>
      </c>
      <c r="H77" s="8" t="n"/>
      <c r="I77" s="23" t="inlineStr">
        <is>
          <t>FAIL</t>
        </is>
      </c>
      <c r="J77" s="8" t="inlineStr">
        <is>
          <t>DPD-460</t>
        </is>
      </c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40" t="n"/>
      <c r="W77" s="8" t="n"/>
      <c r="X77" s="8" t="n"/>
      <c r="Y77" s="8" t="n"/>
      <c r="Z77" s="8" t="n"/>
      <c r="AA77" s="40" t="n"/>
      <c r="AB77" s="40" t="n"/>
      <c r="AC77" s="40" t="n"/>
      <c r="AD77" s="40" t="n"/>
    </row>
    <row r="78" customFormat="1" s="201">
      <c r="A78" s="8" t="n">
        <v>70</v>
      </c>
      <c r="B78" s="197" t="inlineStr">
        <is>
          <t>WI-18498</t>
        </is>
      </c>
      <c r="C78" s="146" t="inlineStr">
        <is>
          <t>EyeQ_Camera_VideoErrorFlags_I2C_Not_On_Time_Video_Error_Fault</t>
        </is>
      </c>
      <c r="D78" s="133" t="inlineStr">
        <is>
          <t>EyeQ_Camera_VideoErrorFlags_I2C_Not_On_Time_Video_Error_Fault</t>
        </is>
      </c>
      <c r="E78" s="23" t="inlineStr">
        <is>
          <t>Pass</t>
        </is>
      </c>
      <c r="F78" s="40" t="n"/>
      <c r="G78" s="23" t="inlineStr">
        <is>
          <t>Pass</t>
        </is>
      </c>
      <c r="H78" s="40" t="n"/>
      <c r="I78" s="23" t="inlineStr">
        <is>
          <t>Pass</t>
        </is>
      </c>
      <c r="J78" s="40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40" t="n"/>
      <c r="W78" s="8" t="n"/>
      <c r="X78" s="40" t="n"/>
      <c r="Y78" s="8" t="n"/>
      <c r="Z78" s="40" t="n"/>
      <c r="AA78" s="40" t="n"/>
      <c r="AB78" s="40" t="n"/>
      <c r="AC78" s="40" t="n"/>
      <c r="AD78" s="40" t="n"/>
    </row>
    <row r="79" customFormat="1" s="201">
      <c r="A79" s="8" t="n">
        <v>71</v>
      </c>
      <c r="B79" s="197" t="inlineStr">
        <is>
          <t>WI-18496</t>
        </is>
      </c>
      <c r="C79" s="146" t="inlineStr">
        <is>
          <t>EyeQ_Camera_VideoErrorFlags_Vdi_Video_Error_Fault</t>
        </is>
      </c>
      <c r="D79" s="133" t="inlineStr">
        <is>
          <t>EyeQ_Camera_VideoErrorFlags_Vdi_Video_Error_Fault</t>
        </is>
      </c>
      <c r="E79" s="23" t="inlineStr">
        <is>
          <t>Pass</t>
        </is>
      </c>
      <c r="F79" s="40" t="n"/>
      <c r="G79" s="23" t="inlineStr">
        <is>
          <t>Pass</t>
        </is>
      </c>
      <c r="H79" s="40" t="n"/>
      <c r="I79" s="23" t="inlineStr">
        <is>
          <t>Pass</t>
        </is>
      </c>
      <c r="J79" s="40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40" t="n"/>
      <c r="W79" s="8" t="n"/>
      <c r="X79" s="40" t="n"/>
      <c r="Y79" s="8" t="n"/>
      <c r="Z79" s="40" t="n"/>
      <c r="AA79" s="40" t="n"/>
      <c r="AB79" s="40" t="n"/>
      <c r="AC79" s="40" t="n"/>
      <c r="AD79" s="40" t="n"/>
    </row>
    <row r="80" customFormat="1" s="201">
      <c r="A80" s="8" t="n">
        <v>72</v>
      </c>
      <c r="B80" s="197" t="inlineStr">
        <is>
          <t>WI-18489</t>
        </is>
      </c>
      <c r="C80" s="146" t="inlineStr">
        <is>
          <t>EyeQ_Minor_Error_Bm_Em_Err_Failed_Check_Reg_Versions_Fault</t>
        </is>
      </c>
      <c r="D80" s="133" t="inlineStr">
        <is>
          <t>EyeQ_Minor_Error_Bm_Em_Err_Failed_Check_Reg_Versions_Fault</t>
        </is>
      </c>
      <c r="E80" s="23" t="inlineStr">
        <is>
          <t>Pass</t>
        </is>
      </c>
      <c r="F80" s="40" t="n"/>
      <c r="G80" s="23" t="inlineStr">
        <is>
          <t>Pass</t>
        </is>
      </c>
      <c r="H80" s="40" t="n"/>
      <c r="I80" s="23" t="inlineStr">
        <is>
          <t>Pass</t>
        </is>
      </c>
      <c r="J80" s="40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40" t="n"/>
      <c r="W80" s="8" t="n"/>
      <c r="X80" s="40" t="n"/>
      <c r="Y80" s="8" t="n"/>
      <c r="Z80" s="40" t="n"/>
      <c r="AA80" s="40" t="n"/>
      <c r="AB80" s="40" t="n"/>
      <c r="AC80" s="40" t="n"/>
      <c r="AD80" s="40" t="n"/>
    </row>
    <row r="81" customFormat="1" s="201">
      <c r="A81" s="8" t="n">
        <v>73</v>
      </c>
      <c r="B81" s="197" t="inlineStr">
        <is>
          <t>WI-18487</t>
        </is>
      </c>
      <c r="C81" s="146" t="inlineStr">
        <is>
          <t>EyeQ_Minor_Error_Bm_Em_Err_Failed_Post_Init_IL_Fault</t>
        </is>
      </c>
      <c r="D81" s="133" t="inlineStr">
        <is>
          <t>EyeQ_Minor_Error_Bm_Em_Err_Failed_Post_Init_IL_Fault</t>
        </is>
      </c>
      <c r="E81" s="23" t="inlineStr">
        <is>
          <t>Pass</t>
        </is>
      </c>
      <c r="F81" s="40" t="n"/>
      <c r="G81" s="23" t="inlineStr">
        <is>
          <t>Pass</t>
        </is>
      </c>
      <c r="H81" s="8" t="n"/>
      <c r="I81" s="23" t="inlineStr">
        <is>
          <t>Fail</t>
        </is>
      </c>
      <c r="J81" s="22" t="inlineStr">
        <is>
          <t>DPD-452</t>
        </is>
      </c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40" t="n"/>
      <c r="W81" s="8" t="n"/>
      <c r="X81" s="40" t="n"/>
      <c r="Y81" s="8" t="n"/>
      <c r="Z81" s="40" t="n"/>
      <c r="AA81" s="40" t="n"/>
      <c r="AB81" s="40" t="n"/>
      <c r="AC81" s="40" t="n"/>
      <c r="AD81" s="40" t="n"/>
    </row>
    <row r="82" customFormat="1" s="201">
      <c r="A82" s="8" t="n">
        <v>74</v>
      </c>
      <c r="B82" s="197" t="inlineStr">
        <is>
          <t>WI-18505</t>
        </is>
      </c>
      <c r="C82" s="146" t="inlineStr">
        <is>
          <t>EyeQ_Minor_Error_Bm_Em_Err_Failed_Post_Init_Create_Logger_Fault</t>
        </is>
      </c>
      <c r="D82" s="133" t="inlineStr">
        <is>
          <t>EyeQ_Minor_Error_Bm_Em_Err_Failed_Post_Init_Create_Logger_Fault</t>
        </is>
      </c>
      <c r="E82" s="23" t="inlineStr">
        <is>
          <t>Pass</t>
        </is>
      </c>
      <c r="F82" s="40" t="n"/>
      <c r="G82" s="23" t="inlineStr">
        <is>
          <t>Pass</t>
        </is>
      </c>
      <c r="H82" s="8" t="n"/>
      <c r="I82" s="23" t="inlineStr">
        <is>
          <t>Pass</t>
        </is>
      </c>
      <c r="J82" s="40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40" t="n"/>
      <c r="W82" s="8" t="n"/>
      <c r="X82" s="40" t="n"/>
      <c r="Y82" s="8" t="n"/>
      <c r="Z82" s="40" t="n"/>
      <c r="AA82" s="40" t="n"/>
      <c r="AB82" s="40" t="n"/>
      <c r="AC82" s="40" t="n"/>
      <c r="AD82" s="40" t="n"/>
    </row>
    <row r="83" customFormat="1" s="201">
      <c r="A83" s="8" t="n">
        <v>75</v>
      </c>
      <c r="B83" s="197" t="inlineStr">
        <is>
          <t>WI-18462</t>
        </is>
      </c>
      <c r="C83" s="146" t="inlineStr">
        <is>
          <t>EyeQ_Minor_Error_Bm_Em_Err_Failed_Post_Init_Ep_Fault</t>
        </is>
      </c>
      <c r="D83" s="133" t="inlineStr">
        <is>
          <t>EyeQ_Minor_Error_Bm_Em_Err_Failed_Post_Init_Ep_Fault</t>
        </is>
      </c>
      <c r="E83" s="23" t="inlineStr">
        <is>
          <t>Pass</t>
        </is>
      </c>
      <c r="F83" s="40" t="n"/>
      <c r="G83" s="23" t="inlineStr">
        <is>
          <t>Pass</t>
        </is>
      </c>
      <c r="H83" s="8" t="n"/>
      <c r="I83" s="23" t="inlineStr">
        <is>
          <t>Pass</t>
        </is>
      </c>
      <c r="J83" s="40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40" t="n"/>
      <c r="W83" s="8" t="n"/>
      <c r="X83" s="40" t="n"/>
      <c r="Y83" s="8" t="n"/>
      <c r="Z83" s="40" t="n"/>
      <c r="AA83" s="40" t="n"/>
      <c r="AB83" s="40" t="n"/>
      <c r="AC83" s="40" t="n"/>
      <c r="AD83" s="40" t="n"/>
    </row>
    <row r="84" customFormat="1" s="201">
      <c r="A84" s="8" t="n">
        <v>76</v>
      </c>
      <c r="B84" s="197" t="inlineStr">
        <is>
          <t>WI-18463</t>
        </is>
      </c>
      <c r="C84" s="146" t="inlineStr">
        <is>
          <t>EyeQ_Minor_Error_Bm_Em_Err_Failed_Init_Ep_Fault</t>
        </is>
      </c>
      <c r="D84" s="133" t="inlineStr">
        <is>
          <t>EyeQ_Minor_Error_Bm_Em_Err_Failed_Init_Ep_Fault</t>
        </is>
      </c>
      <c r="E84" s="23" t="inlineStr">
        <is>
          <t>Pass</t>
        </is>
      </c>
      <c r="F84" s="40" t="n"/>
      <c r="G84" s="23" t="inlineStr">
        <is>
          <t>Pass</t>
        </is>
      </c>
      <c r="H84" s="8" t="n"/>
      <c r="I84" s="23" t="inlineStr">
        <is>
          <t>Pass</t>
        </is>
      </c>
      <c r="J84" s="40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40" t="n"/>
      <c r="W84" s="8" t="n"/>
      <c r="X84" s="40" t="n"/>
      <c r="Y84" s="8" t="n"/>
      <c r="Z84" s="40" t="n"/>
      <c r="AA84" s="40" t="n"/>
      <c r="AB84" s="40" t="n"/>
      <c r="AC84" s="40" t="n"/>
      <c r="AD84" s="40" t="n"/>
    </row>
    <row r="85" customFormat="1" s="201">
      <c r="A85" s="8" t="n">
        <v>77</v>
      </c>
      <c r="B85" s="197" t="inlineStr">
        <is>
          <t>WI-18464</t>
        </is>
      </c>
      <c r="C85" s="146" t="inlineStr">
        <is>
          <t>EyeQ_Minor_Error_Bm_Em_Err_Failed_Open_Blackbox_Fault</t>
        </is>
      </c>
      <c r="D85" s="133" t="inlineStr">
        <is>
          <t>EyeQ_Minor_Error_Bm_Em_Err_Failed_Open_Blackbox_Fault</t>
        </is>
      </c>
      <c r="E85" s="23" t="inlineStr">
        <is>
          <t>Pass</t>
        </is>
      </c>
      <c r="F85" s="40" t="n"/>
      <c r="G85" s="23" t="inlineStr">
        <is>
          <t>Pass</t>
        </is>
      </c>
      <c r="H85" s="8" t="n"/>
      <c r="I85" s="23" t="inlineStr">
        <is>
          <t>Pass</t>
        </is>
      </c>
      <c r="J85" s="40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40" t="n"/>
      <c r="W85" s="8" t="n"/>
      <c r="X85" s="40" t="n"/>
      <c r="Y85" s="8" t="n"/>
      <c r="Z85" s="40" t="n"/>
      <c r="AA85" s="40" t="n"/>
      <c r="AB85" s="40" t="n"/>
      <c r="AC85" s="40" t="n"/>
      <c r="AD85" s="40" t="n"/>
    </row>
    <row r="86" customFormat="1" s="201">
      <c r="A86" s="8" t="n">
        <v>78</v>
      </c>
      <c r="B86" s="197" t="inlineStr">
        <is>
          <t>WI-18465</t>
        </is>
      </c>
      <c r="C86" s="146" t="inlineStr">
        <is>
          <t>EyeQ_Minor_Error_Bm_Em_Err_Failed_Init_Bb_Reg_Fault</t>
        </is>
      </c>
      <c r="D86" s="133" t="inlineStr">
        <is>
          <t>EyeQ_Minor_Error_Bm_Em_Err_Failed_Init_Bb_Reg_Fault</t>
        </is>
      </c>
      <c r="E86" s="23" t="inlineStr">
        <is>
          <t>Pass</t>
        </is>
      </c>
      <c r="F86" s="40" t="n"/>
      <c r="G86" s="23" t="inlineStr">
        <is>
          <t>Pass</t>
        </is>
      </c>
      <c r="H86" s="8" t="n"/>
      <c r="I86" s="23" t="inlineStr">
        <is>
          <t>Pass</t>
        </is>
      </c>
      <c r="J86" s="40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40" t="n"/>
      <c r="W86" s="8" t="n"/>
      <c r="X86" s="40" t="n"/>
      <c r="Y86" s="8" t="n"/>
      <c r="Z86" s="40" t="n"/>
      <c r="AA86" s="40" t="n"/>
      <c r="AB86" s="40" t="n"/>
      <c r="AC86" s="40" t="n"/>
      <c r="AD86" s="40" t="n"/>
    </row>
    <row r="87" customFormat="1" s="201">
      <c r="A87" s="8" t="n">
        <v>79</v>
      </c>
      <c r="B87" s="197" t="inlineStr">
        <is>
          <t>WI-18458</t>
        </is>
      </c>
      <c r="C87" s="146" t="inlineStr">
        <is>
          <t>EyeQ_Minor_Error_Bm_Em_Err_Failed_Init_Bb_Fault</t>
        </is>
      </c>
      <c r="D87" s="133" t="inlineStr">
        <is>
          <t>EyeQ_Minor_Error_Bm_Em_Err_Failed_Init_Bb_Fault</t>
        </is>
      </c>
      <c r="E87" s="23" t="inlineStr">
        <is>
          <t>Pass</t>
        </is>
      </c>
      <c r="F87" s="40" t="n"/>
      <c r="G87" s="23" t="inlineStr">
        <is>
          <t>Pass</t>
        </is>
      </c>
      <c r="H87" s="8" t="n"/>
      <c r="I87" s="23" t="inlineStr">
        <is>
          <t>Pass</t>
        </is>
      </c>
      <c r="J87" s="40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40" t="n"/>
      <c r="W87" s="8" t="n"/>
      <c r="X87" s="40" t="n"/>
      <c r="Y87" s="8" t="n"/>
      <c r="Z87" s="40" t="n"/>
      <c r="AA87" s="40" t="n"/>
      <c r="AB87" s="40" t="n"/>
      <c r="AC87" s="40" t="n"/>
      <c r="AD87" s="40" t="n"/>
    </row>
    <row r="88" customFormat="1" s="201">
      <c r="A88" s="8" t="n">
        <v>80</v>
      </c>
      <c r="B88" s="197" t="inlineStr">
        <is>
          <t>WI-18459</t>
        </is>
      </c>
      <c r="C88" s="146" t="inlineStr">
        <is>
          <t>EyeQ_Minor_Error_Bm_Em_Err_Failed_Init_Fault</t>
        </is>
      </c>
      <c r="D88" s="133" t="inlineStr">
        <is>
          <t>EyeQ_Minor_Error_Bm_Em_Err_Failed_Init_Fault</t>
        </is>
      </c>
      <c r="E88" s="23" t="inlineStr">
        <is>
          <t>Pass</t>
        </is>
      </c>
      <c r="F88" s="40" t="n"/>
      <c r="G88" s="23" t="inlineStr">
        <is>
          <t>Pass</t>
        </is>
      </c>
      <c r="H88" s="8" t="n"/>
      <c r="I88" s="23" t="inlineStr">
        <is>
          <t>Pass</t>
        </is>
      </c>
      <c r="J88" s="40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40" t="n"/>
      <c r="W88" s="8" t="n"/>
      <c r="X88" s="40" t="n"/>
      <c r="Y88" s="8" t="n"/>
      <c r="Z88" s="40" t="n"/>
      <c r="AA88" s="40" t="n"/>
      <c r="AB88" s="40" t="n"/>
      <c r="AC88" s="40" t="n"/>
      <c r="AD88" s="40" t="n"/>
    </row>
    <row r="89" customFormat="1" s="201">
      <c r="A89" s="8" t="n">
        <v>81</v>
      </c>
      <c r="B89" s="197" t="inlineStr">
        <is>
          <t>WI-18460</t>
        </is>
      </c>
      <c r="C89" s="146" t="inlineStr">
        <is>
          <t>EyeQ_Minor_Error_Bm_Em_Err_Failed_Init_Registry_Fault</t>
        </is>
      </c>
      <c r="D89" s="133" t="inlineStr">
        <is>
          <t>EyeQ_Minor_Error_Bm_Em_Err_Failed_Init_Registry_Fault</t>
        </is>
      </c>
      <c r="E89" s="23" t="inlineStr">
        <is>
          <t>Not Tested</t>
        </is>
      </c>
      <c r="F89" s="40" t="n"/>
      <c r="G89" s="23" t="inlineStr">
        <is>
          <t>Not Tested</t>
        </is>
      </c>
      <c r="H89" s="8" t="n"/>
      <c r="I89" s="23" t="inlineStr">
        <is>
          <t>Pass</t>
        </is>
      </c>
      <c r="J89" s="40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40" t="n"/>
      <c r="W89" s="8" t="n"/>
      <c r="X89" s="40" t="n"/>
      <c r="Y89" s="8" t="n"/>
      <c r="Z89" s="40" t="n"/>
      <c r="AA89" s="40" t="n"/>
      <c r="AB89" s="40" t="n"/>
      <c r="AC89" s="40" t="n"/>
      <c r="AD89" s="40" t="n"/>
    </row>
    <row r="90" customFormat="1" s="201">
      <c r="A90" s="8" t="n">
        <v>82</v>
      </c>
      <c r="B90" s="197" t="inlineStr">
        <is>
          <t>WI-18461</t>
        </is>
      </c>
      <c r="C90" s="146" t="inlineStr">
        <is>
          <t>EyeQ_Minor_Error_Bm_Em_Err_Failed_Load_Registry_Fault</t>
        </is>
      </c>
      <c r="D90" s="133" t="inlineStr">
        <is>
          <t>EyeQ_Minor_Error_Bm_Em_Err_Failed_Load_Registry_Fault</t>
        </is>
      </c>
      <c r="E90" s="23" t="inlineStr">
        <is>
          <t>Not Tested</t>
        </is>
      </c>
      <c r="F90" s="40" t="n"/>
      <c r="G90" s="23" t="inlineStr">
        <is>
          <t>Not Tested</t>
        </is>
      </c>
      <c r="H90" s="8" t="n"/>
      <c r="I90" s="23" t="inlineStr">
        <is>
          <t>Pass</t>
        </is>
      </c>
      <c r="J90" s="40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40" t="n"/>
      <c r="W90" s="8" t="n"/>
      <c r="X90" s="40" t="n"/>
      <c r="Y90" s="8" t="n"/>
      <c r="Z90" s="40" t="n"/>
      <c r="AA90" s="40" t="n"/>
      <c r="AB90" s="40" t="n"/>
      <c r="AC90" s="40" t="n"/>
      <c r="AD90" s="40" t="n"/>
    </row>
    <row r="91" customFormat="1" s="201">
      <c r="A91" s="8" t="n">
        <v>83</v>
      </c>
      <c r="B91" s="197" t="inlineStr">
        <is>
          <t>WI-18454</t>
        </is>
      </c>
      <c r="C91" s="146" t="inlineStr">
        <is>
          <t>EyeQ_Minor_Error_Bm_Em_Err_Failed_Load_Setting_Fault</t>
        </is>
      </c>
      <c r="D91" s="133" t="inlineStr">
        <is>
          <t>EyeQ_Minor_Error_Bm_Em_Err_Failed_Load_Setting_Fault</t>
        </is>
      </c>
      <c r="E91" s="23" t="inlineStr">
        <is>
          <t>Not Tested</t>
        </is>
      </c>
      <c r="F91" s="40" t="n"/>
      <c r="G91" s="23" t="inlineStr">
        <is>
          <t>Not Tested</t>
        </is>
      </c>
      <c r="H91" s="8" t="n"/>
      <c r="I91" s="23" t="inlineStr">
        <is>
          <t>Pass</t>
        </is>
      </c>
      <c r="J91" s="40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40" t="n"/>
      <c r="W91" s="8" t="n"/>
      <c r="X91" s="40" t="n"/>
      <c r="Y91" s="8" t="n"/>
      <c r="Z91" s="40" t="n"/>
      <c r="AA91" s="40" t="n"/>
      <c r="AB91" s="40" t="n"/>
      <c r="AC91" s="40" t="n"/>
      <c r="AD91" s="40" t="n"/>
    </row>
    <row r="92" customFormat="1" s="201">
      <c r="A92" s="8" t="n">
        <v>84</v>
      </c>
      <c r="B92" s="197" t="inlineStr">
        <is>
          <t>WI-18455</t>
        </is>
      </c>
      <c r="C92" s="146" t="inlineStr">
        <is>
          <t>EyeQ_Minor_Error_Bm_Em_Error_Fault</t>
        </is>
      </c>
      <c r="D92" s="133" t="inlineStr">
        <is>
          <t>EyeQ_Minor_Error_Bm_Em_Error_Fault</t>
        </is>
      </c>
      <c r="E92" s="23" t="inlineStr">
        <is>
          <t>Pass</t>
        </is>
      </c>
      <c r="F92" s="40" t="n"/>
      <c r="G92" s="23" t="inlineStr">
        <is>
          <t>Pass</t>
        </is>
      </c>
      <c r="H92" s="8" t="n"/>
      <c r="I92" s="23" t="inlineStr">
        <is>
          <t>Pass</t>
        </is>
      </c>
      <c r="J92" s="40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40" t="n"/>
      <c r="W92" s="8" t="n"/>
      <c r="X92" s="40" t="n"/>
      <c r="Y92" s="8" t="n"/>
      <c r="Z92" s="40" t="n"/>
      <c r="AA92" s="40" t="n"/>
      <c r="AB92" s="40" t="n"/>
      <c r="AC92" s="40" t="n"/>
      <c r="AD92" s="40" t="n"/>
    </row>
    <row r="93" customFormat="1" s="201">
      <c r="A93" s="8" t="n">
        <v>85</v>
      </c>
      <c r="B93" s="197" t="inlineStr">
        <is>
          <t>WI-18456</t>
        </is>
      </c>
      <c r="C93" s="146" t="inlineStr">
        <is>
          <t>EyeQ_Minor_Error_Bm_Error_Fault</t>
        </is>
      </c>
      <c r="D93" s="133" t="inlineStr">
        <is>
          <t>EyeQ_Minor_Error_Bm_Error_Fault</t>
        </is>
      </c>
      <c r="E93" s="23" t="inlineStr">
        <is>
          <t>Pass</t>
        </is>
      </c>
      <c r="F93" s="40" t="n"/>
      <c r="G93" s="23" t="inlineStr">
        <is>
          <t>Pass</t>
        </is>
      </c>
      <c r="H93" s="8" t="n"/>
      <c r="I93" s="23" t="inlineStr">
        <is>
          <t>Pass</t>
        </is>
      </c>
      <c r="J93" s="40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40" t="n"/>
      <c r="W93" s="8" t="n"/>
      <c r="X93" s="8" t="n"/>
      <c r="Y93" s="8" t="n"/>
      <c r="Z93" s="8" t="n"/>
      <c r="AA93" s="40" t="n"/>
      <c r="AB93" s="40" t="n"/>
      <c r="AC93" s="40" t="n"/>
      <c r="AD93" s="40" t="n"/>
    </row>
    <row r="94" customFormat="1" s="201">
      <c r="A94" s="8" t="n">
        <v>86</v>
      </c>
      <c r="B94" s="197" t="inlineStr">
        <is>
          <t>WI-18447</t>
        </is>
      </c>
      <c r="C94" s="146" t="inlineStr">
        <is>
          <t>EyeQ_Fatal_Error_Pv_Verificattion_Error_Fault</t>
        </is>
      </c>
      <c r="D94" s="133" t="inlineStr">
        <is>
          <t>EyeQ_Fatal_Error_Pv_Verificattion_Error_Fault</t>
        </is>
      </c>
      <c r="E94" s="23" t="inlineStr">
        <is>
          <t>Not Tested</t>
        </is>
      </c>
      <c r="F94" s="40" t="n"/>
      <c r="G94" s="23" t="inlineStr">
        <is>
          <t>Not Tested</t>
        </is>
      </c>
      <c r="H94" s="8" t="n"/>
      <c r="I94" s="23" t="inlineStr">
        <is>
          <t>Pass</t>
        </is>
      </c>
      <c r="J94" s="40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40" t="n"/>
      <c r="W94" s="8" t="n"/>
      <c r="X94" s="40" t="n"/>
      <c r="Y94" s="8" t="n"/>
      <c r="Z94" s="40" t="n"/>
      <c r="AA94" s="40" t="n"/>
      <c r="AB94" s="40" t="n"/>
      <c r="AC94" s="40" t="n"/>
      <c r="AD94" s="40" t="n"/>
    </row>
    <row r="95" customFormat="1" s="201">
      <c r="A95" s="8" t="n">
        <v>87</v>
      </c>
      <c r="B95" s="197" t="inlineStr">
        <is>
          <t>WI-18449</t>
        </is>
      </c>
      <c r="C95" s="146" t="inlineStr">
        <is>
          <t>EyeQ_Fatal_Error_Pv_General_Error_Fault</t>
        </is>
      </c>
      <c r="D95" s="133" t="inlineStr">
        <is>
          <t>EyeQ_Fatal_Error_Pv_General_Error_Fault</t>
        </is>
      </c>
      <c r="E95" s="23" t="inlineStr">
        <is>
          <t>Pass</t>
        </is>
      </c>
      <c r="F95" s="40" t="n"/>
      <c r="G95" s="23" t="inlineStr">
        <is>
          <t>Pass</t>
        </is>
      </c>
      <c r="H95" s="8" t="n"/>
      <c r="I95" s="23" t="inlineStr">
        <is>
          <t>Pass</t>
        </is>
      </c>
      <c r="J95" s="40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40" t="n"/>
      <c r="W95" s="8" t="n"/>
      <c r="X95" s="40" t="n"/>
      <c r="Y95" s="8" t="n"/>
      <c r="Z95" s="40" t="n"/>
      <c r="AA95" s="40" t="n"/>
      <c r="AB95" s="40" t="n"/>
      <c r="AC95" s="40" t="n"/>
      <c r="AD95" s="40" t="n"/>
    </row>
    <row r="96" customFormat="1" s="201">
      <c r="A96" s="8" t="n">
        <v>88</v>
      </c>
      <c r="B96" s="197" t="inlineStr">
        <is>
          <t>WI-18451</t>
        </is>
      </c>
      <c r="C96" s="146" t="inlineStr">
        <is>
          <t>EyeQ_Fatal_Error_Pll_Comparison_Error_Fault</t>
        </is>
      </c>
      <c r="D96" s="133" t="inlineStr">
        <is>
          <t>EyeQ_Fatal_Error_Pll_Comparison_Error_Fault</t>
        </is>
      </c>
      <c r="E96" s="23" t="inlineStr">
        <is>
          <t>Pass</t>
        </is>
      </c>
      <c r="F96" s="40" t="n"/>
      <c r="G96" s="23" t="inlineStr">
        <is>
          <t>Pass</t>
        </is>
      </c>
      <c r="H96" s="8" t="n"/>
      <c r="I96" s="23" t="inlineStr">
        <is>
          <t>Pass</t>
        </is>
      </c>
      <c r="J96" s="40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40" t="n"/>
      <c r="W96" s="8" t="n"/>
      <c r="X96" s="40" t="n"/>
      <c r="Y96" s="8" t="n"/>
      <c r="Z96" s="40" t="n"/>
      <c r="AA96" s="40" t="n"/>
      <c r="AB96" s="40" t="n"/>
      <c r="AC96" s="40" t="n"/>
      <c r="AD96" s="40" t="n"/>
    </row>
    <row r="97" customFormat="1" s="201">
      <c r="A97" s="8" t="n">
        <v>89</v>
      </c>
      <c r="B97" s="197" t="inlineStr">
        <is>
          <t>WI-18453</t>
        </is>
      </c>
      <c r="C97" s="146" t="inlineStr">
        <is>
          <t>EyeQ_Fatal_Error_App_Cam_Params_Ccft_Crc_Failed_Fault</t>
        </is>
      </c>
      <c r="D97" s="133" t="inlineStr">
        <is>
          <t>EyeQ_Fatal_Error_App_Cam_Params_Ccft_Crc_Failed_Fault</t>
        </is>
      </c>
      <c r="E97" s="23" t="inlineStr">
        <is>
          <t>Pass</t>
        </is>
      </c>
      <c r="F97" s="40" t="n"/>
      <c r="G97" s="23" t="inlineStr">
        <is>
          <t>Pass</t>
        </is>
      </c>
      <c r="H97" s="8" t="n"/>
      <c r="I97" s="23" t="inlineStr">
        <is>
          <t>Pass</t>
        </is>
      </c>
      <c r="J97" s="40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40" t="n"/>
      <c r="W97" s="8" t="n"/>
      <c r="X97" s="40" t="n"/>
      <c r="Y97" s="8" t="n"/>
      <c r="Z97" s="40" t="n"/>
      <c r="AA97" s="40" t="n"/>
      <c r="AB97" s="40" t="n"/>
      <c r="AC97" s="40" t="n"/>
      <c r="AD97" s="40" t="n"/>
    </row>
    <row r="98" customFormat="1" s="201">
      <c r="A98" s="8" t="n">
        <v>90</v>
      </c>
      <c r="B98" s="197" t="inlineStr">
        <is>
          <t>WI-18440</t>
        </is>
      </c>
      <c r="C98" s="146" t="inlineStr">
        <is>
          <t>EyeQ_Fatal_Error_App_Pattern_Test_Fault</t>
        </is>
      </c>
      <c r="D98" s="133" t="inlineStr">
        <is>
          <t>EyeQ_Fatal_Error_App_Pattern_Test_Fault</t>
        </is>
      </c>
      <c r="E98" s="23" t="inlineStr">
        <is>
          <t>Pass</t>
        </is>
      </c>
      <c r="F98" s="40" t="n"/>
      <c r="G98" s="23" t="inlineStr">
        <is>
          <t>Pass</t>
        </is>
      </c>
      <c r="H98" s="8" t="n"/>
      <c r="I98" s="23" t="inlineStr">
        <is>
          <t>Pass</t>
        </is>
      </c>
      <c r="J98" s="40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40" t="n"/>
      <c r="W98" s="8" t="n"/>
      <c r="X98" s="40" t="n"/>
      <c r="Y98" s="8" t="n"/>
      <c r="Z98" s="40" t="n"/>
      <c r="AA98" s="40" t="n"/>
      <c r="AB98" s="40" t="n"/>
      <c r="AC98" s="40" t="n"/>
      <c r="AD98" s="40" t="n"/>
    </row>
    <row r="99" customFormat="1" s="201">
      <c r="A99" s="8" t="n">
        <v>91</v>
      </c>
      <c r="B99" s="197" t="inlineStr">
        <is>
          <t>WI-18442</t>
        </is>
      </c>
      <c r="C99" s="146" t="inlineStr">
        <is>
          <t>EyeQ_Fatal_Error_App_I2C_Timeout_Error_Fault</t>
        </is>
      </c>
      <c r="D99" s="133" t="inlineStr">
        <is>
          <t>EyeQ_Fatal_Error_App_I2C_Timeout_Error_Fault</t>
        </is>
      </c>
      <c r="E99" s="23" t="inlineStr">
        <is>
          <t>Pass</t>
        </is>
      </c>
      <c r="F99" s="40" t="n"/>
      <c r="G99" s="23" t="inlineStr">
        <is>
          <t>Pass</t>
        </is>
      </c>
      <c r="H99" s="8" t="n"/>
      <c r="I99" s="23" t="inlineStr">
        <is>
          <t>Pass</t>
        </is>
      </c>
      <c r="J99" s="40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40" t="n"/>
      <c r="W99" s="8" t="n"/>
      <c r="X99" s="40" t="n"/>
      <c r="Y99" s="8" t="n"/>
      <c r="Z99" s="40" t="n"/>
      <c r="AA99" s="40" t="n"/>
      <c r="AB99" s="40" t="n"/>
      <c r="AC99" s="40" t="n"/>
      <c r="AD99" s="40" t="n"/>
    </row>
    <row r="100" customFormat="1" s="201">
      <c r="A100" s="8" t="n">
        <v>92</v>
      </c>
      <c r="B100" s="197" t="inlineStr">
        <is>
          <t>WI-18444</t>
        </is>
      </c>
      <c r="C100" s="146" t="inlineStr">
        <is>
          <t>EyeQ_Fatal_Error_App_I2C_Camera_Self_Reset_Fault</t>
        </is>
      </c>
      <c r="D100" s="133" t="inlineStr">
        <is>
          <t>EyeQ_Fatal_Error_App_I2C_Camera_Self_Reset_Fault</t>
        </is>
      </c>
      <c r="E100" s="23" t="inlineStr">
        <is>
          <t>Pass</t>
        </is>
      </c>
      <c r="F100" s="40" t="n"/>
      <c r="G100" s="23" t="inlineStr">
        <is>
          <t>Pass</t>
        </is>
      </c>
      <c r="H100" s="8" t="n"/>
      <c r="I100" s="23" t="inlineStr">
        <is>
          <t>Pass</t>
        </is>
      </c>
      <c r="J100" s="40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40" t="n"/>
      <c r="W100" s="8" t="n"/>
      <c r="X100" s="40" t="n"/>
      <c r="Y100" s="8" t="n"/>
      <c r="Z100" s="40" t="n"/>
      <c r="AA100" s="40" t="n"/>
      <c r="AB100" s="40" t="n"/>
      <c r="AC100" s="40" t="n"/>
      <c r="AD100" s="40" t="n"/>
    </row>
    <row r="101" customFormat="1" s="201">
      <c r="A101" s="8" t="n">
        <v>93</v>
      </c>
      <c r="B101" s="197" t="inlineStr">
        <is>
          <t>WI-18452</t>
        </is>
      </c>
      <c r="C101" s="146" t="inlineStr">
        <is>
          <t>EyeQ_Fatal_Error_App_I2C_Video_Grab_Failed_Fault</t>
        </is>
      </c>
      <c r="D101" s="133" t="inlineStr">
        <is>
          <t>EyeQ_Fatal_Error_App_I2C_Video_Grab_Failed_Fault</t>
        </is>
      </c>
      <c r="E101" s="23" t="inlineStr">
        <is>
          <t>Pass</t>
        </is>
      </c>
      <c r="F101" s="40" t="n"/>
      <c r="G101" s="23" t="inlineStr">
        <is>
          <t>Pass</t>
        </is>
      </c>
      <c r="H101" s="8" t="n"/>
      <c r="I101" s="23" t="inlineStr">
        <is>
          <t>Pass</t>
        </is>
      </c>
      <c r="J101" s="40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40" t="n"/>
      <c r="W101" s="8" t="n"/>
      <c r="X101" s="40" t="n"/>
      <c r="Y101" s="8" t="n"/>
      <c r="Z101" s="40" t="n"/>
      <c r="AA101" s="40" t="n"/>
      <c r="AB101" s="40" t="n"/>
      <c r="AC101" s="40" t="n"/>
      <c r="AD101" s="40" t="n"/>
    </row>
    <row r="102" customFormat="1" s="201">
      <c r="A102" s="8" t="n">
        <v>94</v>
      </c>
      <c r="B102" s="197" t="inlineStr">
        <is>
          <t>WI-18450</t>
        </is>
      </c>
      <c r="C102" s="146" t="inlineStr">
        <is>
          <t>EyeQ_Fatal_Error_App_Init_Camera_Init_Fault</t>
        </is>
      </c>
      <c r="D102" s="133" t="inlineStr">
        <is>
          <t>EyeQ_Fatal_Error_App_Init_Camera_Init_Fault</t>
        </is>
      </c>
      <c r="E102" s="23" t="inlineStr">
        <is>
          <t>Pass</t>
        </is>
      </c>
      <c r="F102" s="40" t="n"/>
      <c r="G102" s="23" t="inlineStr">
        <is>
          <t>Pass</t>
        </is>
      </c>
      <c r="H102" s="8" t="n"/>
      <c r="I102" s="23" t="inlineStr">
        <is>
          <t>Pass</t>
        </is>
      </c>
      <c r="J102" s="40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40" t="n"/>
      <c r="W102" s="8" t="n"/>
      <c r="X102" s="40" t="n"/>
      <c r="Y102" s="8" t="n"/>
      <c r="Z102" s="40" t="n"/>
      <c r="AA102" s="40" t="n"/>
      <c r="AB102" s="40" t="n"/>
      <c r="AC102" s="40" t="n"/>
      <c r="AD102" s="40" t="n"/>
    </row>
    <row r="103" customFormat="1" s="201">
      <c r="A103" s="8" t="n">
        <v>95</v>
      </c>
      <c r="B103" s="197" t="inlineStr">
        <is>
          <t>WI-18448</t>
        </is>
      </c>
      <c r="C103" s="146" t="inlineStr">
        <is>
          <t>EyeQ_Fatal_Error_App_Init_Failed_Fault</t>
        </is>
      </c>
      <c r="D103" s="133" t="inlineStr">
        <is>
          <t>EyeQ_Fatal_Error_App_Init_Failed_Fault</t>
        </is>
      </c>
      <c r="E103" s="19" t="inlineStr">
        <is>
          <t>Pass</t>
        </is>
      </c>
      <c r="F103" s="40" t="n"/>
      <c r="G103" s="19" t="inlineStr">
        <is>
          <t>Pass</t>
        </is>
      </c>
      <c r="H103" s="8" t="n"/>
      <c r="I103" s="23" t="inlineStr">
        <is>
          <t>Pass</t>
        </is>
      </c>
      <c r="J103" s="40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40" t="n"/>
      <c r="W103" s="8" t="n"/>
      <c r="X103" s="40" t="n"/>
      <c r="Y103" s="8" t="n"/>
      <c r="Z103" s="40" t="n"/>
      <c r="AA103" s="40" t="n"/>
      <c r="AB103" s="40" t="n"/>
      <c r="AC103" s="40" t="n"/>
      <c r="AD103" s="40" t="n"/>
    </row>
    <row r="104" customFormat="1" s="201">
      <c r="A104" s="8" t="n">
        <v>96</v>
      </c>
      <c r="B104" s="197" t="inlineStr">
        <is>
          <t>WI-18446</t>
        </is>
      </c>
      <c r="C104" s="146" t="inlineStr">
        <is>
          <t>EyeQ_Fatal_Error_App_Calibration_Error_Fault</t>
        </is>
      </c>
      <c r="D104" s="133" t="inlineStr">
        <is>
          <t>EyeQ_Fatal_Error_App_Calibration_Error_Fault</t>
        </is>
      </c>
      <c r="E104" s="23" t="inlineStr">
        <is>
          <t>Pass</t>
        </is>
      </c>
      <c r="F104" s="40" t="n"/>
      <c r="G104" s="23" t="inlineStr">
        <is>
          <t>Pass</t>
        </is>
      </c>
      <c r="H104" s="8" t="n"/>
      <c r="I104" s="23" t="inlineStr">
        <is>
          <t>Pass</t>
        </is>
      </c>
      <c r="J104" s="40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40" t="n"/>
      <c r="W104" s="8" t="n"/>
      <c r="X104" s="40" t="n"/>
      <c r="Y104" s="8" t="n"/>
      <c r="Z104" s="40" t="n"/>
      <c r="AA104" s="40" t="n"/>
      <c r="AB104" s="40" t="n"/>
      <c r="AC104" s="40" t="n"/>
      <c r="AD104" s="40" t="n"/>
    </row>
    <row r="105" customFormat="1" s="201">
      <c r="A105" s="8" t="n">
        <v>97</v>
      </c>
      <c r="B105" s="197" t="inlineStr">
        <is>
          <t>WI-18445</t>
        </is>
      </c>
      <c r="C105" s="146" t="inlineStr">
        <is>
          <t>EyeQ_Fatal_Error_App_Fs_Error_Fault</t>
        </is>
      </c>
      <c r="D105" s="133" t="inlineStr">
        <is>
          <t>EyeQ_Fatal_Error_App_Fs_Error_Fault</t>
        </is>
      </c>
      <c r="E105" s="23" t="inlineStr">
        <is>
          <t>Pass</t>
        </is>
      </c>
      <c r="F105" s="40" t="n"/>
      <c r="G105" s="23" t="inlineStr">
        <is>
          <t>Pass</t>
        </is>
      </c>
      <c r="H105" s="8" t="n"/>
      <c r="I105" s="23" t="inlineStr">
        <is>
          <t>Pass</t>
        </is>
      </c>
      <c r="J105" s="40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40" t="n"/>
      <c r="W105" s="8" t="n"/>
      <c r="X105" s="40" t="n"/>
      <c r="Y105" s="8" t="n"/>
      <c r="Z105" s="40" t="n"/>
      <c r="AA105" s="40" t="n"/>
      <c r="AB105" s="40" t="n"/>
      <c r="AC105" s="40" t="n"/>
      <c r="AD105" s="40" t="n"/>
    </row>
    <row r="106" customFormat="1" s="201">
      <c r="A106" s="8" t="n">
        <v>98</v>
      </c>
      <c r="B106" s="197" t="inlineStr">
        <is>
          <t>WI-18443</t>
        </is>
      </c>
      <c r="C106" s="146" t="inlineStr">
        <is>
          <t>EyeQ_Fatal_Error_App_Error_Fault</t>
        </is>
      </c>
      <c r="D106" s="133" t="inlineStr">
        <is>
          <t>EyeQ_Fatal_Error_App_Error_Fault</t>
        </is>
      </c>
      <c r="E106" s="20" t="inlineStr">
        <is>
          <t>Pass</t>
        </is>
      </c>
      <c r="F106" s="40" t="n"/>
      <c r="G106" s="23" t="inlineStr">
        <is>
          <t>Pass</t>
        </is>
      </c>
      <c r="H106" s="8" t="n"/>
      <c r="I106" s="23" t="inlineStr">
        <is>
          <t>Pass</t>
        </is>
      </c>
      <c r="J106" s="40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40" t="n"/>
      <c r="W106" s="8" t="n"/>
      <c r="X106" s="40" t="n"/>
      <c r="Y106" s="8" t="n"/>
      <c r="Z106" s="40" t="n"/>
      <c r="AA106" s="40" t="n"/>
      <c r="AB106" s="40" t="n"/>
      <c r="AC106" s="40" t="n"/>
      <c r="AD106" s="40" t="n"/>
    </row>
    <row r="107" customFormat="1" s="201">
      <c r="A107" s="8" t="n">
        <v>99</v>
      </c>
      <c r="B107" s="197" t="inlineStr">
        <is>
          <t>WI-18529</t>
        </is>
      </c>
      <c r="C107" s="146" t="inlineStr">
        <is>
          <t>API_version_mismatch</t>
        </is>
      </c>
      <c r="D107" s="133" t="inlineStr">
        <is>
          <t>API_version_mismatch</t>
        </is>
      </c>
      <c r="E107" s="20" t="inlineStr">
        <is>
          <t>Pass</t>
        </is>
      </c>
      <c r="F107" s="40" t="n"/>
      <c r="G107" s="20" t="inlineStr">
        <is>
          <t>Pass</t>
        </is>
      </c>
      <c r="H107" s="8" t="n"/>
      <c r="I107" s="23" t="inlineStr">
        <is>
          <t>Pass</t>
        </is>
      </c>
      <c r="J107" s="40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40" t="n"/>
      <c r="W107" s="8" t="n"/>
      <c r="X107" s="40" t="n"/>
      <c r="Y107" s="8" t="n"/>
      <c r="Z107" s="40" t="n"/>
      <c r="AA107" s="40" t="n"/>
      <c r="AB107" s="40" t="n"/>
      <c r="AC107" s="40" t="n"/>
      <c r="AD107" s="40" t="n"/>
    </row>
    <row r="108" customFormat="1" s="201">
      <c r="A108" s="8" t="n">
        <v>100</v>
      </c>
      <c r="B108" s="197" t="inlineStr">
        <is>
          <t>WI-18479</t>
        </is>
      </c>
      <c r="C108" s="146" t="inlineStr">
        <is>
          <t>EyeQ_SPI_CRC_ERROR</t>
        </is>
      </c>
      <c r="D108" s="133" t="inlineStr">
        <is>
          <t>EyeQ_SPI_CRC_ERROR</t>
        </is>
      </c>
      <c r="E108" s="20" t="inlineStr">
        <is>
          <t>Pass</t>
        </is>
      </c>
      <c r="F108" s="40" t="n"/>
      <c r="G108" s="20" t="inlineStr">
        <is>
          <t>Pass</t>
        </is>
      </c>
      <c r="H108" s="8" t="n"/>
      <c r="I108" s="23" t="inlineStr">
        <is>
          <t>Not Tested</t>
        </is>
      </c>
      <c r="J108" s="40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40" t="n"/>
      <c r="W108" s="8" t="n"/>
      <c r="X108" s="40" t="n"/>
      <c r="Y108" s="8" t="n"/>
      <c r="Z108" s="40" t="n"/>
      <c r="AA108" s="40" t="n"/>
      <c r="AB108" s="40" t="n"/>
      <c r="AC108" s="40" t="n"/>
      <c r="AD108" s="40" t="n"/>
    </row>
    <row r="109" customFormat="1" s="201">
      <c r="A109" s="8" t="n">
        <v>101</v>
      </c>
      <c r="B109" s="197" t="inlineStr">
        <is>
          <t>WI-18481</t>
        </is>
      </c>
      <c r="C109" s="146" t="inlineStr">
        <is>
          <t>EYEQ_Spi_Msg_Format_Error</t>
        </is>
      </c>
      <c r="D109" s="133" t="inlineStr">
        <is>
          <t>EYEQ_Spi_Msg_Format_Error</t>
        </is>
      </c>
      <c r="E109" s="20" t="inlineStr">
        <is>
          <t>Pass</t>
        </is>
      </c>
      <c r="F109" s="40" t="n"/>
      <c r="G109" s="20" t="inlineStr">
        <is>
          <t>Pass</t>
        </is>
      </c>
      <c r="H109" s="8" t="n"/>
      <c r="I109" s="23" t="inlineStr">
        <is>
          <t>Not Tested</t>
        </is>
      </c>
      <c r="J109" s="40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40" t="n"/>
      <c r="T109" s="8" t="n"/>
      <c r="U109" s="8" t="n"/>
      <c r="V109" s="40" t="n"/>
      <c r="W109" s="8" t="n"/>
      <c r="X109" s="40" t="n"/>
      <c r="Y109" s="8" t="n"/>
      <c r="Z109" s="40" t="n"/>
      <c r="AA109" s="40" t="n"/>
      <c r="AB109" s="40" t="n"/>
      <c r="AC109" s="40" t="n"/>
      <c r="AD109" s="40" t="n"/>
    </row>
    <row r="110" customFormat="1" s="201">
      <c r="A110" s="8" t="n">
        <v>102</v>
      </c>
      <c r="B110" s="197" t="inlineStr">
        <is>
          <t>WI-18476</t>
        </is>
      </c>
      <c r="C110" s="146" t="inlineStr">
        <is>
          <t>EyeQ_Spi_Frame_Format_Error</t>
        </is>
      </c>
      <c r="D110" s="133" t="inlineStr">
        <is>
          <t>EyeQ_Spi_Frame_Format_Error</t>
        </is>
      </c>
      <c r="E110" s="19" t="inlineStr">
        <is>
          <t>Pass</t>
        </is>
      </c>
      <c r="F110" s="40" t="n"/>
      <c r="G110" s="20" t="inlineStr">
        <is>
          <t>Pass</t>
        </is>
      </c>
      <c r="H110" s="8" t="n"/>
      <c r="I110" s="23" t="inlineStr">
        <is>
          <t>Not Tested</t>
        </is>
      </c>
      <c r="J110" s="40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40" t="n"/>
      <c r="W110" s="8" t="n"/>
      <c r="X110" s="40" t="n"/>
      <c r="Y110" s="8" t="n"/>
      <c r="Z110" s="40" t="n"/>
      <c r="AA110" s="40" t="n"/>
      <c r="AB110" s="40" t="n"/>
      <c r="AC110" s="40" t="n"/>
      <c r="AD110" s="40" t="n"/>
    </row>
    <row r="111" customFormat="1" s="201">
      <c r="A111" s="8" t="n">
        <v>103</v>
      </c>
      <c r="B111" s="197" t="inlineStr">
        <is>
          <t>WI-18611</t>
        </is>
      </c>
      <c r="C111" s="146" t="inlineStr">
        <is>
          <t>Host_Spi_CRC_Error</t>
        </is>
      </c>
      <c r="D111" s="133" t="inlineStr">
        <is>
          <t>Host_Spi_CRC_Error</t>
        </is>
      </c>
      <c r="E111" s="20" t="inlineStr">
        <is>
          <t>Pass</t>
        </is>
      </c>
      <c r="F111" s="40" t="n"/>
      <c r="G111" s="20" t="inlineStr">
        <is>
          <t>Pass</t>
        </is>
      </c>
      <c r="H111" s="8" t="n"/>
      <c r="I111" s="23" t="inlineStr">
        <is>
          <t>Not Tested</t>
        </is>
      </c>
      <c r="J111" s="40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40" t="n"/>
      <c r="W111" s="8" t="n"/>
      <c r="X111" s="40" t="n"/>
      <c r="Y111" s="8" t="n"/>
      <c r="Z111" s="40" t="n"/>
      <c r="AA111" s="40" t="n"/>
      <c r="AB111" s="40" t="n"/>
      <c r="AC111" s="40" t="n"/>
      <c r="AD111" s="40" t="n"/>
    </row>
    <row r="112" customFormat="1" s="201">
      <c r="A112" s="8" t="n">
        <v>104</v>
      </c>
      <c r="B112" s="197" t="inlineStr">
        <is>
          <t>WI-18608</t>
        </is>
      </c>
      <c r="C112" s="146" t="inlineStr">
        <is>
          <t>Host_Spi_Msg_Format_Error</t>
        </is>
      </c>
      <c r="D112" s="133" t="inlineStr">
        <is>
          <t>Host_Spi_Msg_Format_Error</t>
        </is>
      </c>
      <c r="E112" s="20" t="inlineStr">
        <is>
          <t>Pass</t>
        </is>
      </c>
      <c r="F112" s="40" t="n"/>
      <c r="G112" s="20" t="inlineStr">
        <is>
          <t>Pass</t>
        </is>
      </c>
      <c r="H112" s="8" t="n"/>
      <c r="I112" s="23" t="inlineStr">
        <is>
          <t>Not Tested</t>
        </is>
      </c>
      <c r="J112" s="40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40" t="n"/>
      <c r="T112" s="8" t="n"/>
      <c r="U112" s="8" t="n"/>
      <c r="V112" s="40" t="n"/>
      <c r="W112" s="8" t="n"/>
      <c r="X112" s="40" t="n"/>
      <c r="Y112" s="8" t="n"/>
      <c r="Z112" s="40" t="n"/>
      <c r="AA112" s="40" t="n"/>
      <c r="AB112" s="40" t="n"/>
      <c r="AC112" s="40" t="n"/>
      <c r="AD112" s="40" t="n"/>
    </row>
    <row r="113" customFormat="1" s="201">
      <c r="A113" s="8" t="n">
        <v>105</v>
      </c>
      <c r="B113" s="197" t="inlineStr">
        <is>
          <t>WI-18609</t>
        </is>
      </c>
      <c r="C113" s="146" t="inlineStr">
        <is>
          <t>Host_Spi_Frame_Format_Error</t>
        </is>
      </c>
      <c r="D113" s="133" t="inlineStr">
        <is>
          <t>Host_Spi_Frame_Format_Error</t>
        </is>
      </c>
      <c r="E113" s="20" t="inlineStr">
        <is>
          <t>Pass</t>
        </is>
      </c>
      <c r="F113" s="40" t="n"/>
      <c r="G113" s="20" t="inlineStr">
        <is>
          <t>Pass</t>
        </is>
      </c>
      <c r="H113" s="8" t="n"/>
      <c r="I113" s="23" t="inlineStr">
        <is>
          <t>Not Tested</t>
        </is>
      </c>
      <c r="J113" s="40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40" t="n"/>
      <c r="T113" s="8" t="n"/>
      <c r="U113" s="8" t="n"/>
      <c r="V113" s="40" t="n"/>
      <c r="W113" s="8" t="n"/>
      <c r="X113" s="40" t="n"/>
      <c r="Y113" s="8" t="n"/>
      <c r="Z113" s="40" t="n"/>
      <c r="AA113" s="40" t="n"/>
      <c r="AB113" s="40" t="n"/>
      <c r="AC113" s="40" t="n"/>
      <c r="AD113" s="40" t="n"/>
    </row>
    <row r="114" customFormat="1" s="201">
      <c r="A114" s="8" t="n">
        <v>106</v>
      </c>
      <c r="B114" s="197" t="inlineStr">
        <is>
          <t>WI-18590</t>
        </is>
      </c>
      <c r="C114" s="146" t="inlineStr">
        <is>
          <t>LRRF_Software_Compatibility_Fault</t>
        </is>
      </c>
      <c r="D114" s="133" t="inlineStr">
        <is>
          <t>LRRF_Software_Compatibility_Fault</t>
        </is>
      </c>
      <c r="E114" s="20" t="inlineStr">
        <is>
          <t>Pass</t>
        </is>
      </c>
      <c r="F114" s="40" t="n"/>
      <c r="G114" s="20" t="inlineStr">
        <is>
          <t>Pass</t>
        </is>
      </c>
      <c r="H114" s="8" t="n"/>
      <c r="I114" s="23" t="inlineStr">
        <is>
          <t>Pass</t>
        </is>
      </c>
      <c r="J114" s="40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40" t="n"/>
      <c r="T114" s="8" t="n"/>
      <c r="U114" s="8" t="n"/>
      <c r="V114" s="40" t="n"/>
      <c r="W114" s="8" t="n"/>
      <c r="X114" s="40" t="n"/>
      <c r="Y114" s="8" t="n"/>
      <c r="Z114" s="40" t="n"/>
      <c r="AA114" s="40" t="n"/>
      <c r="AB114" s="40" t="n"/>
      <c r="AC114" s="40" t="n"/>
      <c r="AD114" s="40" t="n"/>
    </row>
    <row r="115" customFormat="1" s="201">
      <c r="A115" s="8" t="n">
        <v>107</v>
      </c>
      <c r="B115" s="197" t="inlineStr">
        <is>
          <t>WI-410693</t>
        </is>
      </c>
      <c r="C115" s="146" t="inlineStr">
        <is>
          <t>Fault Name MRRFR_Software_Compatibility_Fault Test Definition The MRRFR Software...</t>
        </is>
      </c>
      <c r="D115" s="133" t="inlineStr">
        <is>
          <t>Fault Name MRRFR_Software_Compatibility_Fault Test Definition The MRRFR Software...</t>
        </is>
      </c>
      <c r="E115" s="23" t="inlineStr">
        <is>
          <t>Pass</t>
        </is>
      </c>
      <c r="F115" s="40" t="n"/>
      <c r="G115" s="23" t="inlineStr">
        <is>
          <t>Pass</t>
        </is>
      </c>
      <c r="H115" s="8" t="n"/>
      <c r="I115" s="23" t="inlineStr">
        <is>
          <t>Pass</t>
        </is>
      </c>
      <c r="J115" s="40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40" t="n"/>
      <c r="W115" s="8" t="n"/>
      <c r="X115" s="40" t="n"/>
      <c r="Y115" s="8" t="n"/>
      <c r="Z115" s="40" t="n"/>
      <c r="AA115" s="40" t="n"/>
      <c r="AB115" s="40" t="n"/>
      <c r="AC115" s="40" t="n"/>
      <c r="AD115" s="40" t="n"/>
    </row>
    <row r="116" customFormat="1" s="201">
      <c r="A116" s="8" t="n">
        <v>108</v>
      </c>
      <c r="B116" s="197" t="inlineStr">
        <is>
          <t>WI-410692</t>
        </is>
      </c>
      <c r="C116" s="146" t="inlineStr">
        <is>
          <t>Fault Name MRRFL_Software_Compatibility_Fault Test Definition The MRRFL Software...</t>
        </is>
      </c>
      <c r="D116" s="133" t="inlineStr">
        <is>
          <t>Fault Name MRRFL_Software_Compatibility_Fault Test Definition The MRRFL Software...</t>
        </is>
      </c>
      <c r="E116" s="20" t="inlineStr">
        <is>
          <t>Pass</t>
        </is>
      </c>
      <c r="F116" s="40" t="n"/>
      <c r="G116" s="20" t="inlineStr">
        <is>
          <t>Pass</t>
        </is>
      </c>
      <c r="H116" s="8" t="n"/>
      <c r="I116" s="23" t="inlineStr">
        <is>
          <t>Pass</t>
        </is>
      </c>
      <c r="J116" s="40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40" t="n"/>
      <c r="T116" s="8" t="n"/>
      <c r="U116" s="8" t="n"/>
      <c r="V116" s="40" t="n"/>
      <c r="W116" s="8" t="n"/>
      <c r="X116" s="40" t="n"/>
      <c r="Y116" s="8" t="n"/>
      <c r="Z116" s="40" t="n"/>
      <c r="AA116" s="40" t="n"/>
      <c r="AB116" s="40" t="n"/>
      <c r="AC116" s="40" t="n"/>
      <c r="AD116" s="40" t="n"/>
    </row>
    <row r="117" customFormat="1" s="201">
      <c r="A117" s="8" t="n">
        <v>109</v>
      </c>
      <c r="B117" s="197" t="inlineStr">
        <is>
          <t>WI-410691</t>
        </is>
      </c>
      <c r="C117" s="146" t="inlineStr">
        <is>
          <t>Fault Name MRRRR_Software_Compatibility_Fault Test Definition The MRRRR Software...</t>
        </is>
      </c>
      <c r="D117" s="133" t="inlineStr">
        <is>
          <t>Fault Name MRRRR_Software_Compatibility_Fault Test Definition The MRRRR Software...</t>
        </is>
      </c>
      <c r="E117" s="23" t="inlineStr">
        <is>
          <t>Pass</t>
        </is>
      </c>
      <c r="F117" s="40" t="n"/>
      <c r="G117" s="23" t="inlineStr">
        <is>
          <t>Pass</t>
        </is>
      </c>
      <c r="H117" s="8" t="n"/>
      <c r="I117" s="23" t="inlineStr">
        <is>
          <t>Pass</t>
        </is>
      </c>
      <c r="J117" s="40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40" t="n"/>
      <c r="W117" s="8" t="n"/>
      <c r="X117" s="40" t="n"/>
      <c r="Y117" s="8" t="n"/>
      <c r="Z117" s="40" t="n"/>
      <c r="AA117" s="40" t="n"/>
      <c r="AB117" s="40" t="n"/>
      <c r="AC117" s="40" t="n"/>
      <c r="AD117" s="40" t="n"/>
    </row>
    <row r="118" customFormat="1" s="201">
      <c r="A118" s="8" t="n">
        <v>110</v>
      </c>
      <c r="B118" s="197" t="inlineStr">
        <is>
          <t>WI-410694</t>
        </is>
      </c>
      <c r="C118" s="146" t="inlineStr">
        <is>
          <t>Fault Name MRRRL_Software_Compatibility_Fault Test Definition The MRRRL Software...</t>
        </is>
      </c>
      <c r="D118" s="133" t="inlineStr">
        <is>
          <t>Fault Name MRRRL_Software_Compatibility_Fault Test Definition The MRRRL Software...</t>
        </is>
      </c>
      <c r="E118" s="23" t="inlineStr">
        <is>
          <t>Pass</t>
        </is>
      </c>
      <c r="F118" s="40" t="n"/>
      <c r="G118" s="23" t="inlineStr">
        <is>
          <t>Pass</t>
        </is>
      </c>
      <c r="H118" s="8" t="n"/>
      <c r="I118" s="23" t="inlineStr">
        <is>
          <t>Pass</t>
        </is>
      </c>
      <c r="J118" s="40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40" t="n"/>
      <c r="W118" s="8" t="n"/>
      <c r="X118" s="40" t="n"/>
      <c r="Y118" s="8" t="n"/>
      <c r="Z118" s="40" t="n"/>
      <c r="AA118" s="40" t="n"/>
      <c r="AB118" s="40" t="n"/>
      <c r="AC118" s="40" t="n"/>
      <c r="AD118" s="40" t="n"/>
    </row>
    <row r="119" customFormat="1" s="201">
      <c r="A119" s="8" t="n">
        <v>111</v>
      </c>
      <c r="B119" s="197" t="inlineStr">
        <is>
          <t>WI-166395</t>
        </is>
      </c>
      <c r="C119" s="146" t="inlineStr">
        <is>
          <t>EYEQ_GEN_21_CAMERA_HEIGHT_LIMIT_EXCEEDED</t>
        </is>
      </c>
      <c r="D119" s="133" t="inlineStr">
        <is>
          <t>EYEQ_GEN_21_CAMERA_HEIGHT_LIMIT_EXCEEDED</t>
        </is>
      </c>
      <c r="E119" s="23" t="inlineStr">
        <is>
          <t>Pass</t>
        </is>
      </c>
      <c r="F119" s="40" t="n"/>
      <c r="G119" s="23" t="inlineStr">
        <is>
          <t>Pass</t>
        </is>
      </c>
      <c r="H119" s="8" t="n"/>
      <c r="I119" s="23" t="inlineStr">
        <is>
          <t>Pass</t>
        </is>
      </c>
      <c r="J119" s="40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  <c r="V119" s="40" t="n"/>
      <c r="W119" s="8" t="n"/>
      <c r="X119" s="40" t="n"/>
      <c r="Y119" s="8" t="n"/>
      <c r="Z119" s="40" t="n"/>
      <c r="AA119" s="40" t="n"/>
      <c r="AB119" s="40" t="n"/>
      <c r="AC119" s="40" t="n"/>
      <c r="AD119" s="40" t="n"/>
    </row>
    <row r="120" customFormat="1" s="201">
      <c r="A120" s="8" t="n">
        <v>112</v>
      </c>
      <c r="B120" s="197" t="inlineStr">
        <is>
          <t>WI-166396</t>
        </is>
      </c>
      <c r="C120" s="146" t="inlineStr">
        <is>
          <t>EYEQ_GEN_24_CCFT_DIFF_RESULTS</t>
        </is>
      </c>
      <c r="D120" s="133" t="inlineStr">
        <is>
          <t>EYEQ_GEN_24_CCFT_DIFF_RESULTS</t>
        </is>
      </c>
      <c r="E120" s="23" t="inlineStr">
        <is>
          <t>Pass</t>
        </is>
      </c>
      <c r="F120" s="40" t="n"/>
      <c r="G120" s="23" t="inlineStr">
        <is>
          <t>Pass</t>
        </is>
      </c>
      <c r="H120" s="8" t="n"/>
      <c r="I120" s="23" t="inlineStr">
        <is>
          <t>Pass</t>
        </is>
      </c>
      <c r="J120" s="40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  <c r="V120" s="40" t="n"/>
      <c r="W120" s="8" t="n"/>
      <c r="X120" s="40" t="n"/>
      <c r="Y120" s="8" t="n"/>
      <c r="Z120" s="40" t="n"/>
      <c r="AA120" s="40" t="n"/>
      <c r="AB120" s="40" t="n"/>
      <c r="AC120" s="40" t="n"/>
      <c r="AD120" s="40" t="n"/>
    </row>
    <row r="121" customFormat="1" s="201">
      <c r="A121" s="8" t="n">
        <v>113</v>
      </c>
      <c r="B121" s="197" t="inlineStr">
        <is>
          <t>WI-166375</t>
        </is>
      </c>
      <c r="C121" s="146" t="inlineStr">
        <is>
          <t>EYEQ_GEN_50_VMP_SANITY_FAILED</t>
        </is>
      </c>
      <c r="D121" s="133" t="inlineStr">
        <is>
          <t>EYEQ_GEN_50_VMP_SANITY_FAILED</t>
        </is>
      </c>
      <c r="E121" s="23" t="inlineStr">
        <is>
          <t>Pass</t>
        </is>
      </c>
      <c r="F121" s="40" t="n"/>
      <c r="G121" s="23" t="inlineStr">
        <is>
          <t>Pass</t>
        </is>
      </c>
      <c r="H121" s="8" t="n"/>
      <c r="I121" s="23" t="inlineStr">
        <is>
          <t>Pass</t>
        </is>
      </c>
      <c r="J121" s="40" t="n"/>
      <c r="K121" s="8" t="n"/>
      <c r="L121" s="8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  <c r="V121" s="40" t="n"/>
      <c r="W121" s="8" t="n"/>
      <c r="X121" s="40" t="n"/>
      <c r="Y121" s="8" t="n"/>
      <c r="Z121" s="40" t="n"/>
      <c r="AA121" s="40" t="n"/>
      <c r="AB121" s="40" t="n"/>
      <c r="AC121" s="40" t="n"/>
      <c r="AD121" s="40" t="n"/>
    </row>
    <row r="122" customFormat="1" s="201">
      <c r="A122" s="8" t="n">
        <v>114</v>
      </c>
      <c r="B122" s="197" t="inlineStr">
        <is>
          <t>WI-166377</t>
        </is>
      </c>
      <c r="C122" s="146" t="inlineStr">
        <is>
          <t>EYEQ_MES_49_Data_Path_Corruption</t>
        </is>
      </c>
      <c r="D122" s="133" t="inlineStr">
        <is>
          <t>EYEQ_MES_49_Data_Path_Corruption</t>
        </is>
      </c>
      <c r="E122" s="23" t="inlineStr">
        <is>
          <t>Pass</t>
        </is>
      </c>
      <c r="F122" s="40" t="n"/>
      <c r="G122" s="23" t="inlineStr">
        <is>
          <t>Pass</t>
        </is>
      </c>
      <c r="H122" s="8" t="n"/>
      <c r="I122" s="23" t="inlineStr">
        <is>
          <t>Pass</t>
        </is>
      </c>
      <c r="J122" s="40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  <c r="V122" s="40" t="n"/>
      <c r="W122" s="8" t="n"/>
      <c r="X122" s="40" t="n"/>
      <c r="Y122" s="8" t="n"/>
      <c r="Z122" s="40" t="n"/>
      <c r="AA122" s="40" t="n"/>
      <c r="AB122" s="40" t="n"/>
      <c r="AC122" s="40" t="n"/>
      <c r="AD122" s="40" t="n"/>
    </row>
    <row r="123" customFormat="1" s="201">
      <c r="A123" s="8" t="n">
        <v>115</v>
      </c>
      <c r="B123" s="197" t="inlineStr">
        <is>
          <t>WI-166383</t>
        </is>
      </c>
      <c r="C123" s="146" t="inlineStr">
        <is>
          <t>EYEQ_GEN_34_Corrupted_Vehicle_Info_Input_Signals</t>
        </is>
      </c>
      <c r="D123" s="133" t="inlineStr">
        <is>
          <t>EYEQ_GEN_34_Corrupted_Vehicle_Info_Input_Signals</t>
        </is>
      </c>
      <c r="E123" s="23" t="inlineStr">
        <is>
          <t>Pass</t>
        </is>
      </c>
      <c r="F123" s="40" t="n"/>
      <c r="G123" s="23" t="inlineStr">
        <is>
          <t>Pass</t>
        </is>
      </c>
      <c r="H123" s="8" t="n"/>
      <c r="I123" s="23" t="inlineStr">
        <is>
          <t>Pass</t>
        </is>
      </c>
      <c r="J123" s="40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40" t="n"/>
      <c r="W123" s="8" t="n"/>
      <c r="X123" s="40" t="n"/>
      <c r="Y123" s="8" t="n"/>
      <c r="Z123" s="40" t="n"/>
      <c r="AA123" s="40" t="n"/>
      <c r="AB123" s="40" t="n"/>
      <c r="AC123" s="40" t="n"/>
      <c r="AD123" s="40" t="n"/>
    </row>
    <row r="124" customFormat="1" s="201">
      <c r="A124" s="8" t="n">
        <v>116</v>
      </c>
      <c r="B124" s="197" t="inlineStr">
        <is>
          <t>WI-166364</t>
        </is>
      </c>
      <c r="C124" s="146" t="inlineStr">
        <is>
          <t>EYEQ_GEN_11_INPUT_CRC_MISMATCH</t>
        </is>
      </c>
      <c r="D124" s="133" t="inlineStr">
        <is>
          <t>EYEQ_GEN_11_INPUT_CRC_MISMATCH</t>
        </is>
      </c>
      <c r="E124" s="23" t="inlineStr">
        <is>
          <t>Pass</t>
        </is>
      </c>
      <c r="F124" s="40" t="n"/>
      <c r="G124" s="23" t="inlineStr">
        <is>
          <t>Pass</t>
        </is>
      </c>
      <c r="H124" s="8" t="n"/>
      <c r="I124" s="23" t="inlineStr">
        <is>
          <t>Pass</t>
        </is>
      </c>
      <c r="J124" s="40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40" t="n"/>
      <c r="W124" s="8" t="n"/>
      <c r="X124" s="40" t="n"/>
      <c r="Y124" s="8" t="n"/>
      <c r="Z124" s="40" t="n"/>
      <c r="AA124" s="40" t="n"/>
      <c r="AB124" s="40" t="n"/>
      <c r="AC124" s="40" t="n"/>
      <c r="AD124" s="40" t="n"/>
    </row>
    <row r="125" customFormat="1" s="201">
      <c r="A125" s="8" t="n">
        <v>117</v>
      </c>
      <c r="B125" s="197" t="inlineStr">
        <is>
          <t>WI-166367</t>
        </is>
      </c>
      <c r="C125" s="146" t="inlineStr">
        <is>
          <t>EYEQ_GEN_29_RFC_ERR</t>
        </is>
      </c>
      <c r="D125" s="133" t="inlineStr">
        <is>
          <t>EYEQ_GEN_29_RFC_ERR</t>
        </is>
      </c>
      <c r="E125" s="23" t="inlineStr">
        <is>
          <t>Pass</t>
        </is>
      </c>
      <c r="F125" s="40" t="n"/>
      <c r="G125" s="23" t="inlineStr">
        <is>
          <t>Pass</t>
        </is>
      </c>
      <c r="H125" s="8" t="n"/>
      <c r="I125" s="23" t="inlineStr">
        <is>
          <t>Pass</t>
        </is>
      </c>
      <c r="J125" s="40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40" t="n"/>
      <c r="W125" s="8" t="n"/>
      <c r="X125" s="40" t="n"/>
      <c r="Y125" s="8" t="n"/>
      <c r="Z125" s="40" t="n"/>
      <c r="AA125" s="40" t="n"/>
      <c r="AB125" s="40" t="n"/>
      <c r="AC125" s="40" t="n"/>
      <c r="AD125" s="40" t="n"/>
    </row>
    <row r="126" customFormat="1" s="201">
      <c r="A126" s="8" t="n">
        <v>118</v>
      </c>
      <c r="B126" s="197" t="inlineStr">
        <is>
          <t>WI-166370</t>
        </is>
      </c>
      <c r="C126" s="146" t="inlineStr">
        <is>
          <t>EYEQ_GEN_31_AEB_PARAM_FFI</t>
        </is>
      </c>
      <c r="D126" s="133" t="inlineStr">
        <is>
          <t>EYEQ_GEN_31_AEB_PARAM_FFI</t>
        </is>
      </c>
      <c r="E126" s="23" t="inlineStr">
        <is>
          <t>Pass</t>
        </is>
      </c>
      <c r="F126" s="40" t="n"/>
      <c r="G126" s="23" t="inlineStr">
        <is>
          <t>Pass</t>
        </is>
      </c>
      <c r="H126" s="8" t="n"/>
      <c r="I126" s="23" t="inlineStr">
        <is>
          <t>Pass</t>
        </is>
      </c>
      <c r="J126" s="40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40" t="n"/>
      <c r="W126" s="8" t="n"/>
      <c r="X126" s="40" t="n"/>
      <c r="Y126" s="8" t="n"/>
      <c r="Z126" s="40" t="n"/>
      <c r="AA126" s="40" t="n"/>
      <c r="AB126" s="40" t="n"/>
      <c r="AC126" s="40" t="n"/>
      <c r="AD126" s="40" t="n"/>
    </row>
    <row r="127" customFormat="1" s="201">
      <c r="A127" s="8" t="n">
        <v>119</v>
      </c>
      <c r="B127" s="197" t="inlineStr">
        <is>
          <t>WI-166382</t>
        </is>
      </c>
      <c r="C127" s="146" t="inlineStr">
        <is>
          <t>EYEQ_GEN_13_OLD_EGODATA_LAT</t>
        </is>
      </c>
      <c r="D127" s="133" t="inlineStr">
        <is>
          <t>EYEQ_GEN_13_OLD_EGODATA_LAT</t>
        </is>
      </c>
      <c r="E127" s="23" t="inlineStr">
        <is>
          <t>Pass</t>
        </is>
      </c>
      <c r="F127" s="23" t="n"/>
      <c r="G127" s="23" t="inlineStr">
        <is>
          <t>Pass</t>
        </is>
      </c>
      <c r="H127" s="8" t="n"/>
      <c r="I127" s="23" t="inlineStr">
        <is>
          <t>Pass</t>
        </is>
      </c>
      <c r="J127" s="23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40" t="n"/>
      <c r="W127" s="8" t="n"/>
      <c r="X127" s="40" t="n"/>
      <c r="Y127" s="8" t="n"/>
      <c r="Z127" s="40" t="n"/>
      <c r="AA127" s="40" t="n"/>
      <c r="AB127" s="40" t="n"/>
      <c r="AC127" s="40" t="n"/>
      <c r="AD127" s="40" t="n"/>
    </row>
    <row r="128" customFormat="1" s="201">
      <c r="A128" s="8" t="n">
        <v>120</v>
      </c>
      <c r="B128" s="197" t="inlineStr">
        <is>
          <t>WI-166376</t>
        </is>
      </c>
      <c r="C128" s="146" t="inlineStr">
        <is>
          <t>EYEQ_GEN_26_CODE_CRC</t>
        </is>
      </c>
      <c r="D128" s="133" t="inlineStr">
        <is>
          <t>EYEQ_GEN_26_CODE_CRC</t>
        </is>
      </c>
      <c r="E128" s="23" t="inlineStr">
        <is>
          <t>Pass</t>
        </is>
      </c>
      <c r="F128" s="23" t="n"/>
      <c r="G128" s="23" t="inlineStr">
        <is>
          <t>Pass</t>
        </is>
      </c>
      <c r="H128" s="8" t="n"/>
      <c r="I128" s="23" t="inlineStr">
        <is>
          <t>Pass</t>
        </is>
      </c>
      <c r="J128" s="23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40" t="n"/>
      <c r="W128" s="8" t="n"/>
      <c r="X128" s="40" t="n"/>
      <c r="Y128" s="8" t="n"/>
      <c r="Z128" s="40" t="n"/>
      <c r="AA128" s="40" t="n"/>
      <c r="AB128" s="40" t="n"/>
      <c r="AC128" s="40" t="n"/>
      <c r="AD128" s="40" t="n"/>
    </row>
    <row r="129" customFormat="1" s="201">
      <c r="A129" s="8" t="n">
        <v>121</v>
      </c>
      <c r="B129" s="197" t="inlineStr">
        <is>
          <t>WI-166374</t>
        </is>
      </c>
      <c r="C129" s="146" t="inlineStr">
        <is>
          <t>EYEQ_GEN_4_YAW_HORIZON_DEVIATION</t>
        </is>
      </c>
      <c r="D129" s="133" t="inlineStr">
        <is>
          <t>EYEQ_GEN_4_YAW_HORIZON_DEVIATION</t>
        </is>
      </c>
      <c r="E129" s="23" t="inlineStr">
        <is>
          <t>Pass</t>
        </is>
      </c>
      <c r="F129" s="40" t="n"/>
      <c r="G129" s="23" t="inlineStr">
        <is>
          <t>Pass</t>
        </is>
      </c>
      <c r="H129" s="8" t="n"/>
      <c r="I129" s="23" t="inlineStr">
        <is>
          <t>Pass</t>
        </is>
      </c>
      <c r="J129" s="40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40" t="n"/>
      <c r="W129" s="8" t="n"/>
      <c r="X129" s="40" t="n"/>
      <c r="Y129" s="8" t="n"/>
      <c r="Z129" s="40" t="n"/>
      <c r="AA129" s="40" t="n"/>
      <c r="AB129" s="40" t="n"/>
      <c r="AC129" s="40" t="n"/>
      <c r="AD129" s="40" t="n"/>
    </row>
    <row r="130" customFormat="1" s="201">
      <c r="A130" s="8" t="n">
        <v>122</v>
      </c>
      <c r="B130" s="197" t="inlineStr">
        <is>
          <t>WI-18478</t>
        </is>
      </c>
      <c r="C130" s="146" t="inlineStr">
        <is>
          <t>EyeQ_Bist_Memory_Fault</t>
        </is>
      </c>
      <c r="D130" s="133" t="inlineStr">
        <is>
          <t>EyeQ_Bist_Memory_Fault</t>
        </is>
      </c>
      <c r="E130" s="23" t="inlineStr">
        <is>
          <t>Pass</t>
        </is>
      </c>
      <c r="F130" s="40" t="n"/>
      <c r="G130" s="23" t="inlineStr">
        <is>
          <t>Pass</t>
        </is>
      </c>
      <c r="H130" s="8" t="n"/>
      <c r="I130" s="23" t="inlineStr">
        <is>
          <t>Pass</t>
        </is>
      </c>
      <c r="J130" s="40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40" t="n"/>
      <c r="W130" s="8" t="n"/>
      <c r="X130" s="40" t="n"/>
      <c r="Y130" s="8" t="n"/>
      <c r="Z130" s="40" t="n"/>
      <c r="AA130" s="40" t="n"/>
      <c r="AB130" s="40" t="n"/>
      <c r="AC130" s="40" t="n"/>
      <c r="AD130" s="40" t="n"/>
    </row>
    <row r="131" customFormat="1" s="201">
      <c r="A131" s="8" t="n">
        <v>123</v>
      </c>
      <c r="B131" s="197" t="inlineStr">
        <is>
          <t>WI-228763</t>
        </is>
      </c>
      <c r="C131" s="146" t="inlineStr">
        <is>
          <t>DDR_On_Board_Thermistor_Plausibility</t>
        </is>
      </c>
      <c r="D131" s="133" t="inlineStr">
        <is>
          <t>DDR_On_Board_Thermistor_Plausibility</t>
        </is>
      </c>
      <c r="E131" s="23" t="inlineStr">
        <is>
          <t>Pass</t>
        </is>
      </c>
      <c r="F131" s="40" t="n"/>
      <c r="G131" s="23" t="inlineStr">
        <is>
          <t>Pass</t>
        </is>
      </c>
      <c r="H131" s="8" t="n"/>
      <c r="I131" s="23" t="inlineStr">
        <is>
          <t>Pass</t>
        </is>
      </c>
      <c r="J131" s="40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40" t="n"/>
      <c r="W131" s="8" t="n"/>
      <c r="X131" s="40" t="n"/>
      <c r="Y131" s="8" t="n"/>
      <c r="Z131" s="40" t="n"/>
      <c r="AA131" s="40" t="n"/>
      <c r="AB131" s="40" t="n"/>
      <c r="AC131" s="40" t="n"/>
      <c r="AD131" s="40" t="n"/>
    </row>
    <row r="132" customFormat="1" s="201">
      <c r="A132" s="8" t="n">
        <v>124</v>
      </c>
      <c r="B132" s="197" t="inlineStr">
        <is>
          <t>WI-18472</t>
        </is>
      </c>
      <c r="C132" s="146" t="inlineStr">
        <is>
          <t>EyeQ_VMP_Over_Temp</t>
        </is>
      </c>
      <c r="D132" s="133" t="inlineStr">
        <is>
          <t>EyeQ_VMP_Over_Temp</t>
        </is>
      </c>
      <c r="E132" s="23" t="inlineStr">
        <is>
          <t>Pass</t>
        </is>
      </c>
      <c r="F132" s="40" t="n"/>
      <c r="G132" s="23" t="inlineStr">
        <is>
          <t>Pass</t>
        </is>
      </c>
      <c r="H132" s="8" t="n"/>
      <c r="I132" s="23" t="inlineStr">
        <is>
          <t>Pass</t>
        </is>
      </c>
      <c r="J132" s="40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40" t="n"/>
      <c r="W132" s="8" t="n"/>
      <c r="X132" s="40" t="n"/>
      <c r="Y132" s="8" t="n"/>
      <c r="Z132" s="40" t="n"/>
      <c r="AA132" s="40" t="n"/>
      <c r="AB132" s="40" t="n"/>
      <c r="AC132" s="40" t="n"/>
      <c r="AD132" s="40" t="n"/>
    </row>
    <row r="133" customFormat="1" s="201">
      <c r="A133" s="8" t="n">
        <v>125</v>
      </c>
      <c r="B133" s="197" t="inlineStr">
        <is>
          <t>WI-18473</t>
        </is>
      </c>
      <c r="C133" s="146" t="inlineStr">
        <is>
          <t>EyeQ_MIPS_Over_Temp</t>
        </is>
      </c>
      <c r="D133" s="133" t="inlineStr">
        <is>
          <t>EyeQ_MIPS_Over_Temp</t>
        </is>
      </c>
      <c r="E133" s="23" t="inlineStr">
        <is>
          <t>Pass</t>
        </is>
      </c>
      <c r="F133" s="40" t="n"/>
      <c r="G133" s="23" t="inlineStr">
        <is>
          <t>Pass</t>
        </is>
      </c>
      <c r="H133" s="8" t="n"/>
      <c r="I133" s="23" t="inlineStr">
        <is>
          <t>Pass</t>
        </is>
      </c>
      <c r="J133" s="40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  <c r="V133" s="40" t="n"/>
      <c r="W133" s="8" t="n"/>
      <c r="X133" s="40" t="n"/>
      <c r="Y133" s="8" t="n"/>
      <c r="Z133" s="40" t="n"/>
      <c r="AA133" s="40" t="n"/>
      <c r="AB133" s="40" t="n"/>
      <c r="AC133" s="40" t="n"/>
      <c r="AD133" s="40" t="n"/>
    </row>
    <row r="134" customFormat="1" s="201">
      <c r="A134" s="8" t="n">
        <v>126</v>
      </c>
      <c r="B134" s="197" t="inlineStr">
        <is>
          <t>WI-18578</t>
        </is>
      </c>
      <c r="C134" s="146" t="inlineStr">
        <is>
          <t>EyeQ_Imager_Over_Temp</t>
        </is>
      </c>
      <c r="D134" s="133" t="inlineStr">
        <is>
          <t>EyeQ_Imager_Over_Temp</t>
        </is>
      </c>
      <c r="E134" s="23" t="inlineStr">
        <is>
          <t>Not Tested</t>
        </is>
      </c>
      <c r="F134" s="40" t="n"/>
      <c r="G134" s="23" t="inlineStr">
        <is>
          <t>Not Tested</t>
        </is>
      </c>
      <c r="H134" s="8" t="n"/>
      <c r="I134" s="23" t="inlineStr">
        <is>
          <t>Pass</t>
        </is>
      </c>
      <c r="J134" s="40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  <c r="V134" s="40" t="n"/>
      <c r="W134" s="8" t="n"/>
      <c r="X134" s="8" t="n"/>
      <c r="Y134" s="8" t="n"/>
      <c r="Z134" s="8" t="n"/>
      <c r="AA134" s="40" t="n"/>
      <c r="AB134" s="40" t="n"/>
      <c r="AC134" s="40" t="n"/>
      <c r="AD134" s="40" t="n"/>
    </row>
    <row r="135" customFormat="1" s="201">
      <c r="A135" s="8" t="n">
        <v>127</v>
      </c>
      <c r="B135" s="197" t="inlineStr">
        <is>
          <t>WI-18559</t>
        </is>
      </c>
      <c r="C135" s="146" t="inlineStr">
        <is>
          <t>EyeQ_Camera_OverTemp_Fault</t>
        </is>
      </c>
      <c r="D135" s="133" t="inlineStr">
        <is>
          <t>EyeQ_Camera_OverTemp_Fault</t>
        </is>
      </c>
      <c r="E135" s="23" t="inlineStr">
        <is>
          <t>Not Tested</t>
        </is>
      </c>
      <c r="F135" s="40" t="n"/>
      <c r="G135" s="23" t="inlineStr">
        <is>
          <t>Not Tested</t>
        </is>
      </c>
      <c r="H135" s="8" t="n"/>
      <c r="I135" s="23" t="inlineStr">
        <is>
          <t>Pass</t>
        </is>
      </c>
      <c r="J135" s="40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  <c r="V135" s="40" t="n"/>
      <c r="W135" s="8" t="n"/>
      <c r="X135" s="40" t="n"/>
      <c r="Y135" s="8" t="n"/>
      <c r="Z135" s="40" t="n"/>
      <c r="AA135" s="40" t="n"/>
      <c r="AB135" s="40" t="n"/>
      <c r="AC135" s="40" t="n"/>
      <c r="AD135" s="40" t="n"/>
    </row>
    <row r="136" customFormat="1" s="201">
      <c r="A136" s="8" t="n">
        <v>128</v>
      </c>
      <c r="B136" s="197" t="inlineStr">
        <is>
          <t>WI-18477</t>
        </is>
      </c>
      <c r="C136" s="146" t="inlineStr">
        <is>
          <t>EyeQ_On_Board_Thermistor_Out_Of_Range</t>
        </is>
      </c>
      <c r="D136" s="133" t="inlineStr">
        <is>
          <t>EyeQ_On_Board_Thermistor_Out_Of_Range</t>
        </is>
      </c>
      <c r="E136" s="23" t="inlineStr">
        <is>
          <t>Not Tested</t>
        </is>
      </c>
      <c r="F136" s="40" t="n"/>
      <c r="G136" s="23" t="inlineStr">
        <is>
          <t>Not Tested</t>
        </is>
      </c>
      <c r="H136" s="8" t="n"/>
      <c r="I136" s="23" t="inlineStr">
        <is>
          <t>Pass</t>
        </is>
      </c>
      <c r="J136" s="40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  <c r="V136" s="40" t="n"/>
      <c r="W136" s="8" t="n"/>
      <c r="X136" s="40" t="n"/>
      <c r="Y136" s="8" t="n"/>
      <c r="Z136" s="40" t="n"/>
      <c r="AA136" s="40" t="n"/>
      <c r="AB136" s="40" t="n"/>
      <c r="AC136" s="40" t="n"/>
      <c r="AD136" s="40" t="n"/>
    </row>
    <row r="137" customFormat="1" s="201">
      <c r="A137" s="8" t="n">
        <v>129</v>
      </c>
      <c r="B137" s="197" t="inlineStr">
        <is>
          <t>WI-286916</t>
        </is>
      </c>
      <c r="C137" s="146" t="inlineStr">
        <is>
          <t>EyeQ_On_Board_Thermistor_Under_Temp</t>
        </is>
      </c>
      <c r="D137" s="133" t="inlineStr">
        <is>
          <t>EyeQ_On_Board_Thermistor_Under_Temp</t>
        </is>
      </c>
      <c r="E137" s="23" t="inlineStr">
        <is>
          <t>Not Tested</t>
        </is>
      </c>
      <c r="F137" s="40" t="n"/>
      <c r="G137" s="23" t="inlineStr">
        <is>
          <t>Not Tested</t>
        </is>
      </c>
      <c r="H137" s="8" t="n"/>
      <c r="I137" s="23" t="inlineStr">
        <is>
          <t>Pass</t>
        </is>
      </c>
      <c r="J137" s="40" t="n"/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  <c r="V137" s="40" t="n"/>
      <c r="W137" s="8" t="n"/>
      <c r="X137" s="40" t="n"/>
      <c r="Y137" s="8" t="n"/>
      <c r="Z137" s="40" t="n"/>
      <c r="AA137" s="40" t="n"/>
      <c r="AB137" s="40" t="n"/>
      <c r="AC137" s="40" t="n"/>
      <c r="AD137" s="40" t="n"/>
    </row>
    <row r="138" customFormat="1" s="201">
      <c r="A138" s="8" t="n">
        <v>130</v>
      </c>
      <c r="B138" s="197" t="inlineStr">
        <is>
          <t>WI-18474</t>
        </is>
      </c>
      <c r="C138" s="146" t="inlineStr">
        <is>
          <t>EyeQ_On_Board_Thermistor_Over_Temp</t>
        </is>
      </c>
      <c r="D138" s="133" t="inlineStr">
        <is>
          <t>EyeQ_On_Board_Thermistor_Over_Temp</t>
        </is>
      </c>
      <c r="E138" s="23" t="inlineStr">
        <is>
          <t>Pass</t>
        </is>
      </c>
      <c r="F138" s="40" t="n"/>
      <c r="G138" s="23" t="inlineStr">
        <is>
          <t>Pass</t>
        </is>
      </c>
      <c r="H138" s="8" t="n"/>
      <c r="I138" s="23" t="inlineStr">
        <is>
          <t>Pass</t>
        </is>
      </c>
      <c r="J138" s="40" t="n"/>
      <c r="K138" s="8" t="n"/>
      <c r="L138" s="8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  <c r="V138" s="40" t="n"/>
      <c r="W138" s="8" t="n"/>
      <c r="X138" s="40" t="n"/>
      <c r="Y138" s="8" t="n"/>
      <c r="Z138" s="40" t="n"/>
      <c r="AA138" s="40" t="n"/>
      <c r="AB138" s="40" t="n"/>
      <c r="AC138" s="40" t="n"/>
      <c r="AD138" s="40" t="n"/>
    </row>
    <row r="139" customFormat="1" s="201">
      <c r="A139" s="8" t="n">
        <v>131</v>
      </c>
      <c r="B139" s="197" t="inlineStr">
        <is>
          <t>WI-18583</t>
        </is>
      </c>
      <c r="C139" s="146" t="inlineStr">
        <is>
          <t>DDR_On_Board_Thermistor_Out_Of_Range</t>
        </is>
      </c>
      <c r="D139" s="133" t="inlineStr">
        <is>
          <t>DDR_On_Board_Thermistor_Out_Of_Range</t>
        </is>
      </c>
      <c r="E139" s="23" t="inlineStr">
        <is>
          <t>Pass</t>
        </is>
      </c>
      <c r="F139" s="40" t="n"/>
      <c r="G139" s="23" t="inlineStr">
        <is>
          <t>Pass</t>
        </is>
      </c>
      <c r="H139" s="8" t="n"/>
      <c r="I139" s="23" t="inlineStr">
        <is>
          <t>Pass</t>
        </is>
      </c>
      <c r="J139" s="40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  <c r="V139" s="40" t="n"/>
      <c r="W139" s="8" t="n"/>
      <c r="X139" s="40" t="n"/>
      <c r="Y139" s="8" t="n"/>
      <c r="Z139" s="40" t="n"/>
      <c r="AA139" s="40" t="n"/>
      <c r="AB139" s="40" t="n"/>
      <c r="AC139" s="40" t="n"/>
      <c r="AD139" s="40" t="n"/>
    </row>
    <row r="140" customFormat="1" s="201">
      <c r="A140" s="8" t="n">
        <v>132</v>
      </c>
      <c r="B140" s="197" t="inlineStr">
        <is>
          <t>WI-286917</t>
        </is>
      </c>
      <c r="C140" s="146" t="inlineStr">
        <is>
          <t>DDR_On_Board_Thermistor_Under_Temp</t>
        </is>
      </c>
      <c r="D140" s="133" t="inlineStr">
        <is>
          <t>DDR_On_Board_Thermistor_Under_Temp</t>
        </is>
      </c>
      <c r="E140" s="23" t="inlineStr">
        <is>
          <t>Pass</t>
        </is>
      </c>
      <c r="F140" s="40" t="n"/>
      <c r="G140" s="23" t="inlineStr">
        <is>
          <t>Pass</t>
        </is>
      </c>
      <c r="H140" s="8" t="n"/>
      <c r="I140" s="23" t="inlineStr">
        <is>
          <t>Pass</t>
        </is>
      </c>
      <c r="J140" s="40" t="n"/>
      <c r="K140" s="8" t="n"/>
      <c r="L140" s="8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  <c r="V140" s="40" t="n"/>
      <c r="W140" s="8" t="n"/>
      <c r="X140" s="40" t="n"/>
      <c r="Y140" s="8" t="n"/>
      <c r="Z140" s="40" t="n"/>
      <c r="AA140" s="40" t="n"/>
      <c r="AB140" s="40" t="n"/>
      <c r="AC140" s="40" t="n"/>
      <c r="AD140" s="40" t="n"/>
    </row>
    <row r="141" customFormat="1" s="201">
      <c r="A141" s="8" t="n">
        <v>133</v>
      </c>
      <c r="B141" s="197" t="inlineStr">
        <is>
          <t>WI-18580</t>
        </is>
      </c>
      <c r="C141" s="146" t="inlineStr">
        <is>
          <t>DDR_On_Board_Thermistor_Over_Temp</t>
        </is>
      </c>
      <c r="D141" s="133" t="inlineStr">
        <is>
          <t>DDR_On_Board_Thermistor_Over_Temp</t>
        </is>
      </c>
      <c r="E141" s="23" t="inlineStr">
        <is>
          <t>Pass</t>
        </is>
      </c>
      <c r="F141" s="40" t="n"/>
      <c r="G141" s="23" t="inlineStr">
        <is>
          <t>Pass</t>
        </is>
      </c>
      <c r="H141" s="8" t="n"/>
      <c r="I141" s="23" t="inlineStr">
        <is>
          <t>Pass</t>
        </is>
      </c>
      <c r="J141" s="40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  <c r="V141" s="40" t="n"/>
      <c r="W141" s="8" t="n"/>
      <c r="X141" s="40" t="n"/>
      <c r="Y141" s="8" t="n"/>
      <c r="Z141" s="40" t="n"/>
      <c r="AA141" s="40" t="n"/>
      <c r="AB141" s="40" t="n"/>
      <c r="AC141" s="40" t="n"/>
      <c r="AD141" s="40" t="n"/>
    </row>
    <row r="142" customFormat="1" s="201">
      <c r="A142" s="8" t="n">
        <v>134</v>
      </c>
      <c r="B142" s="197" t="inlineStr">
        <is>
          <t>WI-168655</t>
        </is>
      </c>
      <c r="C142" s="146" t="inlineStr">
        <is>
          <t>Host_On_Board_Thermistor_Out_Of_Range</t>
        </is>
      </c>
      <c r="D142" s="133" t="inlineStr">
        <is>
          <t>Host_On_Board_Thermistor_Out_Of_Range</t>
        </is>
      </c>
      <c r="E142" s="23" t="inlineStr">
        <is>
          <t>Pass</t>
        </is>
      </c>
      <c r="F142" s="40" t="n"/>
      <c r="G142" s="23" t="inlineStr">
        <is>
          <t>Pass</t>
        </is>
      </c>
      <c r="H142" s="8" t="n"/>
      <c r="I142" s="23" t="inlineStr">
        <is>
          <t>Pass</t>
        </is>
      </c>
      <c r="J142" s="40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  <c r="V142" s="40" t="n"/>
      <c r="W142" s="8" t="n"/>
      <c r="X142" s="8" t="n"/>
      <c r="Y142" s="8" t="n"/>
      <c r="Z142" s="8" t="n"/>
      <c r="AA142" s="40" t="n"/>
      <c r="AB142" s="40" t="n"/>
      <c r="AC142" s="40" t="n"/>
      <c r="AD142" s="40" t="n"/>
    </row>
    <row r="143" customFormat="1" s="201">
      <c r="A143" s="8" t="n">
        <v>135</v>
      </c>
      <c r="B143" s="197" t="inlineStr">
        <is>
          <t>WI-168653</t>
        </is>
      </c>
      <c r="C143" s="146" t="inlineStr">
        <is>
          <t>Host_On_Board_Thermistor_Over_Temp</t>
        </is>
      </c>
      <c r="D143" s="133" t="inlineStr">
        <is>
          <t>Host_On_Board_Thermistor_Over_Temp</t>
        </is>
      </c>
      <c r="E143" s="23" t="inlineStr">
        <is>
          <t>Pass</t>
        </is>
      </c>
      <c r="F143" s="40" t="n"/>
      <c r="G143" s="23" t="inlineStr">
        <is>
          <t>Pass</t>
        </is>
      </c>
      <c r="H143" s="8" t="n"/>
      <c r="I143" s="23" t="inlineStr">
        <is>
          <t>Pass</t>
        </is>
      </c>
      <c r="J143" s="40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  <c r="V143" s="40" t="n"/>
      <c r="W143" s="8" t="n"/>
      <c r="X143" s="40" t="n"/>
      <c r="Y143" s="8" t="n"/>
      <c r="Z143" s="40" t="n"/>
      <c r="AA143" s="40" t="n"/>
      <c r="AB143" s="40" t="n"/>
      <c r="AC143" s="40" t="n"/>
      <c r="AD143" s="40" t="n"/>
    </row>
    <row r="144" customFormat="1" s="201">
      <c r="A144" s="8" t="n">
        <v>136</v>
      </c>
      <c r="B144" s="197" t="inlineStr">
        <is>
          <t>WI-18495</t>
        </is>
      </c>
      <c r="C144" s="146" t="inlineStr">
        <is>
          <t>EyeQ_Cam_Vdo_Flt</t>
        </is>
      </c>
      <c r="D144" s="133" t="inlineStr">
        <is>
          <t>EyeQ_Cam_Vdo_Flt</t>
        </is>
      </c>
      <c r="E144" s="23" t="inlineStr">
        <is>
          <t>Pass</t>
        </is>
      </c>
      <c r="F144" s="40" t="n"/>
      <c r="G144" s="23" t="inlineStr">
        <is>
          <t>Pass</t>
        </is>
      </c>
      <c r="H144" s="8" t="n"/>
      <c r="I144" s="23" t="inlineStr">
        <is>
          <t>Pass</t>
        </is>
      </c>
      <c r="J144" s="40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  <c r="V144" s="40" t="n"/>
      <c r="W144" s="8" t="n"/>
      <c r="X144" s="40" t="n"/>
      <c r="Y144" s="8" t="n"/>
      <c r="Z144" s="40" t="n"/>
      <c r="AA144" s="40" t="n"/>
      <c r="AB144" s="40" t="n"/>
      <c r="AC144" s="40" t="n"/>
      <c r="AD144" s="40" t="n"/>
    </row>
    <row r="145" customFormat="1" s="201">
      <c r="A145" s="8" t="n">
        <v>137</v>
      </c>
      <c r="B145" s="197" t="inlineStr">
        <is>
          <t>WI-18493</t>
        </is>
      </c>
      <c r="C145" s="146" t="inlineStr">
        <is>
          <t>EyeQ_Cam_Ctrl_Flt</t>
        </is>
      </c>
      <c r="D145" s="133" t="inlineStr">
        <is>
          <t>EyeQ_Cam_Ctrl_Flt</t>
        </is>
      </c>
      <c r="E145" s="23" t="inlineStr">
        <is>
          <t>Pass</t>
        </is>
      </c>
      <c r="F145" s="40" t="n"/>
      <c r="G145" s="23" t="inlineStr">
        <is>
          <t>Pass</t>
        </is>
      </c>
      <c r="H145" s="8" t="n"/>
      <c r="I145" s="23" t="inlineStr">
        <is>
          <t>Pass</t>
        </is>
      </c>
      <c r="J145" s="40" t="n"/>
      <c r="K145" s="8" t="n"/>
      <c r="L145" s="8" t="n"/>
      <c r="M145" s="8" t="n"/>
      <c r="N145" s="8" t="n"/>
      <c r="O145" s="8" t="n"/>
      <c r="P145" s="8" t="n"/>
      <c r="Q145" s="8" t="n"/>
      <c r="R145" s="8" t="n"/>
      <c r="S145" s="40" t="n"/>
      <c r="T145" s="8" t="n"/>
      <c r="U145" s="8" t="n"/>
      <c r="V145" s="40" t="n"/>
      <c r="W145" s="8" t="n"/>
      <c r="X145" s="40" t="n"/>
      <c r="Y145" s="8" t="n"/>
      <c r="Z145" s="40" t="n"/>
      <c r="AA145" s="40" t="n"/>
      <c r="AB145" s="40" t="n"/>
      <c r="AC145" s="40" t="n"/>
      <c r="AD145" s="40" t="n"/>
    </row>
    <row r="146" customFormat="1" s="201">
      <c r="A146" s="8" t="n">
        <v>138</v>
      </c>
      <c r="B146" s="197" t="inlineStr">
        <is>
          <t>WI-228320</t>
        </is>
      </c>
      <c r="C146" s="146" t="inlineStr">
        <is>
          <t>Heater_HSD_Failure</t>
        </is>
      </c>
      <c r="D146" s="133" t="inlineStr">
        <is>
          <t>Heater_HSD_Failure</t>
        </is>
      </c>
      <c r="E146" s="23" t="inlineStr">
        <is>
          <t>Pass</t>
        </is>
      </c>
      <c r="F146" s="40" t="n"/>
      <c r="G146" s="23" t="inlineStr">
        <is>
          <t>Pass</t>
        </is>
      </c>
      <c r="H146" s="8" t="n"/>
      <c r="I146" s="23" t="inlineStr">
        <is>
          <t>Pass</t>
        </is>
      </c>
      <c r="J146" s="40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  <c r="V146" s="40" t="n"/>
      <c r="W146" s="8" t="n"/>
      <c r="X146" s="40" t="n"/>
      <c r="Y146" s="8" t="n"/>
      <c r="Z146" s="40" t="n"/>
      <c r="AA146" s="40" t="n"/>
      <c r="AB146" s="40" t="n"/>
      <c r="AC146" s="40" t="n"/>
      <c r="AD146" s="40" t="n"/>
    </row>
    <row r="147" customFormat="1" s="201">
      <c r="A147" s="8" t="n">
        <v>139</v>
      </c>
      <c r="B147" s="197" t="inlineStr">
        <is>
          <t>WI-333479</t>
        </is>
      </c>
      <c r="C147" s="146" t="inlineStr">
        <is>
          <t>FWC_LDO_Open_Load</t>
        </is>
      </c>
      <c r="D147" s="133" t="inlineStr">
        <is>
          <t>FWC_LDO_Open_Load</t>
        </is>
      </c>
      <c r="E147" s="23" t="inlineStr">
        <is>
          <t>Pass</t>
        </is>
      </c>
      <c r="F147" s="40" t="n"/>
      <c r="G147" s="23" t="inlineStr">
        <is>
          <t>Pass</t>
        </is>
      </c>
      <c r="H147" s="8" t="n"/>
      <c r="I147" s="23" t="inlineStr">
        <is>
          <t>Pass</t>
        </is>
      </c>
      <c r="J147" s="40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  <c r="V147" s="40" t="n"/>
      <c r="W147" s="8" t="n"/>
      <c r="X147" s="40" t="n"/>
      <c r="Y147" s="8" t="n"/>
      <c r="Z147" s="40" t="n"/>
      <c r="AA147" s="40" t="n"/>
      <c r="AB147" s="40" t="n"/>
      <c r="AC147" s="40" t="n"/>
      <c r="AD147" s="40" t="n"/>
    </row>
    <row r="148" customFormat="1" s="201">
      <c r="A148" s="8" t="n">
        <v>140</v>
      </c>
      <c r="B148" s="197" t="inlineStr">
        <is>
          <t>WI-85760</t>
        </is>
      </c>
      <c r="C148" s="146" t="inlineStr">
        <is>
          <t>Battery_Above_Threshold_Fault</t>
        </is>
      </c>
      <c r="D148" s="133" t="inlineStr">
        <is>
          <t>Battery_Above_Threshold_Fault</t>
        </is>
      </c>
      <c r="E148" s="23" t="inlineStr">
        <is>
          <t>Pass</t>
        </is>
      </c>
      <c r="F148" s="40" t="n"/>
      <c r="G148" s="23" t="inlineStr">
        <is>
          <t>Pass</t>
        </is>
      </c>
      <c r="H148" s="8" t="n"/>
      <c r="I148" s="23" t="inlineStr">
        <is>
          <t>Pass</t>
        </is>
      </c>
      <c r="J148" s="40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  <c r="V148" s="40" t="n"/>
      <c r="W148" s="8" t="n"/>
      <c r="X148" s="40" t="n"/>
      <c r="Y148" s="8" t="n"/>
      <c r="Z148" s="40" t="n"/>
      <c r="AA148" s="40" t="n"/>
      <c r="AB148" s="40" t="n"/>
      <c r="AC148" s="40" t="n"/>
      <c r="AD148" s="40" t="n"/>
    </row>
    <row r="149" customFormat="1" s="201">
      <c r="A149" s="8" t="n">
        <v>141</v>
      </c>
      <c r="B149" s="197" t="inlineStr">
        <is>
          <t>WI-18526</t>
        </is>
      </c>
      <c r="C149" s="146" t="inlineStr">
        <is>
          <t>Battery_Low_Fault</t>
        </is>
      </c>
      <c r="D149" s="133" t="inlineStr">
        <is>
          <t>Battery_Low_Fault</t>
        </is>
      </c>
      <c r="E149" s="23" t="inlineStr">
        <is>
          <t>Pass</t>
        </is>
      </c>
      <c r="F149" s="40" t="n"/>
      <c r="G149" s="23" t="inlineStr">
        <is>
          <t>Pass</t>
        </is>
      </c>
      <c r="H149" s="8" t="n"/>
      <c r="I149" s="23" t="inlineStr">
        <is>
          <t>Pass</t>
        </is>
      </c>
      <c r="J149" s="40" t="n"/>
      <c r="K149" s="8" t="n"/>
      <c r="L149" s="8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  <c r="V149" s="40" t="n"/>
      <c r="W149" s="8" t="n"/>
      <c r="X149" s="40" t="n"/>
      <c r="Y149" s="8" t="n"/>
      <c r="Z149" s="40" t="n"/>
      <c r="AA149" s="40" t="n"/>
      <c r="AB149" s="40" t="n"/>
      <c r="AC149" s="40" t="n"/>
      <c r="AD149" s="40" t="n"/>
    </row>
    <row r="150" customFormat="1" s="201">
      <c r="A150" s="8" t="n">
        <v>142</v>
      </c>
      <c r="B150" s="197" t="inlineStr">
        <is>
          <t>WI-295369</t>
        </is>
      </c>
      <c r="C150" s="147" t="inlineStr">
        <is>
          <t>EyeQ_Is_Unavailable_Fault</t>
        </is>
      </c>
      <c r="D150" s="133" t="inlineStr">
        <is>
          <t>EyeQ_Is_Unavailable_Fault</t>
        </is>
      </c>
      <c r="E150" s="23" t="inlineStr">
        <is>
          <t>Not Tested</t>
        </is>
      </c>
      <c r="F150" s="40" t="n"/>
      <c r="G150" s="23" t="inlineStr">
        <is>
          <t>Not Tested</t>
        </is>
      </c>
      <c r="H150" s="8" t="n"/>
      <c r="I150" s="23" t="inlineStr">
        <is>
          <t>Pass</t>
        </is>
      </c>
      <c r="J150" s="199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  <c r="V150" s="40" t="n"/>
      <c r="W150" s="8" t="n"/>
      <c r="X150" s="40" t="n"/>
      <c r="Y150" s="8" t="n"/>
      <c r="Z150" s="40" t="n"/>
      <c r="AA150" s="40" t="n"/>
      <c r="AB150" s="40" t="n"/>
      <c r="AC150" s="40" t="n"/>
      <c r="AD150" s="40" t="n"/>
    </row>
    <row r="151" customFormat="1" s="201">
      <c r="A151" s="8" t="n">
        <v>143</v>
      </c>
      <c r="B151" s="197" t="inlineStr">
        <is>
          <t>WI-188041</t>
        </is>
      </c>
      <c r="C151" s="148" t="inlineStr">
        <is>
          <t>EyeQ_Camera_VideoErrorFlags_Fault</t>
        </is>
      </c>
      <c r="D151" s="133" t="inlineStr">
        <is>
          <t>EyeQ_Camera_VideoErrorFlags_Fault</t>
        </is>
      </c>
      <c r="E151" s="23" t="n"/>
      <c r="F151" s="40" t="n"/>
      <c r="G151" s="8" t="n"/>
      <c r="H151" s="8" t="n"/>
      <c r="I151" s="23" t="inlineStr">
        <is>
          <t>Pass</t>
        </is>
      </c>
      <c r="J151" s="40" t="n"/>
      <c r="K151" s="8" t="n"/>
      <c r="L151" s="8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  <c r="V151" s="40" t="n"/>
      <c r="W151" s="8" t="n"/>
      <c r="X151" s="40" t="n"/>
      <c r="Y151" s="8" t="n"/>
      <c r="Z151" s="40" t="n"/>
      <c r="AA151" s="40" t="n"/>
      <c r="AB151" s="40" t="n"/>
      <c r="AC151" s="40" t="n"/>
      <c r="AD151" s="40" t="n"/>
    </row>
    <row r="152">
      <c r="A152" s="8" t="n">
        <v>144</v>
      </c>
      <c r="B152" s="197" t="inlineStr">
        <is>
          <t>WI-45632</t>
        </is>
      </c>
      <c r="C152" s="148" t="inlineStr">
        <is>
          <t>LRCF_Hw_Failure</t>
        </is>
      </c>
      <c r="D152" s="133" t="inlineStr">
        <is>
          <t>LRCF_Hw_Failure</t>
        </is>
      </c>
      <c r="E152" s="124" t="n"/>
      <c r="G152" s="202" t="n"/>
      <c r="H152" s="202" t="n"/>
      <c r="I152" s="23" t="inlineStr">
        <is>
          <t>Pass</t>
        </is>
      </c>
      <c r="J152" s="40" t="n"/>
      <c r="K152" s="40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  <c r="V152" s="40" t="n"/>
      <c r="W152" s="8" t="n"/>
      <c r="X152" s="40" t="n"/>
      <c r="Y152" s="8" t="n"/>
      <c r="Z152" s="40" t="n"/>
      <c r="AA152" s="40" t="n"/>
      <c r="AB152" s="40" t="n"/>
      <c r="AC152" s="40" t="n"/>
      <c r="AD152" s="40" t="n"/>
    </row>
    <row r="153">
      <c r="A153" s="8" t="n">
        <v>145</v>
      </c>
      <c r="B153" s="197" t="inlineStr">
        <is>
          <t>WI-45635</t>
        </is>
      </c>
      <c r="C153" s="148" t="inlineStr">
        <is>
          <t>SysIntComm_Flt</t>
        </is>
      </c>
      <c r="D153" s="133" t="inlineStr">
        <is>
          <t>SysIntComm_Flt</t>
        </is>
      </c>
      <c r="E153" s="124" t="n"/>
      <c r="G153" s="202" t="n"/>
      <c r="H153" s="202" t="n"/>
      <c r="I153" s="23" t="inlineStr">
        <is>
          <t>Not Tested</t>
        </is>
      </c>
      <c r="J153" s="40" t="n"/>
      <c r="K153" s="8" t="n"/>
      <c r="L153" s="8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8" t="n"/>
      <c r="V153" s="40" t="n"/>
      <c r="W153" s="8" t="n"/>
      <c r="X153" s="40" t="n"/>
      <c r="Y153" s="8" t="n"/>
      <c r="Z153" s="40" t="n"/>
      <c r="AA153" s="40" t="n"/>
      <c r="AB153" s="40" t="n"/>
      <c r="AC153" s="40" t="n"/>
      <c r="AD153" s="40" t="n"/>
    </row>
    <row r="154">
      <c r="A154" s="8" t="n">
        <v>146</v>
      </c>
      <c r="B154" s="197" t="inlineStr">
        <is>
          <t>WI-204629</t>
        </is>
      </c>
      <c r="C154" s="148" t="inlineStr">
        <is>
          <t>EyeQ4_Is_Unavailable</t>
        </is>
      </c>
      <c r="D154" s="133" t="inlineStr">
        <is>
          <t>EyeQ4_Is_Unavailable</t>
        </is>
      </c>
      <c r="E154" s="124" t="n"/>
      <c r="G154" s="202" t="n"/>
      <c r="H154" s="202" t="n"/>
      <c r="I154" s="23" t="inlineStr">
        <is>
          <t>Pass</t>
        </is>
      </c>
      <c r="J154" s="40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8" t="n"/>
      <c r="V154" s="40" t="n"/>
      <c r="W154" s="8" t="n"/>
      <c r="X154" s="40" t="n"/>
      <c r="Y154" s="8" t="n"/>
      <c r="Z154" s="40" t="n"/>
      <c r="AA154" s="40" t="n"/>
      <c r="AB154" s="40" t="n"/>
      <c r="AC154" s="40" t="n"/>
      <c r="AD154" s="40" t="n"/>
    </row>
    <row r="155">
      <c r="A155" s="8" t="n">
        <v>147</v>
      </c>
      <c r="B155" s="197" t="inlineStr">
        <is>
          <t>WI-418365</t>
        </is>
      </c>
      <c r="C155" s="148" t="inlineStr">
        <is>
          <t>EyeQ_Soft_Reset_Request</t>
        </is>
      </c>
      <c r="D155" s="133" t="inlineStr">
        <is>
          <t>EyeQ_Soft_Reset_Request</t>
        </is>
      </c>
      <c r="E155" s="124" t="n"/>
      <c r="G155" s="202" t="n"/>
      <c r="H155" s="202" t="n"/>
      <c r="I155" s="23" t="inlineStr">
        <is>
          <t>Pass</t>
        </is>
      </c>
      <c r="J155" s="40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8" t="n"/>
      <c r="V155" s="40" t="n"/>
      <c r="W155" s="8" t="n"/>
      <c r="X155" s="40" t="n"/>
      <c r="Y155" s="8" t="n"/>
      <c r="Z155" s="40" t="n"/>
      <c r="AA155" s="40" t="n"/>
      <c r="AB155" s="40" t="n"/>
      <c r="AC155" s="40" t="n"/>
      <c r="AD155" s="40" t="n"/>
    </row>
    <row r="156">
      <c r="A156" s="8" t="n">
        <v>148</v>
      </c>
      <c r="B156" s="197" t="inlineStr">
        <is>
          <t>WI-75721</t>
        </is>
      </c>
      <c r="C156" s="148" t="inlineStr">
        <is>
          <t>Ignition Switch Stable</t>
        </is>
      </c>
      <c r="D156" s="133" t="inlineStr">
        <is>
          <t>Ignition Switch Stable</t>
        </is>
      </c>
      <c r="E156" s="124" t="n"/>
      <c r="G156" s="202" t="n"/>
      <c r="H156" s="202" t="n"/>
      <c r="I156" s="23" t="inlineStr">
        <is>
          <t>Pass</t>
        </is>
      </c>
      <c r="J156" s="40" t="n"/>
      <c r="K156" s="8" t="n"/>
      <c r="L156" s="8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8" t="n"/>
      <c r="V156" s="40" t="n"/>
      <c r="W156" s="8" t="n"/>
      <c r="X156" s="40" t="n"/>
      <c r="Y156" s="8" t="n"/>
      <c r="Z156" s="40" t="n"/>
      <c r="AA156" s="40" t="n"/>
      <c r="AB156" s="40" t="n"/>
      <c r="AC156" s="40" t="n"/>
      <c r="AD156" s="40" t="n"/>
    </row>
    <row r="157">
      <c r="A157" s="8" t="n">
        <v>149</v>
      </c>
      <c r="B157" s="197" t="inlineStr">
        <is>
          <t>WI-46996</t>
        </is>
      </c>
      <c r="C157" s="148" t="inlineStr">
        <is>
          <t>Disable_Diagnostics_Flag</t>
        </is>
      </c>
      <c r="D157" s="133" t="inlineStr">
        <is>
          <t>Disable_Diagnostics_Flag</t>
        </is>
      </c>
      <c r="E157" s="126" t="n"/>
      <c r="G157" s="202" t="n"/>
      <c r="H157" s="202" t="n"/>
      <c r="I157" s="23" t="inlineStr">
        <is>
          <t>Pass</t>
        </is>
      </c>
      <c r="J157" s="40" t="n"/>
      <c r="K157" s="8" t="n"/>
      <c r="L157" s="8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8" t="n"/>
      <c r="V157" s="40" t="n"/>
      <c r="W157" s="8" t="n"/>
      <c r="X157" s="40" t="n"/>
      <c r="Y157" s="8" t="n"/>
      <c r="Z157" s="40" t="n"/>
      <c r="AA157" s="40" t="n"/>
      <c r="AB157" s="40" t="n"/>
      <c r="AC157" s="40" t="n"/>
      <c r="AD157" s="40" t="n"/>
    </row>
    <row r="158">
      <c r="A158" s="8" t="n">
        <v>150</v>
      </c>
      <c r="B158" s="197" t="inlineStr">
        <is>
          <t>WI-18433</t>
        </is>
      </c>
      <c r="C158" s="148" t="inlineStr">
        <is>
          <t>VBatt_Guard</t>
        </is>
      </c>
      <c r="D158" s="133" t="inlineStr">
        <is>
          <t>VBatt_Guard</t>
        </is>
      </c>
      <c r="E158" s="126" t="n"/>
      <c r="G158" s="202" t="n"/>
      <c r="H158" s="202" t="n"/>
      <c r="I158" s="23" t="inlineStr">
        <is>
          <t>Pass</t>
        </is>
      </c>
      <c r="J158" s="40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8" t="n"/>
      <c r="U158" s="8" t="n"/>
      <c r="V158" s="40" t="n"/>
      <c r="W158" s="8" t="n"/>
      <c r="X158" s="40" t="n"/>
      <c r="Y158" s="8" t="n"/>
      <c r="Z158" s="40" t="n"/>
      <c r="AA158" s="40" t="n"/>
      <c r="AB158" s="40" t="n"/>
      <c r="AC158" s="40" t="n"/>
      <c r="AD158" s="40" t="n"/>
    </row>
    <row r="159">
      <c r="A159" s="202" t="n"/>
      <c r="B159" s="131" t="n"/>
      <c r="C159" s="131" t="n"/>
      <c r="D159" s="123" t="n"/>
      <c r="E159" s="127" t="n"/>
      <c r="G159" s="202" t="n"/>
      <c r="H159" s="202" t="n"/>
      <c r="I159" s="202" t="n"/>
      <c r="J159" s="202" t="n"/>
      <c r="K159" s="202" t="n"/>
      <c r="L159" s="202" t="n"/>
      <c r="M159" s="202" t="n"/>
      <c r="N159" s="202" t="n"/>
      <c r="O159" s="202" t="n"/>
      <c r="P159" s="202" t="n"/>
      <c r="Q159" s="202" t="n"/>
      <c r="R159" s="202" t="n"/>
      <c r="S159" s="202" t="n"/>
      <c r="T159" s="202" t="n"/>
      <c r="U159" s="202" t="n"/>
      <c r="W159" s="202" t="n"/>
      <c r="Y159" s="202" t="n"/>
    </row>
    <row r="160">
      <c r="A160" s="202" t="n"/>
      <c r="B160" s="131" t="n"/>
      <c r="C160" s="131" t="n"/>
      <c r="D160" s="123" t="n"/>
      <c r="E160" s="124" t="n"/>
      <c r="G160" s="202" t="n"/>
      <c r="H160" s="202" t="n"/>
      <c r="I160" s="202" t="n"/>
      <c r="J160" s="202" t="n"/>
      <c r="K160" s="202" t="n"/>
      <c r="L160" s="202" t="n"/>
      <c r="M160" s="202" t="n"/>
      <c r="N160" s="202" t="n"/>
      <c r="O160" s="202" t="n"/>
      <c r="P160" s="202" t="n"/>
      <c r="Q160" s="202" t="n"/>
      <c r="R160" s="202" t="n"/>
      <c r="S160" s="202" t="n"/>
      <c r="T160" s="202" t="n"/>
      <c r="U160" s="202" t="n"/>
      <c r="W160" s="202" t="n"/>
      <c r="Y160" s="202" t="n"/>
    </row>
    <row r="161">
      <c r="A161" s="202" t="n"/>
      <c r="B161" s="131" t="n"/>
      <c r="C161" s="131" t="n"/>
      <c r="D161" s="123" t="n"/>
      <c r="E161" s="124" t="n"/>
      <c r="G161" s="202" t="n"/>
      <c r="H161" s="202" t="n"/>
      <c r="I161" s="202" t="n"/>
      <c r="J161" s="202" t="n"/>
      <c r="K161" s="202" t="n"/>
      <c r="L161" s="202" t="n"/>
      <c r="M161" s="202" t="n"/>
      <c r="N161" s="202" t="n"/>
      <c r="O161" s="202" t="n"/>
      <c r="P161" s="202" t="n"/>
      <c r="Q161" s="202" t="n"/>
      <c r="R161" s="202" t="n"/>
      <c r="S161" s="202" t="n"/>
      <c r="T161" s="202" t="n"/>
      <c r="U161" s="202" t="n"/>
      <c r="W161" s="202" t="n"/>
      <c r="Y161" s="202" t="n"/>
    </row>
    <row r="162">
      <c r="A162" s="202" t="n"/>
      <c r="B162" s="131" t="n"/>
      <c r="C162" s="131" t="n"/>
      <c r="D162" s="123" t="n"/>
      <c r="E162" s="124" t="n"/>
      <c r="G162" s="202" t="n"/>
      <c r="H162" s="202" t="n"/>
      <c r="I162" s="202" t="n"/>
      <c r="J162" s="202" t="n"/>
      <c r="K162" s="202" t="n"/>
      <c r="L162" s="202" t="n"/>
      <c r="M162" s="202" t="n"/>
      <c r="N162" s="202" t="n"/>
      <c r="O162" s="202" t="n"/>
      <c r="P162" s="202" t="n"/>
      <c r="Q162" s="202" t="n"/>
      <c r="R162" s="202" t="n"/>
      <c r="S162" s="202" t="n"/>
      <c r="T162" s="202" t="n"/>
      <c r="U162" s="202" t="n"/>
      <c r="W162" s="202" t="n"/>
      <c r="Y162" s="202" t="n"/>
    </row>
    <row r="163">
      <c r="A163" s="202" t="n"/>
      <c r="B163" s="131" t="n"/>
      <c r="C163" s="131" t="n"/>
      <c r="D163" s="123" t="n"/>
      <c r="E163" s="124" t="n"/>
      <c r="G163" s="202" t="n"/>
      <c r="H163" s="202" t="n"/>
      <c r="I163" s="202" t="n"/>
      <c r="J163" s="202" t="n"/>
      <c r="K163" s="202" t="n"/>
      <c r="L163" s="202" t="n"/>
      <c r="M163" s="202" t="n"/>
      <c r="N163" s="202" t="n"/>
      <c r="O163" s="202" t="n"/>
      <c r="P163" s="202" t="n"/>
      <c r="Q163" s="202" t="n"/>
      <c r="R163" s="202" t="n"/>
      <c r="S163" s="202" t="n"/>
      <c r="T163" s="202" t="n"/>
      <c r="U163" s="202" t="n"/>
      <c r="W163" s="202" t="n"/>
      <c r="Y163" s="202" t="n"/>
    </row>
    <row r="164">
      <c r="A164" s="202" t="n"/>
      <c r="B164" s="131" t="n"/>
      <c r="C164" s="131" t="n"/>
      <c r="D164" s="123" t="n"/>
      <c r="E164" s="124" t="n"/>
      <c r="G164" s="202" t="n"/>
      <c r="H164" s="202" t="n"/>
      <c r="I164" s="202" t="n"/>
      <c r="J164" s="202" t="n"/>
      <c r="K164" s="202" t="n"/>
      <c r="L164" s="202" t="n"/>
      <c r="M164" s="202" t="n"/>
      <c r="N164" s="202" t="n"/>
      <c r="O164" s="202" t="n"/>
      <c r="P164" s="202" t="n"/>
      <c r="Q164" s="202" t="n"/>
      <c r="R164" s="202" t="n"/>
      <c r="S164" s="202" t="n"/>
      <c r="T164" s="202" t="n"/>
      <c r="U164" s="202" t="n"/>
      <c r="W164" s="202" t="n"/>
      <c r="Y164" s="202" t="n"/>
    </row>
    <row r="165">
      <c r="A165" s="202" t="n"/>
      <c r="B165" s="131" t="n"/>
      <c r="C165" s="131" t="n"/>
      <c r="D165" s="123" t="n"/>
      <c r="E165" s="124" t="n"/>
      <c r="G165" s="202" t="n"/>
      <c r="H165" s="202" t="n"/>
      <c r="I165" s="202" t="n"/>
      <c r="J165" s="202" t="n"/>
      <c r="K165" s="202" t="n"/>
      <c r="L165" s="202" t="n"/>
      <c r="M165" s="202" t="n"/>
      <c r="N165" s="202" t="n"/>
      <c r="O165" s="202" t="n"/>
      <c r="P165" s="202" t="n"/>
      <c r="Q165" s="202" t="n"/>
      <c r="R165" s="202" t="n"/>
      <c r="S165" s="202" t="n"/>
      <c r="T165" s="202" t="n"/>
      <c r="U165" s="202" t="n"/>
      <c r="W165" s="202" t="n"/>
      <c r="Y165" s="202" t="n"/>
    </row>
    <row r="166">
      <c r="A166" s="202" t="n"/>
      <c r="B166" s="131" t="n"/>
      <c r="C166" s="131" t="n"/>
      <c r="D166" s="123" t="n"/>
      <c r="E166" s="124" t="n"/>
      <c r="G166" s="202" t="n"/>
      <c r="H166" s="202" t="n"/>
      <c r="I166" s="202" t="n"/>
      <c r="J166" s="202" t="n"/>
      <c r="K166" s="202" t="n"/>
      <c r="L166" s="202" t="n"/>
      <c r="M166" s="202" t="n"/>
      <c r="N166" s="202" t="n"/>
      <c r="O166" s="202" t="n"/>
      <c r="P166" s="202" t="n"/>
      <c r="Q166" s="202" t="n"/>
      <c r="R166" s="202" t="n"/>
      <c r="S166" s="202" t="n"/>
      <c r="T166" s="202" t="n"/>
      <c r="U166" s="202" t="n"/>
      <c r="W166" s="202" t="n"/>
      <c r="Y166" s="202" t="n"/>
    </row>
    <row r="167">
      <c r="A167" s="202" t="n"/>
      <c r="B167" s="131" t="n"/>
      <c r="C167" s="131" t="n"/>
      <c r="D167" s="123" t="n"/>
      <c r="E167" s="124" t="n"/>
      <c r="G167" s="202" t="n"/>
      <c r="H167" s="202" t="n"/>
      <c r="I167" s="202" t="n"/>
      <c r="J167" s="202" t="n"/>
      <c r="K167" s="202" t="n"/>
      <c r="L167" s="202" t="n"/>
      <c r="M167" s="202" t="n"/>
      <c r="N167" s="202" t="n"/>
      <c r="O167" s="202" t="n"/>
      <c r="P167" s="202" t="n"/>
      <c r="Q167" s="202" t="n"/>
      <c r="R167" s="202" t="n"/>
      <c r="S167" s="202" t="n"/>
      <c r="T167" s="202" t="n"/>
      <c r="U167" s="202" t="n"/>
      <c r="W167" s="202" t="n"/>
      <c r="Y167" s="202" t="n"/>
    </row>
    <row r="168">
      <c r="A168" s="202" t="n"/>
      <c r="B168" s="131" t="n"/>
      <c r="C168" s="131" t="n"/>
      <c r="D168" s="123" t="n"/>
      <c r="E168" s="124" t="n"/>
      <c r="G168" s="202" t="n"/>
      <c r="H168" s="202" t="n"/>
      <c r="I168" s="202" t="n"/>
      <c r="J168" s="202" t="n"/>
      <c r="K168" s="202" t="n"/>
      <c r="L168" s="202" t="n"/>
      <c r="M168" s="202" t="n"/>
      <c r="N168" s="202" t="n"/>
      <c r="O168" s="202" t="n"/>
      <c r="P168" s="202" t="n"/>
      <c r="Q168" s="202" t="n"/>
      <c r="R168" s="202" t="n"/>
      <c r="S168" s="202" t="n"/>
      <c r="T168" s="202" t="n"/>
      <c r="U168" s="202" t="n"/>
      <c r="W168" s="202" t="n"/>
      <c r="Y168" s="202" t="n"/>
    </row>
    <row r="169">
      <c r="A169" s="202" t="n"/>
      <c r="B169" s="131" t="n"/>
      <c r="C169" s="131" t="n"/>
      <c r="D169" s="123" t="n"/>
      <c r="E169" s="124" t="n"/>
      <c r="G169" s="202" t="n"/>
      <c r="H169" s="202" t="n"/>
      <c r="I169" s="202" t="n"/>
      <c r="J169" s="202" t="n"/>
      <c r="K169" s="202" t="n"/>
      <c r="L169" s="202" t="n"/>
      <c r="M169" s="202" t="n"/>
      <c r="N169" s="202" t="n"/>
      <c r="O169" s="202" t="n"/>
      <c r="P169" s="202" t="n"/>
      <c r="Q169" s="202" t="n"/>
      <c r="R169" s="202" t="n"/>
      <c r="S169" s="202" t="n"/>
      <c r="T169" s="202" t="n"/>
      <c r="U169" s="202" t="n"/>
      <c r="W169" s="202" t="n"/>
      <c r="Y169" s="202" t="n"/>
    </row>
    <row r="170">
      <c r="A170" s="202" t="n"/>
      <c r="B170" s="131" t="n"/>
      <c r="C170" s="131" t="n"/>
      <c r="D170" s="123" t="n"/>
      <c r="E170" s="124" t="n"/>
      <c r="G170" s="202" t="n"/>
      <c r="H170" s="202" t="n"/>
      <c r="I170" s="202" t="n"/>
      <c r="J170" s="202" t="n"/>
      <c r="K170" s="202" t="n"/>
      <c r="L170" s="202" t="n"/>
      <c r="M170" s="202" t="n"/>
      <c r="N170" s="202" t="n"/>
      <c r="O170" s="202" t="n"/>
      <c r="P170" s="202" t="n"/>
      <c r="Q170" s="202" t="n"/>
      <c r="R170" s="202" t="n"/>
      <c r="S170" s="202" t="n"/>
      <c r="T170" s="202" t="n"/>
      <c r="U170" s="202" t="n"/>
      <c r="W170" s="202" t="n"/>
      <c r="Y170" s="202" t="n"/>
    </row>
    <row r="171">
      <c r="A171" s="202" t="n"/>
      <c r="B171" s="131" t="n"/>
      <c r="C171" s="131" t="n"/>
      <c r="D171" s="123" t="n"/>
      <c r="E171" s="126" t="n"/>
      <c r="G171" s="202" t="n"/>
      <c r="H171" s="202" t="n"/>
      <c r="I171" s="202" t="n"/>
      <c r="J171" s="202" t="n"/>
      <c r="K171" s="202" t="n"/>
      <c r="L171" s="202" t="n"/>
      <c r="M171" s="202" t="n"/>
      <c r="N171" s="202" t="n"/>
      <c r="O171" s="202" t="n"/>
      <c r="P171" s="202" t="n"/>
      <c r="Q171" s="202" t="n"/>
      <c r="R171" s="202" t="n"/>
      <c r="S171" s="202" t="n"/>
      <c r="T171" s="202" t="n"/>
      <c r="U171" s="202" t="n"/>
      <c r="W171" s="202" t="n"/>
      <c r="Y171" s="202" t="n"/>
    </row>
    <row r="172">
      <c r="A172" s="202" t="n"/>
      <c r="B172" s="131" t="n"/>
      <c r="C172" s="131" t="n"/>
      <c r="D172" s="123" t="n"/>
      <c r="E172" s="127" t="n"/>
      <c r="G172" s="202" t="n"/>
      <c r="H172" s="202" t="n"/>
      <c r="I172" s="202" t="n"/>
      <c r="J172" s="202" t="n"/>
      <c r="K172" s="202" t="n"/>
      <c r="L172" s="202" t="n"/>
      <c r="M172" s="202" t="n"/>
      <c r="N172" s="202" t="n"/>
      <c r="O172" s="202" t="n"/>
      <c r="P172" s="202" t="n"/>
      <c r="Q172" s="202" t="n"/>
      <c r="R172" s="202" t="n"/>
      <c r="S172" s="202" t="n"/>
      <c r="T172" s="202" t="n"/>
      <c r="U172" s="202" t="n"/>
      <c r="W172" s="202" t="n"/>
      <c r="Y172" s="202" t="n"/>
    </row>
    <row r="173">
      <c r="A173" s="202" t="n"/>
      <c r="B173" s="131" t="n"/>
      <c r="C173" s="131" t="n"/>
      <c r="D173" s="123" t="n"/>
      <c r="E173" s="127" t="n"/>
      <c r="G173" s="202" t="n"/>
      <c r="H173" s="202" t="n"/>
      <c r="I173" s="202" t="n"/>
      <c r="J173" s="202" t="n"/>
      <c r="K173" s="202" t="n"/>
      <c r="L173" s="202" t="n"/>
      <c r="M173" s="202" t="n"/>
      <c r="N173" s="202" t="n"/>
      <c r="O173" s="202" t="n"/>
      <c r="P173" s="202" t="n"/>
      <c r="Q173" s="202" t="n"/>
      <c r="R173" s="202" t="n"/>
      <c r="S173" s="202" t="n"/>
      <c r="T173" s="202" t="n"/>
      <c r="U173" s="202" t="n"/>
      <c r="W173" s="202" t="n"/>
      <c r="Y173" s="202" t="n"/>
    </row>
    <row r="174">
      <c r="A174" s="202" t="n"/>
      <c r="B174" s="131" t="n"/>
      <c r="C174" s="131" t="n"/>
      <c r="D174" s="123" t="n"/>
      <c r="E174" s="128" t="n"/>
      <c r="G174" s="202" t="n"/>
      <c r="H174" s="202" t="n"/>
      <c r="I174" s="202" t="n"/>
      <c r="J174" s="202" t="n"/>
      <c r="K174" s="202" t="n"/>
      <c r="L174" s="202" t="n"/>
      <c r="M174" s="202" t="n"/>
      <c r="N174" s="202" t="n"/>
      <c r="O174" s="202" t="n"/>
      <c r="P174" s="202" t="n"/>
      <c r="Q174" s="202" t="n"/>
      <c r="R174" s="202" t="n"/>
      <c r="S174" s="202" t="n"/>
      <c r="T174" s="202" t="n"/>
      <c r="U174" s="202" t="n"/>
      <c r="W174" s="202" t="n"/>
      <c r="Y174" s="202" t="n"/>
    </row>
    <row r="175">
      <c r="A175" s="202" t="n"/>
      <c r="B175" s="131" t="n"/>
      <c r="C175" s="131" t="n"/>
      <c r="D175" s="123" t="n"/>
      <c r="E175" s="124" t="n"/>
      <c r="G175" s="202" t="n"/>
      <c r="H175" s="202" t="n"/>
      <c r="I175" s="202" t="n"/>
      <c r="J175" s="202" t="n"/>
      <c r="K175" s="202" t="n"/>
      <c r="L175" s="202" t="n"/>
      <c r="M175" s="202" t="n"/>
      <c r="N175" s="202" t="n"/>
      <c r="O175" s="202" t="n"/>
      <c r="P175" s="202" t="n"/>
      <c r="Q175" s="202" t="n"/>
      <c r="R175" s="202" t="n"/>
      <c r="S175" s="202" t="n"/>
      <c r="T175" s="202" t="n"/>
      <c r="U175" s="202" t="n"/>
      <c r="W175" s="202" t="n"/>
      <c r="Y175" s="202" t="n"/>
    </row>
    <row r="176">
      <c r="A176" s="202" t="n"/>
      <c r="B176" s="131" t="n"/>
      <c r="C176" s="131" t="n"/>
      <c r="E176" s="124" t="n"/>
      <c r="S176" s="202" t="n"/>
      <c r="T176" s="202" t="n"/>
    </row>
    <row r="177">
      <c r="A177" s="202" t="n"/>
      <c r="B177" s="131" t="n"/>
      <c r="C177" s="131" t="n"/>
      <c r="E177" s="127" t="n"/>
      <c r="W177" s="202" t="n"/>
      <c r="Y177" s="202" t="n"/>
    </row>
    <row r="178">
      <c r="A178" s="202" t="n"/>
      <c r="B178" s="131" t="n"/>
      <c r="C178" s="131" t="n"/>
      <c r="E178" s="126" t="n"/>
      <c r="W178" s="202" t="n"/>
      <c r="Y178" s="202" t="n"/>
    </row>
    <row r="179">
      <c r="A179" s="202" t="n"/>
      <c r="B179" s="131" t="n"/>
      <c r="C179" s="131" t="n"/>
      <c r="E179" s="126" t="n"/>
    </row>
    <row r="180">
      <c r="A180" s="202" t="n"/>
      <c r="B180" s="131" t="n"/>
      <c r="C180" s="131" t="n"/>
      <c r="E180" s="126" t="n"/>
      <c r="S180" s="202" t="n"/>
      <c r="W180" s="202" t="n"/>
      <c r="Y180" s="202" t="n"/>
    </row>
    <row r="181">
      <c r="A181" s="202" t="n"/>
      <c r="B181" s="131" t="n"/>
      <c r="C181" s="131" t="n"/>
      <c r="E181" s="126" t="n"/>
      <c r="S181" s="202" t="n"/>
      <c r="W181" s="202" t="n"/>
      <c r="Y181" s="202" t="n"/>
    </row>
    <row r="182">
      <c r="A182" s="202" t="n"/>
      <c r="B182" s="131" t="n"/>
      <c r="C182" s="131" t="n"/>
      <c r="E182" s="126" t="n"/>
      <c r="S182" s="202" t="n"/>
    </row>
    <row r="183">
      <c r="A183" s="202" t="n"/>
      <c r="B183" s="131" t="n"/>
      <c r="C183" s="131" t="n"/>
      <c r="E183" s="127" t="n"/>
    </row>
    <row r="184">
      <c r="A184" s="202" t="n"/>
      <c r="B184" s="131" t="n"/>
      <c r="C184" s="131" t="n"/>
      <c r="E184" s="127" t="n"/>
    </row>
    <row r="185">
      <c r="A185" s="202" t="n"/>
      <c r="B185" s="131" t="n"/>
      <c r="C185" s="131" t="n"/>
      <c r="E185" s="127" t="n"/>
    </row>
    <row r="186">
      <c r="A186" s="202" t="n"/>
      <c r="B186" s="131" t="n"/>
      <c r="C186" s="131" t="n"/>
      <c r="E186" s="127" t="n"/>
    </row>
    <row r="187">
      <c r="A187" s="202" t="n"/>
      <c r="B187" s="131" t="n"/>
      <c r="C187" s="131" t="n"/>
      <c r="E187" s="127" t="n"/>
    </row>
    <row r="188">
      <c r="A188" s="202" t="n"/>
      <c r="B188" s="131" t="n"/>
      <c r="C188" s="131" t="n"/>
      <c r="E188" s="126" t="n"/>
    </row>
    <row r="189">
      <c r="A189" s="202" t="n"/>
      <c r="B189" s="131" t="n"/>
      <c r="C189" s="131" t="n"/>
      <c r="E189" s="127" t="n"/>
    </row>
    <row r="190">
      <c r="A190" s="202" t="n"/>
      <c r="B190" s="131" t="n"/>
      <c r="C190" s="131" t="n"/>
      <c r="E190" s="126" t="n"/>
      <c r="S190" s="202" t="n"/>
      <c r="W190" s="202" t="n"/>
      <c r="Y190" s="202" t="n"/>
    </row>
    <row r="191">
      <c r="A191" s="202" t="n"/>
      <c r="B191" s="131" t="n"/>
      <c r="C191" s="131" t="n"/>
      <c r="E191" s="126" t="n"/>
      <c r="S191" s="202" t="n"/>
      <c r="W191" s="202" t="n"/>
      <c r="Y191" s="202" t="n"/>
    </row>
    <row r="192">
      <c r="A192" s="202" t="n"/>
      <c r="B192" s="131" t="n"/>
      <c r="C192" s="131" t="n"/>
      <c r="E192" s="126" t="n"/>
      <c r="S192" s="202" t="n"/>
      <c r="W192" s="202" t="n"/>
      <c r="Y192" s="202" t="n"/>
    </row>
    <row r="193">
      <c r="A193" s="202" t="n"/>
      <c r="B193" s="131" t="n"/>
      <c r="C193" s="131" t="n"/>
      <c r="E193" s="124" t="n"/>
    </row>
    <row r="194">
      <c r="A194" s="202" t="n"/>
      <c r="B194" s="131" t="n"/>
      <c r="C194" s="131" t="n"/>
      <c r="E194" s="128" t="n"/>
      <c r="S194" s="202" t="n"/>
      <c r="W194" s="202" t="n"/>
      <c r="Y194" s="202" t="n"/>
    </row>
    <row r="195">
      <c r="A195" s="202" t="n"/>
      <c r="B195" s="131" t="n"/>
      <c r="C195" s="131" t="n"/>
      <c r="E195" s="128" t="n"/>
    </row>
    <row r="196">
      <c r="A196" s="202" t="n"/>
      <c r="B196" s="131" t="n"/>
      <c r="C196" s="131" t="n"/>
      <c r="E196" s="128" t="n"/>
    </row>
    <row r="197">
      <c r="A197" s="202" t="n"/>
      <c r="B197" s="131" t="n"/>
      <c r="C197" s="131" t="n"/>
      <c r="E197" s="128" t="n"/>
    </row>
    <row r="198">
      <c r="A198" s="202" t="n"/>
      <c r="B198" s="131" t="n"/>
      <c r="C198" s="131" t="n"/>
      <c r="E198" s="128" t="n"/>
    </row>
    <row r="199">
      <c r="A199" s="202" t="n"/>
      <c r="B199" s="131" t="n"/>
      <c r="C199" s="131" t="n"/>
      <c r="E199" s="128" t="n"/>
    </row>
    <row r="200">
      <c r="A200" s="202" t="n"/>
      <c r="B200" s="131" t="n"/>
      <c r="C200" s="131" t="n"/>
      <c r="E200" s="128" t="n"/>
    </row>
    <row r="201">
      <c r="A201" s="202" t="n"/>
      <c r="B201" s="131" t="n"/>
      <c r="C201" s="131" t="n"/>
      <c r="E201" s="128" t="n"/>
    </row>
    <row r="202">
      <c r="A202" s="202" t="n"/>
      <c r="B202" s="131" t="n"/>
      <c r="C202" s="131" t="n"/>
      <c r="E202" s="128" t="n"/>
    </row>
    <row r="203">
      <c r="A203" s="202" t="n"/>
      <c r="B203" s="131" t="n"/>
      <c r="C203" s="131" t="n"/>
      <c r="E203" s="128" t="n"/>
    </row>
    <row r="204">
      <c r="A204" s="202" t="n"/>
      <c r="B204" s="131" t="n"/>
      <c r="C204" s="131" t="n"/>
      <c r="E204" s="128" t="n"/>
    </row>
    <row r="205">
      <c r="A205" s="202" t="n"/>
      <c r="B205" s="131" t="n"/>
      <c r="C205" s="131" t="n"/>
      <c r="E205" s="128" t="n"/>
    </row>
    <row r="206">
      <c r="A206" s="202" t="n"/>
      <c r="B206" s="131" t="n"/>
      <c r="C206" s="131" t="n"/>
      <c r="E206" s="128" t="n"/>
    </row>
    <row r="207">
      <c r="A207" s="202" t="n"/>
      <c r="B207" s="131" t="n"/>
      <c r="C207" s="131" t="n"/>
      <c r="E207" s="128" t="n"/>
    </row>
    <row r="208">
      <c r="A208" s="202" t="n"/>
      <c r="B208" s="131" t="n"/>
      <c r="C208" s="131" t="n"/>
      <c r="E208" s="128" t="n"/>
    </row>
    <row r="209">
      <c r="A209" s="202" t="n"/>
      <c r="B209" s="131" t="n"/>
      <c r="C209" s="131" t="n"/>
      <c r="E209" s="128" t="n"/>
    </row>
    <row r="210">
      <c r="A210" s="202" t="n"/>
      <c r="B210" s="131" t="n"/>
      <c r="C210" s="131" t="n"/>
      <c r="E210" s="128" t="n"/>
    </row>
    <row r="211">
      <c r="A211" s="202" t="n"/>
      <c r="B211" s="131" t="n"/>
      <c r="C211" s="131" t="n"/>
      <c r="E211" s="128" t="n"/>
    </row>
    <row r="212">
      <c r="A212" s="202" t="n"/>
      <c r="B212" s="131" t="n"/>
      <c r="C212" s="131" t="n"/>
      <c r="E212" s="128" t="n"/>
    </row>
    <row r="213">
      <c r="A213" s="202" t="n"/>
      <c r="B213" s="131" t="n"/>
      <c r="C213" s="131" t="n"/>
      <c r="E213" s="128" t="n"/>
    </row>
    <row r="214">
      <c r="A214" s="202" t="n"/>
      <c r="B214" s="131" t="n"/>
      <c r="C214" s="131" t="n"/>
      <c r="E214" s="128" t="n"/>
    </row>
    <row r="215">
      <c r="A215" s="202" t="n"/>
      <c r="B215" s="131" t="n"/>
      <c r="C215" s="131" t="n"/>
      <c r="E215" s="128" t="n"/>
    </row>
    <row r="216">
      <c r="A216" s="202" t="n"/>
      <c r="B216" s="131" t="n"/>
      <c r="C216" s="131" t="n"/>
      <c r="E216" s="128" t="n"/>
    </row>
    <row r="217">
      <c r="A217" s="202" t="n"/>
      <c r="B217" s="131" t="n"/>
      <c r="C217" s="131" t="n"/>
      <c r="E217" s="128" t="n"/>
    </row>
    <row r="218">
      <c r="A218" s="202" t="n"/>
      <c r="B218" s="131" t="n"/>
      <c r="C218" s="131" t="n"/>
      <c r="E218" s="128" t="n"/>
    </row>
    <row r="219">
      <c r="A219" s="202" t="n"/>
      <c r="B219" s="131" t="n"/>
      <c r="C219" s="131" t="n"/>
      <c r="E219" s="128" t="n"/>
      <c r="S219" s="202" t="n"/>
    </row>
    <row r="220">
      <c r="A220" s="202" t="n"/>
      <c r="B220" s="131" t="n"/>
      <c r="C220" s="131" t="n"/>
      <c r="E220" s="128" t="n"/>
      <c r="S220" s="202" t="n"/>
    </row>
    <row r="221">
      <c r="A221" s="202" t="n"/>
      <c r="B221" s="131" t="n"/>
      <c r="C221" s="131" t="n"/>
      <c r="E221" s="128" t="n"/>
      <c r="S221" s="202" t="n"/>
    </row>
    <row r="222">
      <c r="A222" s="202" t="n"/>
      <c r="B222" s="131" t="n"/>
      <c r="C222" s="131" t="n"/>
      <c r="E222" s="128" t="n"/>
      <c r="S222" s="202" t="n"/>
    </row>
    <row r="223">
      <c r="A223" s="202" t="n"/>
      <c r="B223" s="131" t="n"/>
      <c r="C223" s="131" t="n"/>
      <c r="E223" s="128" t="n"/>
      <c r="S223" s="202" t="n"/>
    </row>
    <row r="224">
      <c r="A224" s="202" t="n"/>
      <c r="B224" s="131" t="n"/>
      <c r="C224" s="131" t="n"/>
      <c r="E224" s="128" t="n"/>
      <c r="S224" s="202" t="n"/>
    </row>
    <row r="225">
      <c r="A225" s="202" t="n"/>
      <c r="B225" s="131" t="n"/>
      <c r="C225" s="131" t="n"/>
      <c r="E225" s="128" t="n"/>
      <c r="S225" s="202" t="n"/>
    </row>
    <row r="226">
      <c r="A226" s="202" t="n"/>
      <c r="B226" s="131" t="n"/>
      <c r="C226" s="131" t="n"/>
      <c r="E226" s="128" t="n"/>
      <c r="S226" s="202" t="n"/>
    </row>
    <row r="227">
      <c r="A227" s="202" t="n"/>
      <c r="B227" s="131" t="n"/>
      <c r="C227" s="131" t="n"/>
      <c r="E227" s="128" t="n"/>
      <c r="S227" s="202" t="n"/>
    </row>
    <row r="228">
      <c r="A228" s="202" t="n"/>
      <c r="B228" s="131" t="n"/>
      <c r="C228" s="131" t="n"/>
      <c r="E228" s="128" t="n"/>
      <c r="S228" s="202" t="n"/>
    </row>
    <row r="229">
      <c r="A229" s="202" t="n"/>
      <c r="B229" s="131" t="n"/>
      <c r="C229" s="131" t="n"/>
      <c r="E229" s="128" t="n"/>
      <c r="S229" s="202" t="n"/>
    </row>
    <row r="230">
      <c r="A230" s="202" t="n"/>
      <c r="B230" s="131" t="n"/>
      <c r="C230" s="131" t="n"/>
      <c r="E230" s="128" t="n"/>
      <c r="S230" s="202" t="n"/>
    </row>
    <row r="231">
      <c r="A231" s="202" t="n"/>
      <c r="B231" s="131" t="n"/>
      <c r="C231" s="131" t="n"/>
      <c r="E231" s="128" t="n"/>
      <c r="S231" s="202" t="n"/>
    </row>
    <row r="232">
      <c r="A232" s="202" t="n"/>
      <c r="B232" s="131" t="n"/>
      <c r="C232" s="131" t="n"/>
      <c r="E232" s="128" t="n"/>
      <c r="S232" s="202" t="n"/>
    </row>
    <row r="233">
      <c r="A233" s="202" t="n"/>
      <c r="B233" s="131" t="n"/>
      <c r="C233" s="131" t="n"/>
      <c r="E233" s="128" t="n"/>
    </row>
    <row r="234">
      <c r="A234" s="202" t="n"/>
      <c r="B234" s="131" t="n"/>
      <c r="C234" s="131" t="n"/>
      <c r="E234" s="128" t="n"/>
      <c r="S234" s="202" t="n"/>
    </row>
    <row r="235">
      <c r="A235" s="202" t="n"/>
      <c r="B235" s="131" t="n"/>
      <c r="C235" s="131" t="n"/>
      <c r="E235" s="127" t="n"/>
      <c r="S235" s="202" t="n"/>
      <c r="W235" s="127" t="n"/>
      <c r="Y235" s="127" t="n"/>
    </row>
    <row r="236">
      <c r="A236" s="202" t="n"/>
      <c r="B236" s="131" t="n"/>
      <c r="C236" s="131" t="n"/>
      <c r="E236" s="130" t="n"/>
      <c r="S236" s="202" t="n"/>
    </row>
    <row r="237">
      <c r="A237" s="202" t="n"/>
      <c r="B237" s="131" t="n"/>
      <c r="C237" s="131" t="n"/>
      <c r="E237" s="130" t="n"/>
      <c r="S237" s="202" t="n"/>
    </row>
    <row r="238">
      <c r="A238" s="202" t="n"/>
      <c r="B238" s="131" t="n"/>
      <c r="C238" s="131" t="n"/>
      <c r="E238" s="130" t="n"/>
      <c r="S238" s="202" t="n"/>
    </row>
    <row r="239">
      <c r="A239" s="202" t="n"/>
      <c r="B239" s="131" t="n"/>
      <c r="C239" s="131" t="n"/>
      <c r="E239" s="130" t="n"/>
      <c r="S239" s="202" t="n"/>
    </row>
    <row r="240">
      <c r="A240" s="202" t="n"/>
      <c r="B240" s="131" t="n"/>
      <c r="C240" s="131" t="n"/>
      <c r="E240" s="128" t="n"/>
      <c r="S240" s="202" t="n"/>
    </row>
    <row r="241">
      <c r="A241" s="202" t="n"/>
      <c r="B241" s="131" t="n"/>
      <c r="C241" s="131" t="n"/>
      <c r="E241" s="127" t="n"/>
    </row>
    <row r="242">
      <c r="A242" s="202" t="n"/>
      <c r="B242" s="131" t="n"/>
      <c r="C242" s="131" t="n"/>
      <c r="E242" s="130" t="n"/>
      <c r="S242" s="202" t="n"/>
    </row>
    <row r="243">
      <c r="A243" s="202" t="n"/>
      <c r="B243" s="131" t="n"/>
      <c r="C243" s="131" t="n"/>
      <c r="E243" s="130" t="n"/>
      <c r="S243" s="202" t="n"/>
    </row>
    <row r="244">
      <c r="A244" s="202" t="n"/>
      <c r="B244" s="131" t="n"/>
      <c r="C244" s="131" t="n"/>
      <c r="E244" s="130" t="n"/>
      <c r="S244" s="202" t="n"/>
    </row>
    <row r="245">
      <c r="A245" s="202" t="n"/>
      <c r="B245" s="131" t="n"/>
      <c r="C245" s="131" t="n"/>
      <c r="E245" s="124" t="n"/>
    </row>
    <row r="246">
      <c r="A246" s="202" t="n"/>
      <c r="B246" s="131" t="n"/>
      <c r="C246" s="131" t="n"/>
      <c r="E246" s="124" t="n"/>
      <c r="T246" s="202" t="n"/>
    </row>
    <row r="247">
      <c r="A247" s="202" t="n"/>
      <c r="B247" s="131" t="n"/>
      <c r="C247" s="131" t="n"/>
      <c r="E247" s="127" t="n"/>
      <c r="S247" s="202" t="n"/>
      <c r="T247" s="202" t="n"/>
    </row>
    <row r="248">
      <c r="A248" s="202" t="n"/>
      <c r="B248" s="131" t="n"/>
      <c r="C248" s="131" t="n"/>
      <c r="E248" s="124" t="n"/>
    </row>
    <row r="249">
      <c r="A249" s="202" t="n"/>
      <c r="B249" s="131" t="n"/>
      <c r="C249" s="131" t="n"/>
      <c r="E249" s="124" t="n"/>
    </row>
    <row r="250">
      <c r="A250" s="202" t="n"/>
      <c r="B250" s="131" t="n"/>
      <c r="C250" s="131" t="n"/>
      <c r="E250" s="127" t="n"/>
    </row>
    <row r="251">
      <c r="A251" s="202" t="n"/>
      <c r="B251" s="131" t="n"/>
      <c r="C251" s="131" t="n"/>
      <c r="E251" s="130" t="n"/>
      <c r="S251" s="202" t="n"/>
    </row>
    <row r="252">
      <c r="A252" s="202" t="n"/>
      <c r="B252" s="131" t="n"/>
      <c r="C252" s="131" t="n"/>
      <c r="E252" s="128" t="n"/>
      <c r="S252" s="202" t="n"/>
    </row>
    <row r="253">
      <c r="A253" s="202" t="n"/>
      <c r="B253" s="131" t="n"/>
      <c r="C253" s="131" t="n"/>
      <c r="E253" s="128" t="n"/>
      <c r="S253" s="202" t="n"/>
    </row>
    <row r="254">
      <c r="A254" s="202" t="n"/>
      <c r="B254" s="131" t="n"/>
      <c r="C254" s="131" t="n"/>
      <c r="E254" s="128" t="n"/>
      <c r="S254" s="202" t="n"/>
    </row>
    <row r="255">
      <c r="A255" s="202" t="n"/>
      <c r="B255" s="131" t="n"/>
      <c r="C255" s="131" t="n"/>
      <c r="E255" s="128" t="n"/>
      <c r="T255" s="202" t="n"/>
    </row>
    <row r="256">
      <c r="A256" s="202" t="n"/>
      <c r="B256" s="131" t="n"/>
      <c r="C256" s="131" t="n"/>
      <c r="E256" s="128" t="n"/>
    </row>
    <row r="257">
      <c r="A257" s="202" t="n"/>
      <c r="B257" s="131" t="n"/>
      <c r="C257" s="131" t="n"/>
      <c r="E257" s="128" t="n"/>
    </row>
    <row r="258">
      <c r="A258" s="202" t="n"/>
      <c r="B258" s="131" t="n"/>
      <c r="C258" s="131" t="n"/>
      <c r="E258" s="128" t="n"/>
      <c r="S258" s="202" t="n"/>
    </row>
    <row r="259">
      <c r="A259" s="202" t="n"/>
      <c r="B259" s="131" t="n"/>
      <c r="C259" s="131" t="n"/>
      <c r="E259" s="128" t="n"/>
      <c r="S259" s="202" t="n"/>
    </row>
    <row r="260">
      <c r="A260" s="202" t="n"/>
      <c r="B260" s="131" t="n"/>
      <c r="C260" s="131" t="n"/>
      <c r="E260" s="128" t="n"/>
      <c r="S260" s="202" t="n"/>
    </row>
    <row r="261">
      <c r="A261" s="202" t="n"/>
      <c r="B261" s="131" t="n"/>
      <c r="C261" s="131" t="n"/>
      <c r="E261" s="128" t="n"/>
      <c r="S261" s="202" t="n"/>
    </row>
    <row r="262">
      <c r="A262" s="202" t="n"/>
      <c r="B262" s="131" t="n"/>
      <c r="C262" s="131" t="n"/>
      <c r="E262" s="128" t="n"/>
      <c r="S262" s="202" t="n"/>
    </row>
    <row r="263">
      <c r="A263" s="202" t="n"/>
      <c r="E263" s="128" t="n"/>
    </row>
    <row r="264">
      <c r="A264" s="202" t="n"/>
      <c r="E264" s="128" t="n"/>
    </row>
    <row r="265">
      <c r="A265" s="202" t="n"/>
      <c r="E265" s="128" t="n"/>
      <c r="S265" s="202" t="n"/>
    </row>
    <row r="266">
      <c r="G266" s="131" t="n"/>
      <c r="I266" s="131" t="n"/>
      <c r="K266" s="131" t="n"/>
      <c r="M266" s="131" t="n"/>
      <c r="O266" s="131" t="n"/>
      <c r="Q266" s="131" t="n"/>
      <c r="S266" s="131" t="n"/>
      <c r="U266" s="131" t="n"/>
      <c r="W266" s="131" t="n"/>
      <c r="Y266" s="131" t="n"/>
      <c r="AA266" s="131" t="n"/>
    </row>
    <row r="267">
      <c r="G267" s="131" t="n"/>
      <c r="I267" s="131" t="n"/>
      <c r="K267" s="131" t="n"/>
      <c r="M267" s="131" t="n"/>
      <c r="O267" s="131" t="n"/>
      <c r="Q267" s="131" t="n"/>
      <c r="S267" s="131" t="n"/>
      <c r="U267" s="131" t="n"/>
      <c r="W267" s="131" t="n"/>
      <c r="Y267" s="131" t="n"/>
      <c r="AA267" s="131" t="n"/>
    </row>
    <row r="268">
      <c r="G268" s="131" t="n"/>
      <c r="I268" s="131" t="n"/>
      <c r="K268" s="131" t="n"/>
      <c r="M268" s="131" t="n"/>
      <c r="O268" s="131" t="n"/>
      <c r="Q268" s="131" t="n"/>
      <c r="S268" s="131" t="n"/>
      <c r="U268" s="131" t="n"/>
      <c r="W268" s="131" t="n"/>
      <c r="Y268" s="131" t="n"/>
      <c r="AA268" s="131" t="n"/>
    </row>
  </sheetData>
  <mergeCells count="4">
    <mergeCell ref="A2:V2"/>
    <mergeCell ref="A3:A6"/>
    <mergeCell ref="B3:B6"/>
    <mergeCell ref="A1:AD1"/>
  </mergeCells>
  <hyperlinks>
    <hyperlink ref="B9" r:id="rId1"/>
    <hyperlink ref="B10" r:id="rId2"/>
    <hyperlink ref="B11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24" r:id="rId16"/>
    <hyperlink ref="B25" r:id="rId17"/>
    <hyperlink ref="B26" r:id="rId18"/>
    <hyperlink ref="B27" r:id="rId19"/>
    <hyperlink ref="B28" r:id="rId20"/>
    <hyperlink ref="B29" r:id="rId21"/>
    <hyperlink ref="B30" r:id="rId22"/>
    <hyperlink ref="B31" r:id="rId23"/>
    <hyperlink ref="B32" r:id="rId24"/>
    <hyperlink ref="B33" r:id="rId25"/>
    <hyperlink ref="B34" r:id="rId26"/>
    <hyperlink ref="B35" r:id="rId27"/>
    <hyperlink ref="B36" r:id="rId28"/>
    <hyperlink ref="B37" r:id="rId29"/>
    <hyperlink ref="B38" r:id="rId30"/>
    <hyperlink ref="B39" r:id="rId31"/>
    <hyperlink ref="B40" r:id="rId32"/>
    <hyperlink ref="B41" r:id="rId33"/>
    <hyperlink ref="B42" r:id="rId34"/>
    <hyperlink ref="B43" r:id="rId35"/>
    <hyperlink ref="B44" r:id="rId36"/>
    <hyperlink ref="B45" r:id="rId37"/>
    <hyperlink ref="B46" r:id="rId38"/>
    <hyperlink ref="B47" r:id="rId39"/>
    <hyperlink ref="B48" r:id="rId40"/>
    <hyperlink ref="B49" r:id="rId41"/>
    <hyperlink ref="B50" r:id="rId42"/>
    <hyperlink ref="B51" r:id="rId43"/>
    <hyperlink ref="B52" r:id="rId44"/>
    <hyperlink ref="B53" r:id="rId45"/>
    <hyperlink ref="B54" r:id="rId46"/>
    <hyperlink ref="B55" r:id="rId47"/>
    <hyperlink ref="B56" r:id="rId48"/>
    <hyperlink ref="B57" r:id="rId49"/>
    <hyperlink ref="B58" r:id="rId50"/>
    <hyperlink ref="B59" r:id="rId51"/>
    <hyperlink ref="B60" r:id="rId52"/>
    <hyperlink ref="B61" r:id="rId53"/>
    <hyperlink ref="B62" r:id="rId54"/>
    <hyperlink ref="B63" r:id="rId55"/>
    <hyperlink ref="B64" r:id="rId56"/>
    <hyperlink ref="B65" r:id="rId57"/>
    <hyperlink ref="B66" r:id="rId58"/>
    <hyperlink ref="B67" r:id="rId59"/>
    <hyperlink ref="B68" r:id="rId60"/>
    <hyperlink ref="B69" r:id="rId61"/>
    <hyperlink ref="B70" r:id="rId62"/>
    <hyperlink ref="B71" r:id="rId63"/>
    <hyperlink ref="B72" r:id="rId64"/>
    <hyperlink ref="B73" r:id="rId65"/>
    <hyperlink ref="B74" r:id="rId66"/>
    <hyperlink ref="B75" r:id="rId67"/>
    <hyperlink ref="B76" r:id="rId68"/>
    <hyperlink ref="B77" r:id="rId69"/>
    <hyperlink ref="B78" r:id="rId70"/>
    <hyperlink ref="B79" r:id="rId71"/>
    <hyperlink ref="B80" r:id="rId72"/>
    <hyperlink ref="B81" r:id="rId73"/>
    <hyperlink ref="B82" r:id="rId74"/>
    <hyperlink ref="B83" r:id="rId75"/>
    <hyperlink ref="B84" r:id="rId76"/>
    <hyperlink ref="B85" r:id="rId77"/>
    <hyperlink ref="B86" r:id="rId78"/>
    <hyperlink ref="B87" r:id="rId79"/>
    <hyperlink ref="B88" r:id="rId80"/>
    <hyperlink ref="B89" r:id="rId81"/>
    <hyperlink ref="B90" r:id="rId82"/>
    <hyperlink ref="B91" r:id="rId83"/>
    <hyperlink ref="B92" r:id="rId84"/>
    <hyperlink ref="B93" r:id="rId85"/>
    <hyperlink ref="B94" r:id="rId86"/>
    <hyperlink ref="B95" r:id="rId87"/>
    <hyperlink ref="B96" r:id="rId88"/>
    <hyperlink ref="B97" r:id="rId89"/>
    <hyperlink ref="B98" r:id="rId90"/>
    <hyperlink ref="B99" r:id="rId91"/>
    <hyperlink ref="B100" r:id="rId92"/>
    <hyperlink ref="B101" r:id="rId93"/>
    <hyperlink ref="B102" r:id="rId94"/>
    <hyperlink ref="B103" r:id="rId95"/>
    <hyperlink ref="B104" r:id="rId96"/>
    <hyperlink ref="B105" r:id="rId97"/>
    <hyperlink ref="B106" r:id="rId98"/>
    <hyperlink ref="B107" r:id="rId99"/>
    <hyperlink ref="B108" r:id="rId100"/>
    <hyperlink ref="B109" r:id="rId101"/>
    <hyperlink ref="B110" r:id="rId102"/>
    <hyperlink ref="B111" r:id="rId103"/>
    <hyperlink ref="B112" r:id="rId104"/>
    <hyperlink ref="B113" r:id="rId105"/>
    <hyperlink ref="B114" r:id="rId106"/>
    <hyperlink ref="B115" r:id="rId107"/>
    <hyperlink ref="B116" r:id="rId108"/>
    <hyperlink ref="B117" r:id="rId109"/>
    <hyperlink ref="B118" r:id="rId110"/>
    <hyperlink ref="B119" r:id="rId111"/>
    <hyperlink ref="B120" r:id="rId112"/>
    <hyperlink ref="B121" r:id="rId113"/>
    <hyperlink ref="B122" r:id="rId114"/>
    <hyperlink ref="B123" r:id="rId115"/>
    <hyperlink ref="B124" r:id="rId116"/>
    <hyperlink ref="B125" r:id="rId117"/>
    <hyperlink ref="B126" r:id="rId118"/>
    <hyperlink ref="B127" r:id="rId119"/>
    <hyperlink ref="B128" r:id="rId120"/>
    <hyperlink ref="B129" r:id="rId121"/>
    <hyperlink ref="B130" r:id="rId122"/>
    <hyperlink ref="B131" r:id="rId123"/>
    <hyperlink ref="B132" r:id="rId124"/>
    <hyperlink ref="B133" r:id="rId125"/>
    <hyperlink ref="B134" r:id="rId126"/>
    <hyperlink ref="B135" r:id="rId127"/>
    <hyperlink ref="B136" r:id="rId128"/>
    <hyperlink ref="B137" r:id="rId129"/>
    <hyperlink ref="B138" r:id="rId130"/>
    <hyperlink ref="B139" r:id="rId131"/>
    <hyperlink ref="B140" r:id="rId132"/>
    <hyperlink ref="B141" r:id="rId133"/>
    <hyperlink ref="B142" r:id="rId134"/>
    <hyperlink ref="B143" r:id="rId135"/>
    <hyperlink ref="B144" r:id="rId136"/>
    <hyperlink ref="B145" r:id="rId137"/>
    <hyperlink ref="B146" r:id="rId138"/>
    <hyperlink ref="B147" r:id="rId139"/>
    <hyperlink ref="B148" r:id="rId140"/>
    <hyperlink ref="B149" r:id="rId141"/>
    <hyperlink ref="B150" r:id="rId142"/>
    <hyperlink ref="B151" r:id="rId143"/>
    <hyperlink ref="B152" r:id="rId144"/>
    <hyperlink ref="B153" r:id="rId145"/>
    <hyperlink ref="B154" r:id="rId146"/>
    <hyperlink ref="B155" r:id="rId147"/>
    <hyperlink ref="B156" r:id="rId148"/>
    <hyperlink ref="B157" r:id="rId149"/>
    <hyperlink ref="B158" r:id="rId150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"/>
  <sheetViews>
    <sheetView topLeftCell="E1" zoomScale="85" zoomScaleNormal="85" workbookViewId="0">
      <selection activeCell="E8" sqref="E8:S8"/>
    </sheetView>
  </sheetViews>
  <sheetFormatPr baseColWidth="8" defaultColWidth="9.140625" defaultRowHeight="15"/>
  <cols>
    <col width="10.140625" bestFit="1" customWidth="1" style="201" min="1" max="1"/>
    <col width="12" bestFit="1" customWidth="1" style="131" min="2" max="2"/>
    <col width="10.42578125" customWidth="1" style="131" min="3" max="3"/>
    <col width="68.7109375" bestFit="1" customWidth="1" style="163" min="4" max="4"/>
    <col width="11" bestFit="1" customWidth="1" style="131" min="5" max="5"/>
    <col width="17.28515625" bestFit="1" customWidth="1" style="201" min="6" max="6"/>
    <col width="11" bestFit="1" customWidth="1" style="201" min="7" max="7"/>
    <col width="17.28515625" bestFit="1" customWidth="1" style="201" min="8" max="8"/>
    <col width="11" bestFit="1" customWidth="1" style="201" min="9" max="9"/>
    <col width="17.28515625" bestFit="1" customWidth="1" style="201" min="10" max="10"/>
    <col width="10.7109375" bestFit="1" customWidth="1" style="201" min="11" max="11"/>
    <col width="17.28515625" bestFit="1" customWidth="1" style="201" min="12" max="12"/>
    <col width="10.7109375" bestFit="1" customWidth="1" style="201" min="13" max="13"/>
    <col width="17.28515625" bestFit="1" customWidth="1" style="201" min="14" max="14"/>
    <col width="10.7109375" bestFit="1" customWidth="1" style="201" min="15" max="15"/>
    <col width="17.28515625" bestFit="1" customWidth="1" style="201" min="16" max="16"/>
    <col width="10.7109375" bestFit="1" customWidth="1" style="201" min="17" max="17"/>
    <col width="11" bestFit="1" customWidth="1" style="201" min="18" max="18"/>
    <col width="17.28515625" bestFit="1" customWidth="1" style="201" min="19" max="19"/>
    <col width="2.140625" bestFit="1" customWidth="1" style="201" min="20" max="23"/>
    <col width="9.140625" customWidth="1" style="201" min="24" max="16384"/>
  </cols>
  <sheetData>
    <row r="1">
      <c r="A1" s="171" t="inlineStr">
        <is>
          <t>RIF</t>
        </is>
      </c>
    </row>
    <row r="2">
      <c r="A2" s="180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148" t="n"/>
    </row>
    <row r="3">
      <c r="A3" s="178" t="inlineStr">
        <is>
          <t>Summary
Total</t>
        </is>
      </c>
      <c r="B3" s="179">
        <f>COUNTIF(RIF!B9:B48,"*WI-*")</f>
        <v/>
      </c>
      <c r="C3" s="179" t="n"/>
      <c r="D3" s="42" t="inlineStr">
        <is>
          <t>Pass</t>
        </is>
      </c>
      <c r="E3" s="44">
        <f>COUNTIF(RIF!E$9:E$14,(("Pass")))</f>
        <v/>
      </c>
      <c r="F3" s="44">
        <f>COUNTIF(RIF!F$9:F$14,(("Pass")))</f>
        <v/>
      </c>
      <c r="G3" s="44">
        <f>COUNTIF(RIF!G$9:G$14,(("Pass")))</f>
        <v/>
      </c>
      <c r="H3" s="44">
        <f>COUNTIF(RIF!H$9:H$14,(("Pass")))</f>
        <v/>
      </c>
      <c r="I3" s="44">
        <f>COUNTIF(RIF!I$9:I$14,(("Pass")))</f>
        <v/>
      </c>
      <c r="J3" s="44">
        <f>COUNTIF(RIF!J$9:J$14,(("Pass")))</f>
        <v/>
      </c>
      <c r="K3" s="44">
        <f>COUNTIF(RIF!K$9:K$14,(("Pass")))</f>
        <v/>
      </c>
      <c r="L3" s="44">
        <f>COUNTIF(RIF!L$9:L$14,(("Pass")))</f>
        <v/>
      </c>
      <c r="M3" s="44">
        <f>COUNTIF(RIF!M$9:M$14,(("Pass")))</f>
        <v/>
      </c>
      <c r="N3" s="44">
        <f>COUNTIF(RIF!N$9:N$14,(("Pass")))</f>
        <v/>
      </c>
      <c r="O3" s="44">
        <f>COUNTIF(RIF!O$9:O$14,(("Pass")))</f>
        <v/>
      </c>
      <c r="P3" s="44">
        <f>COUNTIF(RIF!P$9:P$14,(("Pass")))</f>
        <v/>
      </c>
      <c r="Q3" s="44">
        <f>COUNTIF(RIF!Q$9:Q$14,(("Pass")))</f>
        <v/>
      </c>
      <c r="R3" s="44">
        <f>COUNTIF(RIF!R$9:R$54,(("Pass")))</f>
        <v/>
      </c>
      <c r="S3" s="44">
        <f>COUNTIF(RIF!S$9:S$14,(("Pass")))</f>
        <v/>
      </c>
      <c r="T3" s="44">
        <f>COUNTIF(RIF!T$9:T$14,(("Pass")))</f>
        <v/>
      </c>
      <c r="U3" s="44">
        <f>COUNTIF(RIF!U$9:U$14,(("Pass")))</f>
        <v/>
      </c>
      <c r="V3" s="44">
        <f>COUNTIF(RIF!V$9:V$14,(("Pass")))</f>
        <v/>
      </c>
      <c r="W3" s="44">
        <f>COUNTIF(RIF!W$9:W$14,(("Pass")))</f>
        <v/>
      </c>
    </row>
    <row r="4">
      <c r="A4" s="205" t="n"/>
      <c r="B4" s="205" t="n"/>
      <c r="C4" s="179" t="n"/>
      <c r="D4" s="42" t="inlineStr">
        <is>
          <t>Fail</t>
        </is>
      </c>
      <c r="E4" s="44">
        <f>COUNTIF(RIF!E$9:E$14,(("Fail")))</f>
        <v/>
      </c>
      <c r="F4" s="44">
        <f>COUNTIF(RIF!F$9:F$14,(("Fail")))</f>
        <v/>
      </c>
      <c r="G4" s="44">
        <f>COUNTIF(RIF!G$9:G$14,(("Fail")))</f>
        <v/>
      </c>
      <c r="H4" s="44">
        <f>COUNTIF(RIF!H$9:H$14,(("Fail")))</f>
        <v/>
      </c>
      <c r="I4" s="44">
        <f>COUNTIF(RIF!I$9:I$14,(("Fail")))</f>
        <v/>
      </c>
      <c r="J4" s="44">
        <f>COUNTIF(RIF!J$9:J$14,(("Fail")))</f>
        <v/>
      </c>
      <c r="K4" s="44">
        <f>COUNTIF(RIF!K$9:K$14,(("Fail")))</f>
        <v/>
      </c>
      <c r="L4" s="44">
        <f>COUNTIF(RIF!L$9:L$14,(("Fail")))</f>
        <v/>
      </c>
      <c r="M4" s="44">
        <f>COUNTIF(RIF!M$9:M$14,(("Fail")))</f>
        <v/>
      </c>
      <c r="N4" s="44">
        <f>COUNTIF(RIF!N$9:N$14,(("Fail")))</f>
        <v/>
      </c>
      <c r="O4" s="44">
        <f>COUNTIF(RIF!O$9:O$14,(("Fail")))</f>
        <v/>
      </c>
      <c r="P4" s="44">
        <f>COUNTIF(RIF!P$9:P$14,(("Fail")))</f>
        <v/>
      </c>
      <c r="Q4" s="44">
        <f>COUNTIF(RIF!Q$9:Q$14,(("Fail")))</f>
        <v/>
      </c>
      <c r="R4" s="44">
        <f>COUNTIF(RIF!R$9:R$54,(("Fail")))</f>
        <v/>
      </c>
      <c r="S4" s="44">
        <f>COUNTIF(RIF!S$9:S$14,(("Fail")))</f>
        <v/>
      </c>
      <c r="T4" s="44">
        <f>COUNTIF(RIF!T$9:T$14,(("Fail")))</f>
        <v/>
      </c>
      <c r="U4" s="44">
        <f>COUNTIF(RIF!U$9:U$14,(("Fail")))</f>
        <v/>
      </c>
      <c r="V4" s="44">
        <f>COUNTIF(RIF!V$9:V$14,(("Fail")))</f>
        <v/>
      </c>
      <c r="W4" s="44">
        <f>COUNTIF(RIF!W$9:W$14,(("Fail")))</f>
        <v/>
      </c>
    </row>
    <row r="5">
      <c r="A5" s="205" t="n"/>
      <c r="B5" s="205" t="n"/>
      <c r="C5" s="179" t="n"/>
      <c r="D5" s="42" t="inlineStr">
        <is>
          <t>Not Applicable/NA</t>
        </is>
      </c>
      <c r="E5" s="44">
        <f>COUNTIF(RIF!E$9:E$14,(("NA")))</f>
        <v/>
      </c>
      <c r="F5" s="44">
        <f>COUNTIF(RIF!F$9:F$14,(("NA")))</f>
        <v/>
      </c>
      <c r="G5" s="44">
        <f>COUNTIF(RIF!G$9:G$14,(("NA")))</f>
        <v/>
      </c>
      <c r="H5" s="44">
        <f>COUNTIF(RIF!H$9:H$14,(("NA")))</f>
        <v/>
      </c>
      <c r="I5" s="44">
        <f>COUNTIF(RIF!I$9:I$14,(("NA")))</f>
        <v/>
      </c>
      <c r="J5" s="44">
        <f>COUNTIF(RIF!J$9:J$14,(("NA")))</f>
        <v/>
      </c>
      <c r="K5" s="44">
        <f>COUNTIF(RIF!K$9:K$14,(("NA")))</f>
        <v/>
      </c>
      <c r="L5" s="44">
        <f>COUNTIF(RIF!L$9:L$14,(("NA")))</f>
        <v/>
      </c>
      <c r="M5" s="44">
        <f>COUNTIF(RIF!M$9:M$14,(("NA")))</f>
        <v/>
      </c>
      <c r="N5" s="44">
        <f>COUNTIF(RIF!N$9:N$14,(("NA")))</f>
        <v/>
      </c>
      <c r="O5" s="44">
        <f>COUNTIF(RIF!O$9:O$14,(("NA")))</f>
        <v/>
      </c>
      <c r="P5" s="44">
        <f>COUNTIF(RIF!P$9:P$14,(("NA")))</f>
        <v/>
      </c>
      <c r="Q5" s="44">
        <f>COUNTIF(RIF!Q$9:Q$14,(("NA")))</f>
        <v/>
      </c>
      <c r="R5" s="44">
        <f>COUNTIF(RIF!R$9:R$54,(("NA")))</f>
        <v/>
      </c>
      <c r="S5" s="44">
        <f>COUNTIF(RIF!S$9:S$14,(("NA")))</f>
        <v/>
      </c>
      <c r="T5" s="44">
        <f>COUNTIF(RIF!T$9:T$14,(("NA")))</f>
        <v/>
      </c>
      <c r="U5" s="44">
        <f>COUNTIF(RIF!U$9:U$14,(("NA")))</f>
        <v/>
      </c>
      <c r="V5" s="44">
        <f>COUNTIF(RIF!V$9:V$14,(("NA")))</f>
        <v/>
      </c>
      <c r="W5" s="44">
        <f>COUNTIF(RIF!W$9:W$14,(("NA")))</f>
        <v/>
      </c>
    </row>
    <row r="6">
      <c r="A6" s="208" t="n"/>
      <c r="B6" s="208" t="n"/>
      <c r="C6" s="179" t="n"/>
      <c r="D6" s="42" t="inlineStr">
        <is>
          <t>Not Tested</t>
        </is>
      </c>
      <c r="E6" s="44">
        <f>COUNTIF(RIF!E$9:E$14,(("Not Tested")))</f>
        <v/>
      </c>
      <c r="F6" s="44">
        <f>COUNTIF(RIF!F$9:F$14,(("Not Tested")))</f>
        <v/>
      </c>
      <c r="G6" s="44">
        <f>COUNTIF(RIF!G$9:G$14,(("Not Tested")))</f>
        <v/>
      </c>
      <c r="H6" s="44">
        <f>COUNTIF(RIF!H$9:H$14,(("Not Tested")))</f>
        <v/>
      </c>
      <c r="I6" s="44">
        <f>COUNTIF(RIF!I$9:I$14,(("Not Tested")))</f>
        <v/>
      </c>
      <c r="J6" s="44">
        <f>COUNTIF(RIF!J$9:J$14,(("Not Tested")))</f>
        <v/>
      </c>
      <c r="K6" s="44">
        <f>COUNTIF(RIF!K$9:K$14,(("Not Tested")))</f>
        <v/>
      </c>
      <c r="L6" s="44">
        <f>COUNTIF(RIF!L$9:L$14,(("Not Tested")))</f>
        <v/>
      </c>
      <c r="M6" s="44">
        <f>COUNTIF(RIF!M$9:M$14,(("Not Tested")))</f>
        <v/>
      </c>
      <c r="N6" s="44">
        <f>COUNTIF(RIF!N$9:N$14,(("Not Tested")))</f>
        <v/>
      </c>
      <c r="O6" s="44">
        <f>COUNTIF(RIF!O$9:O$14,(("Not Tested")))</f>
        <v/>
      </c>
      <c r="P6" s="44">
        <f>COUNTIF(RIF!P$9:P$14,(("Not Tested")))</f>
        <v/>
      </c>
      <c r="Q6" s="44">
        <f>COUNTIF(RIF!Q$9:Q$14,(("Not Tested")))</f>
        <v/>
      </c>
      <c r="R6" s="44">
        <f>COUNTIF(RIF!R$9:R$54,(("Not Tested")))</f>
        <v/>
      </c>
      <c r="S6" s="44">
        <f>COUNTIF(RIF!S$9:S$14,(("Not Tested")))</f>
        <v/>
      </c>
      <c r="T6" s="44">
        <f>COUNTIF(RIF!T$9:T$14,(("Not Tested")))</f>
        <v/>
      </c>
      <c r="U6" s="44">
        <f>COUNTIF(RIF!U$9:U$14,(("Not Tested")))</f>
        <v/>
      </c>
      <c r="V6" s="44">
        <f>COUNTIF(RIF!V$9:V$14,(("Not Tested")))</f>
        <v/>
      </c>
      <c r="W6" s="44">
        <f>COUNTIF(RIF!W$9:W$14,(("Not Tested")))</f>
        <v/>
      </c>
    </row>
    <row r="7">
      <c r="A7" s="173" t="n"/>
      <c r="B7" s="174" t="n"/>
      <c r="C7" s="174" t="n"/>
      <c r="D7" s="174" t="n"/>
      <c r="E7" s="174" t="n"/>
      <c r="F7" s="174" t="n"/>
      <c r="G7" s="174" t="n"/>
      <c r="H7" s="174" t="n"/>
      <c r="I7" s="174" t="n"/>
      <c r="J7" s="174" t="n"/>
      <c r="K7" s="174" t="n"/>
      <c r="L7" s="174" t="n"/>
      <c r="M7" s="174" t="n"/>
      <c r="N7" s="174" t="n"/>
      <c r="O7" s="174" t="n"/>
      <c r="P7" s="174" t="n"/>
      <c r="Q7" s="174" t="n"/>
      <c r="R7" s="174" t="n"/>
      <c r="S7" s="174" t="n"/>
      <c r="T7" s="174" t="n"/>
      <c r="U7" s="174" t="n"/>
      <c r="V7" s="54" t="n"/>
    </row>
    <row r="8">
      <c r="A8" s="46" t="inlineStr">
        <is>
          <t>SL No</t>
        </is>
      </c>
      <c r="B8" s="2" t="inlineStr">
        <is>
          <t>WorkItem</t>
        </is>
      </c>
      <c r="C8" s="46" t="inlineStr">
        <is>
          <t>Aptiv/FCA</t>
        </is>
      </c>
      <c r="D8" s="31" t="inlineStr">
        <is>
          <t>Description/DID/RID/SID</t>
        </is>
      </c>
      <c r="E8" s="2" t="n"/>
      <c r="F8" s="46" t="n"/>
      <c r="G8" s="2" t="n"/>
      <c r="H8" s="46" t="n"/>
      <c r="I8" s="2" t="n"/>
      <c r="J8" s="46" t="n"/>
      <c r="K8" s="2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</row>
    <row r="9">
      <c r="A9" s="8" t="n">
        <v>1</v>
      </c>
      <c r="B9" s="40" t="n"/>
      <c r="C9" s="22" t="n"/>
      <c r="D9" s="133" t="n"/>
      <c r="E9" s="40" t="n"/>
      <c r="F9" s="40" t="n"/>
      <c r="G9" s="40" t="n"/>
      <c r="H9" s="8" t="n"/>
      <c r="I9" s="40" t="n"/>
      <c r="J9" s="8" t="n"/>
      <c r="K9" s="40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40" t="n"/>
      <c r="W9" s="40" t="n"/>
    </row>
    <row r="10">
      <c r="A10" s="8" t="n">
        <v>2</v>
      </c>
      <c r="B10" s="40" t="n"/>
      <c r="C10" s="22" t="n"/>
      <c r="D10" s="133" t="n"/>
      <c r="E10" s="40" t="n"/>
      <c r="F10" s="40" t="n"/>
      <c r="G10" s="40" t="n"/>
      <c r="H10" s="8" t="n"/>
      <c r="I10" s="40" t="n"/>
      <c r="J10" s="8" t="n"/>
      <c r="K10" s="40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40" t="n"/>
      <c r="W10" s="40" t="n"/>
    </row>
    <row r="11">
      <c r="A11" s="8" t="n">
        <v>3</v>
      </c>
      <c r="B11" s="40" t="n"/>
      <c r="C11" s="22" t="n"/>
      <c r="D11" s="133" t="n"/>
      <c r="E11" s="40" t="n"/>
      <c r="F11" s="40" t="n"/>
      <c r="G11" s="40" t="n"/>
      <c r="H11" s="8" t="n"/>
      <c r="I11" s="40" t="n"/>
      <c r="J11" s="8" t="n"/>
      <c r="K11" s="40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40" t="n"/>
      <c r="W11" s="40" t="n"/>
    </row>
    <row r="12">
      <c r="A12" s="8" t="n">
        <v>4</v>
      </c>
      <c r="B12" s="40" t="n"/>
      <c r="C12" s="22" t="n"/>
      <c r="D12" s="133" t="n"/>
      <c r="E12" s="40" t="n"/>
      <c r="F12" s="40" t="n"/>
      <c r="G12" s="40" t="n"/>
      <c r="H12" s="8" t="n"/>
      <c r="I12" s="40" t="n"/>
      <c r="J12" s="8" t="n"/>
      <c r="K12" s="40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40" t="n"/>
      <c r="W12" s="40" t="n"/>
    </row>
    <row r="13">
      <c r="A13" s="8" t="n">
        <v>5</v>
      </c>
      <c r="B13" s="40" t="n"/>
      <c r="C13" s="22" t="n"/>
      <c r="D13" s="133" t="n"/>
      <c r="E13" s="40" t="n"/>
      <c r="F13" s="40" t="n"/>
      <c r="G13" s="40" t="n"/>
      <c r="H13" s="8" t="n"/>
      <c r="I13" s="40" t="n"/>
      <c r="J13" s="8" t="n"/>
      <c r="K13" s="40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40" t="n"/>
      <c r="W13" s="40" t="n"/>
    </row>
    <row r="14">
      <c r="A14" s="8" t="n">
        <v>6</v>
      </c>
      <c r="B14" s="40" t="n"/>
      <c r="C14" s="22" t="n"/>
      <c r="D14" s="133" t="n"/>
      <c r="E14" s="40" t="n"/>
      <c r="F14" s="40" t="n"/>
      <c r="G14" s="40" t="n"/>
      <c r="H14" s="8" t="n"/>
      <c r="I14" s="40" t="n"/>
      <c r="J14" s="8" t="n"/>
      <c r="K14" s="40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40" t="n"/>
      <c r="W14" s="40" t="n"/>
    </row>
    <row r="15">
      <c r="A15" s="40" t="n">
        <v>7</v>
      </c>
      <c r="B15" s="22" t="n"/>
      <c r="C15" s="22" t="n"/>
      <c r="D15" s="41" t="n"/>
      <c r="E15" s="22" t="n"/>
      <c r="F15" s="40" t="n"/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</row>
    <row r="16">
      <c r="A16" s="40" t="n">
        <v>8</v>
      </c>
      <c r="B16" s="22" t="n"/>
      <c r="C16" s="22" t="n"/>
      <c r="D16" s="41" t="n"/>
      <c r="E16" s="22" t="n"/>
      <c r="F16" s="40" t="n"/>
      <c r="G16" s="40" t="n"/>
      <c r="H16" s="40" t="n"/>
      <c r="I16" s="40" t="n"/>
      <c r="J16" s="40" t="n"/>
      <c r="K16" s="40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40" t="n"/>
      <c r="U16" s="40" t="n"/>
      <c r="V16" s="40" t="n"/>
      <c r="W16" s="40" t="n"/>
    </row>
    <row r="17">
      <c r="A17" s="40" t="n">
        <v>9</v>
      </c>
      <c r="B17" s="22" t="n"/>
      <c r="C17" s="22" t="n"/>
      <c r="D17" s="41" t="n"/>
      <c r="E17" s="22" t="n"/>
      <c r="F17" s="40" t="n"/>
      <c r="G17" s="40" t="n"/>
      <c r="H17" s="40" t="n"/>
      <c r="I17" s="40" t="n"/>
      <c r="J17" s="40" t="n"/>
      <c r="K17" s="40" t="n"/>
      <c r="L17" s="40" t="n"/>
      <c r="M17" s="40" t="n"/>
      <c r="N17" s="40" t="n"/>
      <c r="O17" s="40" t="n"/>
      <c r="P17" s="40" t="n"/>
      <c r="Q17" s="40" t="n"/>
      <c r="R17" s="40" t="n"/>
      <c r="S17" s="40" t="n"/>
      <c r="T17" s="40" t="n"/>
      <c r="U17" s="40" t="n"/>
      <c r="V17" s="40" t="n"/>
      <c r="W17" s="40" t="n"/>
    </row>
    <row r="18">
      <c r="A18" s="40" t="n">
        <v>10</v>
      </c>
      <c r="B18" s="22" t="n"/>
      <c r="C18" s="22" t="n"/>
      <c r="D18" s="41" t="n"/>
      <c r="E18" s="22" t="n"/>
      <c r="F18" s="40" t="n"/>
      <c r="G18" s="40" t="n"/>
      <c r="H18" s="40" t="n"/>
      <c r="I18" s="40" t="n"/>
      <c r="J18" s="40" t="n"/>
      <c r="K18" s="40" t="n"/>
      <c r="L18" s="40" t="n"/>
      <c r="M18" s="40" t="n"/>
      <c r="N18" s="40" t="n"/>
      <c r="O18" s="40" t="n"/>
      <c r="P18" s="40" t="n"/>
      <c r="Q18" s="40" t="n"/>
      <c r="R18" s="40" t="n"/>
      <c r="S18" s="40" t="n"/>
      <c r="T18" s="40" t="n"/>
      <c r="U18" s="40" t="n"/>
      <c r="V18" s="40" t="n"/>
      <c r="W18" s="40" t="n"/>
    </row>
    <row r="19">
      <c r="A19" s="40" t="n">
        <v>11</v>
      </c>
      <c r="B19" s="22" t="n"/>
      <c r="C19" s="22" t="n"/>
      <c r="D19" s="41" t="n"/>
      <c r="E19" s="22" t="n"/>
      <c r="F19" s="40" t="n"/>
      <c r="G19" s="40" t="n"/>
      <c r="H19" s="40" t="n"/>
      <c r="I19" s="40" t="n"/>
      <c r="J19" s="40" t="n"/>
      <c r="K19" s="40" t="n"/>
      <c r="L19" s="40" t="n"/>
      <c r="M19" s="40" t="n"/>
      <c r="N19" s="40" t="n"/>
      <c r="O19" s="40" t="n"/>
      <c r="P19" s="40" t="n"/>
      <c r="Q19" s="40" t="n"/>
      <c r="R19" s="40" t="n"/>
      <c r="S19" s="40" t="n"/>
      <c r="T19" s="40" t="n"/>
      <c r="U19" s="40" t="n"/>
      <c r="V19" s="40" t="n"/>
      <c r="W19" s="40" t="n"/>
    </row>
    <row r="20">
      <c r="A20" s="40" t="n">
        <v>12</v>
      </c>
      <c r="B20" s="22" t="n"/>
      <c r="C20" s="22" t="n"/>
      <c r="D20" s="41" t="n"/>
      <c r="E20" s="22" t="n"/>
      <c r="F20" s="40" t="n"/>
      <c r="G20" s="40" t="n"/>
      <c r="H20" s="40" t="n"/>
      <c r="I20" s="40" t="n"/>
      <c r="J20" s="40" t="n"/>
      <c r="K20" s="40" t="n"/>
      <c r="L20" s="40" t="n"/>
      <c r="M20" s="40" t="n"/>
      <c r="N20" s="40" t="n"/>
      <c r="O20" s="40" t="n"/>
      <c r="P20" s="40" t="n"/>
      <c r="Q20" s="40" t="n"/>
      <c r="R20" s="40" t="n"/>
      <c r="S20" s="40" t="n"/>
      <c r="T20" s="40" t="n"/>
      <c r="U20" s="40" t="n"/>
      <c r="V20" s="40" t="n"/>
      <c r="W20" s="40" t="n"/>
    </row>
    <row r="21">
      <c r="A21" s="40" t="n">
        <v>13</v>
      </c>
      <c r="B21" s="22" t="n"/>
      <c r="C21" s="22" t="n"/>
      <c r="D21" s="41" t="n"/>
      <c r="E21" s="22" t="n"/>
      <c r="F21" s="40" t="n"/>
      <c r="G21" s="40" t="n"/>
      <c r="H21" s="40" t="n"/>
      <c r="I21" s="40" t="n"/>
      <c r="J21" s="40" t="n"/>
      <c r="K21" s="40" t="n"/>
      <c r="L21" s="40" t="n"/>
      <c r="M21" s="40" t="n"/>
      <c r="N21" s="40" t="n"/>
      <c r="O21" s="40" t="n"/>
      <c r="P21" s="40" t="n"/>
      <c r="Q21" s="40" t="n"/>
      <c r="R21" s="40" t="n"/>
      <c r="S21" s="40" t="n"/>
      <c r="T21" s="40" t="n"/>
      <c r="U21" s="40" t="n"/>
      <c r="V21" s="40" t="n"/>
      <c r="W21" s="40" t="n"/>
    </row>
    <row r="22">
      <c r="A22" s="40" t="n">
        <v>14</v>
      </c>
      <c r="B22" s="22" t="n"/>
      <c r="C22" s="22" t="n"/>
      <c r="D22" s="41" t="n"/>
      <c r="E22" s="22" t="n"/>
      <c r="F22" s="40" t="n"/>
      <c r="G22" s="40" t="n"/>
      <c r="H22" s="40" t="n"/>
      <c r="I22" s="40" t="n"/>
      <c r="J22" s="40" t="n"/>
      <c r="K22" s="40" t="n"/>
      <c r="L22" s="40" t="n"/>
      <c r="M22" s="40" t="n"/>
      <c r="N22" s="40" t="n"/>
      <c r="O22" s="40" t="n"/>
      <c r="P22" s="40" t="n"/>
      <c r="Q22" s="40" t="n"/>
      <c r="R22" s="40" t="n"/>
      <c r="S22" s="40" t="n"/>
      <c r="T22" s="40" t="n"/>
      <c r="U22" s="40" t="n"/>
      <c r="V22" s="40" t="n"/>
      <c r="W22" s="40" t="n"/>
    </row>
    <row r="23">
      <c r="A23" s="40" t="n">
        <v>15</v>
      </c>
      <c r="B23" s="22" t="n"/>
      <c r="C23" s="22" t="n"/>
      <c r="D23" s="41" t="n"/>
      <c r="E23" s="22" t="n"/>
      <c r="F23" s="40" t="n"/>
      <c r="G23" s="40" t="n"/>
      <c r="H23" s="40" t="n"/>
      <c r="I23" s="40" t="n"/>
      <c r="J23" s="40" t="n"/>
      <c r="K23" s="40" t="n"/>
      <c r="L23" s="40" t="n"/>
      <c r="M23" s="40" t="n"/>
      <c r="N23" s="40" t="n"/>
      <c r="O23" s="40" t="n"/>
      <c r="P23" s="40" t="n"/>
      <c r="Q23" s="40" t="n"/>
      <c r="R23" s="40" t="n"/>
      <c r="S23" s="40" t="n"/>
      <c r="T23" s="40" t="n"/>
      <c r="U23" s="40" t="n"/>
      <c r="V23" s="40" t="n"/>
      <c r="W23" s="40" t="n"/>
    </row>
    <row r="24">
      <c r="A24" s="40" t="n">
        <v>16</v>
      </c>
      <c r="B24" s="22" t="n"/>
      <c r="C24" s="22" t="n"/>
      <c r="D24" s="41" t="n"/>
      <c r="E24" s="22" t="n"/>
      <c r="F24" s="40" t="n"/>
      <c r="G24" s="40" t="n"/>
      <c r="H24" s="40" t="n"/>
      <c r="I24" s="40" t="n"/>
      <c r="J24" s="40" t="n"/>
      <c r="K24" s="40" t="n"/>
      <c r="L24" s="40" t="n"/>
      <c r="M24" s="40" t="n"/>
      <c r="N24" s="40" t="n"/>
      <c r="O24" s="40" t="n"/>
      <c r="P24" s="40" t="n"/>
      <c r="Q24" s="40" t="n"/>
      <c r="R24" s="40" t="n"/>
      <c r="S24" s="40" t="n"/>
      <c r="T24" s="40" t="n"/>
      <c r="U24" s="40" t="n"/>
      <c r="V24" s="40" t="n"/>
      <c r="W24" s="40" t="n"/>
    </row>
    <row r="25">
      <c r="A25" s="40" t="n">
        <v>17</v>
      </c>
      <c r="B25" s="22" t="n"/>
      <c r="C25" s="22" t="n"/>
      <c r="D25" s="41" t="n"/>
      <c r="E25" s="22" t="n"/>
      <c r="F25" s="40" t="n"/>
      <c r="G25" s="40" t="n"/>
      <c r="H25" s="40" t="n"/>
      <c r="I25" s="40" t="n"/>
      <c r="J25" s="40" t="n"/>
      <c r="K25" s="40" t="n"/>
      <c r="L25" s="40" t="n"/>
      <c r="M25" s="40" t="n"/>
      <c r="N25" s="40" t="n"/>
      <c r="O25" s="40" t="n"/>
      <c r="P25" s="40" t="n"/>
      <c r="Q25" s="40" t="n"/>
      <c r="R25" s="40" t="n"/>
      <c r="S25" s="40" t="n"/>
      <c r="T25" s="40" t="n"/>
      <c r="U25" s="40" t="n"/>
      <c r="V25" s="40" t="n"/>
      <c r="W25" s="40" t="n"/>
    </row>
    <row r="26">
      <c r="A26" s="40" t="n">
        <v>18</v>
      </c>
      <c r="B26" s="22" t="n"/>
      <c r="C26" s="22" t="n"/>
      <c r="D26" s="41" t="n"/>
      <c r="E26" s="22" t="n"/>
      <c r="F26" s="40" t="n"/>
      <c r="G26" s="40" t="n"/>
      <c r="H26" s="40" t="n"/>
      <c r="I26" s="40" t="n"/>
      <c r="J26" s="40" t="n"/>
      <c r="K26" s="40" t="n"/>
      <c r="L26" s="40" t="n"/>
      <c r="M26" s="40" t="n"/>
      <c r="N26" s="40" t="n"/>
      <c r="O26" s="40" t="n"/>
      <c r="P26" s="40" t="n"/>
      <c r="Q26" s="40" t="n"/>
      <c r="R26" s="40" t="n"/>
      <c r="S26" s="40" t="n"/>
      <c r="T26" s="40" t="n"/>
      <c r="U26" s="40" t="n"/>
      <c r="V26" s="40" t="n"/>
      <c r="W26" s="40" t="n"/>
    </row>
    <row r="27">
      <c r="A27" s="40" t="n">
        <v>19</v>
      </c>
      <c r="B27" s="22" t="n"/>
      <c r="C27" s="22" t="n"/>
      <c r="D27" s="41" t="n"/>
      <c r="E27" s="22" t="n"/>
      <c r="F27" s="40" t="n"/>
      <c r="G27" s="40" t="n"/>
      <c r="H27" s="40" t="n"/>
      <c r="I27" s="40" t="n"/>
      <c r="J27" s="40" t="n"/>
      <c r="K27" s="40" t="n"/>
      <c r="L27" s="40" t="n"/>
      <c r="M27" s="40" t="n"/>
      <c r="N27" s="40" t="n"/>
      <c r="O27" s="40" t="n"/>
      <c r="P27" s="40" t="n"/>
      <c r="Q27" s="40" t="n"/>
      <c r="R27" s="40" t="n"/>
      <c r="S27" s="40" t="n"/>
      <c r="T27" s="40" t="n"/>
      <c r="U27" s="40" t="n"/>
      <c r="V27" s="40" t="n"/>
      <c r="W27" s="40" t="n"/>
    </row>
    <row r="28">
      <c r="A28" s="40" t="n">
        <v>20</v>
      </c>
      <c r="B28" s="22" t="n"/>
      <c r="C28" s="22" t="n"/>
      <c r="D28" s="41" t="n"/>
      <c r="E28" s="22" t="n"/>
      <c r="F28" s="40" t="n"/>
      <c r="G28" s="40" t="n"/>
      <c r="H28" s="40" t="n"/>
      <c r="I28" s="40" t="n"/>
      <c r="J28" s="40" t="n"/>
      <c r="K28" s="40" t="n"/>
      <c r="L28" s="40" t="n"/>
      <c r="M28" s="40" t="n"/>
      <c r="N28" s="40" t="n"/>
      <c r="O28" s="40" t="n"/>
      <c r="P28" s="40" t="n"/>
      <c r="Q28" s="40" t="n"/>
      <c r="R28" s="40" t="n"/>
      <c r="S28" s="40" t="n"/>
      <c r="T28" s="40" t="n"/>
      <c r="U28" s="40" t="n"/>
      <c r="V28" s="40" t="n"/>
      <c r="W28" s="40" t="n"/>
    </row>
    <row r="29">
      <c r="A29" s="40" t="n">
        <v>21</v>
      </c>
      <c r="B29" s="22" t="n"/>
      <c r="C29" s="22" t="n"/>
      <c r="D29" s="41" t="n"/>
      <c r="E29" s="22" t="n"/>
      <c r="F29" s="40" t="n"/>
      <c r="G29" s="40" t="n"/>
      <c r="H29" s="40" t="n"/>
      <c r="I29" s="40" t="n"/>
      <c r="J29" s="40" t="n"/>
      <c r="K29" s="40" t="n"/>
      <c r="L29" s="40" t="n"/>
      <c r="M29" s="40" t="n"/>
      <c r="N29" s="40" t="n"/>
      <c r="O29" s="40" t="n"/>
      <c r="P29" s="40" t="n"/>
      <c r="Q29" s="40" t="n"/>
      <c r="R29" s="40" t="n"/>
      <c r="S29" s="40" t="n"/>
      <c r="T29" s="40" t="n"/>
      <c r="U29" s="40" t="n"/>
      <c r="V29" s="40" t="n"/>
      <c r="W29" s="40" t="n"/>
    </row>
    <row r="30">
      <c r="A30" s="40" t="n">
        <v>22</v>
      </c>
      <c r="B30" s="22" t="n"/>
      <c r="C30" s="22" t="n"/>
      <c r="D30" s="41" t="n"/>
      <c r="E30" s="22" t="n"/>
      <c r="F30" s="40" t="n"/>
      <c r="G30" s="40" t="n"/>
      <c r="H30" s="40" t="n"/>
      <c r="I30" s="40" t="n"/>
      <c r="J30" s="40" t="n"/>
      <c r="K30" s="40" t="n"/>
      <c r="L30" s="40" t="n"/>
      <c r="M30" s="40" t="n"/>
      <c r="N30" s="40" t="n"/>
      <c r="O30" s="40" t="n"/>
      <c r="P30" s="40" t="n"/>
      <c r="Q30" s="40" t="n"/>
      <c r="R30" s="40" t="n"/>
      <c r="S30" s="40" t="n"/>
      <c r="T30" s="40" t="n"/>
      <c r="U30" s="40" t="n"/>
      <c r="V30" s="40" t="n"/>
      <c r="W30" s="40" t="n"/>
    </row>
    <row r="31">
      <c r="A31" s="40" t="n">
        <v>23</v>
      </c>
      <c r="B31" s="22" t="n"/>
      <c r="C31" s="22" t="n"/>
      <c r="D31" s="41" t="n"/>
      <c r="E31" s="22" t="n"/>
      <c r="F31" s="40" t="n"/>
      <c r="G31" s="40" t="n"/>
      <c r="H31" s="40" t="n"/>
      <c r="I31" s="40" t="n"/>
      <c r="J31" s="40" t="n"/>
      <c r="K31" s="40" t="n"/>
      <c r="L31" s="40" t="n"/>
      <c r="M31" s="40" t="n"/>
      <c r="N31" s="40" t="n"/>
      <c r="O31" s="40" t="n"/>
      <c r="P31" s="40" t="n"/>
      <c r="Q31" s="40" t="n"/>
      <c r="R31" s="40" t="n"/>
      <c r="S31" s="40" t="n"/>
      <c r="T31" s="40" t="n"/>
      <c r="U31" s="40" t="n"/>
      <c r="V31" s="40" t="n"/>
      <c r="W31" s="40" t="n"/>
    </row>
    <row r="32">
      <c r="A32" s="40" t="n">
        <v>24</v>
      </c>
      <c r="B32" s="22" t="n"/>
      <c r="C32" s="22" t="n"/>
      <c r="D32" s="41" t="n"/>
      <c r="E32" s="22" t="n"/>
      <c r="F32" s="40" t="n"/>
      <c r="G32" s="40" t="n"/>
      <c r="H32" s="40" t="n"/>
      <c r="I32" s="40" t="n"/>
      <c r="J32" s="40" t="n"/>
      <c r="K32" s="40" t="n"/>
      <c r="L32" s="40" t="n"/>
      <c r="M32" s="40" t="n"/>
      <c r="N32" s="40" t="n"/>
      <c r="O32" s="40" t="n"/>
      <c r="P32" s="40" t="n"/>
      <c r="Q32" s="40" t="n"/>
      <c r="R32" s="40" t="n"/>
      <c r="S32" s="40" t="n"/>
      <c r="T32" s="40" t="n"/>
      <c r="U32" s="40" t="n"/>
      <c r="V32" s="40" t="n"/>
      <c r="W32" s="40" t="n"/>
    </row>
    <row r="33">
      <c r="A33" s="40" t="n">
        <v>25</v>
      </c>
      <c r="B33" s="22" t="n"/>
      <c r="C33" s="22" t="n"/>
      <c r="D33" s="41" t="n"/>
      <c r="E33" s="22" t="n"/>
      <c r="F33" s="40" t="n"/>
      <c r="G33" s="40" t="n"/>
      <c r="H33" s="40" t="n"/>
      <c r="I33" s="40" t="n"/>
      <c r="J33" s="40" t="n"/>
      <c r="K33" s="40" t="n"/>
      <c r="L33" s="40" t="n"/>
      <c r="M33" s="40" t="n"/>
      <c r="N33" s="40" t="n"/>
      <c r="O33" s="40" t="n"/>
      <c r="P33" s="40" t="n"/>
      <c r="Q33" s="40" t="n"/>
      <c r="R33" s="40" t="n"/>
      <c r="S33" s="40" t="n"/>
      <c r="T33" s="40" t="n"/>
      <c r="U33" s="40" t="n"/>
      <c r="V33" s="40" t="n"/>
      <c r="W33" s="40" t="n"/>
    </row>
    <row r="34">
      <c r="A34" s="40" t="n">
        <v>26</v>
      </c>
      <c r="B34" s="22" t="n"/>
      <c r="C34" s="22" t="n"/>
      <c r="D34" s="41" t="n"/>
      <c r="E34" s="22" t="n"/>
      <c r="F34" s="40" t="n"/>
      <c r="G34" s="40" t="n"/>
      <c r="H34" s="40" t="n"/>
      <c r="I34" s="40" t="n"/>
      <c r="J34" s="40" t="n"/>
      <c r="K34" s="40" t="n"/>
      <c r="L34" s="40" t="n"/>
      <c r="M34" s="40" t="n"/>
      <c r="N34" s="40" t="n"/>
      <c r="O34" s="40" t="n"/>
      <c r="P34" s="40" t="n"/>
      <c r="Q34" s="40" t="n"/>
      <c r="R34" s="40" t="n"/>
      <c r="S34" s="40" t="n"/>
      <c r="T34" s="40" t="n"/>
      <c r="U34" s="40" t="n"/>
      <c r="V34" s="40" t="n"/>
      <c r="W34" s="40" t="n"/>
    </row>
    <row r="35">
      <c r="A35" s="40" t="n">
        <v>27</v>
      </c>
      <c r="B35" s="22" t="n"/>
      <c r="C35" s="22" t="n"/>
      <c r="D35" s="41" t="n"/>
      <c r="E35" s="22" t="n"/>
      <c r="F35" s="40" t="n"/>
      <c r="G35" s="40" t="n"/>
      <c r="H35" s="40" t="n"/>
      <c r="I35" s="40" t="n"/>
      <c r="J35" s="40" t="n"/>
      <c r="K35" s="40" t="n"/>
      <c r="L35" s="40" t="n"/>
      <c r="M35" s="40" t="n"/>
      <c r="N35" s="40" t="n"/>
      <c r="O35" s="40" t="n"/>
      <c r="P35" s="40" t="n"/>
      <c r="Q35" s="40" t="n"/>
      <c r="R35" s="40" t="n"/>
      <c r="S35" s="40" t="n"/>
      <c r="T35" s="40" t="n"/>
      <c r="U35" s="40" t="n"/>
      <c r="V35" s="40" t="n"/>
      <c r="W35" s="40" t="n"/>
    </row>
    <row r="36">
      <c r="A36" s="40" t="n">
        <v>28</v>
      </c>
      <c r="B36" s="22" t="n"/>
      <c r="C36" s="22" t="n"/>
      <c r="D36" s="41" t="n"/>
      <c r="E36" s="22" t="n"/>
      <c r="F36" s="40" t="n"/>
      <c r="G36" s="40" t="n"/>
      <c r="H36" s="40" t="n"/>
      <c r="I36" s="40" t="n"/>
      <c r="J36" s="40" t="n"/>
      <c r="K36" s="40" t="n"/>
      <c r="L36" s="40" t="n"/>
      <c r="M36" s="40" t="n"/>
      <c r="N36" s="40" t="n"/>
      <c r="O36" s="40" t="n"/>
      <c r="P36" s="40" t="n"/>
      <c r="Q36" s="40" t="n"/>
      <c r="R36" s="40" t="n"/>
      <c r="S36" s="40" t="n"/>
      <c r="T36" s="40" t="n"/>
      <c r="U36" s="40" t="n"/>
      <c r="V36" s="40" t="n"/>
      <c r="W36" s="40" t="n"/>
    </row>
    <row r="37">
      <c r="A37" s="40" t="n">
        <v>29</v>
      </c>
      <c r="B37" s="22" t="n"/>
      <c r="C37" s="22" t="n"/>
      <c r="D37" s="41" t="n"/>
      <c r="E37" s="22" t="n"/>
      <c r="F37" s="40" t="n"/>
      <c r="G37" s="40" t="n"/>
      <c r="H37" s="40" t="n"/>
      <c r="I37" s="40" t="n"/>
      <c r="J37" s="40" t="n"/>
      <c r="K37" s="40" t="n"/>
      <c r="L37" s="40" t="n"/>
      <c r="M37" s="40" t="n"/>
      <c r="N37" s="40" t="n"/>
      <c r="O37" s="40" t="n"/>
      <c r="P37" s="40" t="n"/>
      <c r="Q37" s="40" t="n"/>
      <c r="R37" s="40" t="n"/>
      <c r="S37" s="40" t="n"/>
      <c r="T37" s="40" t="n"/>
      <c r="U37" s="40" t="n"/>
      <c r="V37" s="40" t="n"/>
      <c r="W37" s="40" t="n"/>
    </row>
    <row r="38">
      <c r="A38" s="40" t="n">
        <v>30</v>
      </c>
      <c r="B38" s="22" t="n"/>
      <c r="C38" s="22" t="n"/>
      <c r="D38" s="41" t="n"/>
      <c r="E38" s="22" t="n"/>
      <c r="F38" s="40" t="n"/>
      <c r="G38" s="40" t="n"/>
      <c r="H38" s="40" t="n"/>
      <c r="I38" s="40" t="n"/>
      <c r="J38" s="40" t="n"/>
      <c r="K38" s="40" t="n"/>
      <c r="L38" s="40" t="n"/>
      <c r="M38" s="40" t="n"/>
      <c r="N38" s="40" t="n"/>
      <c r="O38" s="40" t="n"/>
      <c r="P38" s="40" t="n"/>
      <c r="Q38" s="40" t="n"/>
      <c r="R38" s="40" t="n"/>
      <c r="S38" s="40" t="n"/>
      <c r="T38" s="40" t="n"/>
      <c r="U38" s="40" t="n"/>
      <c r="V38" s="40" t="n"/>
      <c r="W38" s="40" t="n"/>
    </row>
    <row r="39">
      <c r="A39" s="40" t="n">
        <v>31</v>
      </c>
      <c r="B39" s="22" t="n"/>
      <c r="C39" s="22" t="n"/>
      <c r="D39" s="41" t="n"/>
      <c r="E39" s="22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</row>
    <row r="40">
      <c r="A40" s="40" t="n">
        <v>32</v>
      </c>
      <c r="B40" s="22" t="n"/>
      <c r="C40" s="22" t="n"/>
      <c r="D40" s="41" t="n"/>
      <c r="E40" s="22" t="n"/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</row>
    <row r="41">
      <c r="A41" s="40" t="n">
        <v>33</v>
      </c>
      <c r="B41" s="22" t="n"/>
      <c r="C41" s="22" t="n"/>
      <c r="D41" s="41" t="n"/>
      <c r="E41" s="22" t="n"/>
      <c r="F41" s="40" t="n"/>
      <c r="G41" s="40" t="n"/>
      <c r="H41" s="40" t="n"/>
      <c r="I41" s="40" t="n"/>
      <c r="J41" s="40" t="n"/>
      <c r="K41" s="40" t="n"/>
      <c r="L41" s="40" t="n"/>
      <c r="M41" s="40" t="n"/>
      <c r="N41" s="40" t="n"/>
      <c r="O41" s="40" t="n"/>
      <c r="P41" s="40" t="n"/>
      <c r="Q41" s="40" t="n"/>
      <c r="R41" s="40" t="n"/>
      <c r="S41" s="40" t="n"/>
      <c r="T41" s="40" t="n"/>
      <c r="U41" s="40" t="n"/>
      <c r="V41" s="40" t="n"/>
      <c r="W41" s="40" t="n"/>
    </row>
    <row r="42">
      <c r="A42" s="40" t="n">
        <v>34</v>
      </c>
      <c r="B42" s="22" t="n"/>
      <c r="C42" s="22" t="n"/>
      <c r="D42" s="41" t="n"/>
      <c r="E42" s="22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</row>
    <row r="43">
      <c r="A43" s="40" t="n">
        <v>35</v>
      </c>
      <c r="B43" s="22" t="n"/>
      <c r="C43" s="22" t="n"/>
      <c r="D43" s="41" t="n"/>
      <c r="E43" s="22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</row>
    <row r="44">
      <c r="A44" s="40" t="n">
        <v>36</v>
      </c>
      <c r="B44" s="22" t="n"/>
      <c r="C44" s="22" t="n"/>
      <c r="D44" s="41" t="n"/>
      <c r="E44" s="22" t="n"/>
      <c r="F44" s="40" t="n"/>
      <c r="G44" s="40" t="n"/>
      <c r="H44" s="40" t="n"/>
      <c r="I44" s="40" t="n"/>
      <c r="J44" s="40" t="n"/>
      <c r="K44" s="40" t="n"/>
      <c r="L44" s="40" t="n"/>
      <c r="M44" s="40" t="n"/>
      <c r="N44" s="40" t="n"/>
      <c r="O44" s="40" t="n"/>
      <c r="P44" s="40" t="n"/>
      <c r="Q44" s="40" t="n"/>
      <c r="R44" s="40" t="n"/>
      <c r="S44" s="40" t="n"/>
      <c r="T44" s="40" t="n"/>
      <c r="U44" s="40" t="n"/>
      <c r="V44" s="40" t="n"/>
      <c r="W44" s="40" t="n"/>
    </row>
    <row r="45">
      <c r="A45" s="40" t="n">
        <v>37</v>
      </c>
      <c r="B45" s="22" t="n"/>
      <c r="C45" s="22" t="n"/>
      <c r="D45" s="41" t="n"/>
      <c r="E45" s="22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</row>
    <row r="46">
      <c r="A46" s="40" t="n">
        <v>38</v>
      </c>
      <c r="B46" s="22" t="n"/>
      <c r="C46" s="22" t="n"/>
      <c r="D46" s="41" t="n"/>
      <c r="E46" s="22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/>
      <c r="P46" s="40" t="n"/>
      <c r="Q46" s="40" t="n"/>
      <c r="R46" s="40" t="n"/>
      <c r="S46" s="40" t="n"/>
      <c r="T46" s="40" t="n"/>
      <c r="U46" s="40" t="n"/>
      <c r="V46" s="40" t="n"/>
      <c r="W46" s="40" t="n"/>
    </row>
    <row r="47">
      <c r="A47" s="40" t="n">
        <v>39</v>
      </c>
      <c r="B47" s="22" t="n"/>
      <c r="C47" s="22" t="n"/>
      <c r="D47" s="41" t="n"/>
      <c r="E47" s="22" t="n"/>
      <c r="F47" s="40" t="n"/>
      <c r="G47" s="40" t="n"/>
      <c r="H47" s="40" t="n"/>
      <c r="I47" s="40" t="n"/>
      <c r="J47" s="40" t="n"/>
      <c r="K47" s="40" t="n"/>
      <c r="L47" s="40" t="n"/>
      <c r="M47" s="40" t="n"/>
      <c r="N47" s="40" t="n"/>
      <c r="O47" s="40" t="n"/>
      <c r="P47" s="40" t="n"/>
      <c r="Q47" s="40" t="n"/>
      <c r="R47" s="40" t="n"/>
      <c r="S47" s="40" t="n"/>
      <c r="T47" s="40" t="n"/>
      <c r="U47" s="40" t="n"/>
      <c r="V47" s="40" t="n"/>
      <c r="W47" s="40" t="n"/>
    </row>
    <row r="48">
      <c r="A48" s="40" t="n">
        <v>40</v>
      </c>
      <c r="B48" s="22" t="n"/>
      <c r="C48" s="22" t="n"/>
      <c r="D48" s="41" t="n"/>
      <c r="E48" s="22" t="n"/>
      <c r="F48" s="40" t="n"/>
      <c r="G48" s="40" t="n"/>
      <c r="H48" s="40" t="n"/>
      <c r="I48" s="40" t="n"/>
      <c r="J48" s="40" t="n"/>
      <c r="K48" s="40" t="n"/>
      <c r="L48" s="40" t="n"/>
      <c r="M48" s="40" t="n"/>
      <c r="N48" s="40" t="n"/>
      <c r="O48" s="40" t="n"/>
      <c r="P48" s="40" t="n"/>
      <c r="Q48" s="40" t="n"/>
      <c r="R48" s="40" t="n"/>
      <c r="S48" s="40" t="n"/>
      <c r="T48" s="40" t="n"/>
      <c r="U48" s="40" t="n"/>
      <c r="V48" s="40" t="n"/>
      <c r="W48" s="40" t="n"/>
    </row>
    <row r="49">
      <c r="A49" s="40" t="n">
        <v>41</v>
      </c>
      <c r="B49" s="22" t="n"/>
      <c r="C49" s="22" t="n"/>
      <c r="D49" s="41" t="n"/>
      <c r="E49" s="22" t="n"/>
      <c r="F49" s="40" t="n"/>
      <c r="G49" s="40" t="n"/>
      <c r="H49" s="40" t="n"/>
      <c r="I49" s="40" t="n"/>
      <c r="J49" s="40" t="n"/>
      <c r="K49" s="40" t="n"/>
      <c r="L49" s="40" t="n"/>
      <c r="M49" s="40" t="n"/>
      <c r="N49" s="40" t="n"/>
      <c r="O49" s="40" t="n"/>
      <c r="P49" s="40" t="n"/>
      <c r="Q49" s="40" t="n"/>
      <c r="R49" s="40" t="n"/>
      <c r="S49" s="40" t="n"/>
      <c r="T49" s="40" t="n"/>
      <c r="U49" s="40" t="n"/>
      <c r="V49" s="40" t="n"/>
      <c r="W49" s="40" t="n"/>
    </row>
    <row r="50">
      <c r="A50" s="40" t="n">
        <v>42</v>
      </c>
      <c r="B50" s="22" t="n"/>
      <c r="C50" s="22" t="n"/>
      <c r="D50" s="41" t="n"/>
      <c r="E50" s="22" t="n"/>
      <c r="F50" s="40" t="n"/>
      <c r="G50" s="40" t="n"/>
      <c r="H50" s="40" t="n"/>
      <c r="I50" s="40" t="n"/>
      <c r="J50" s="40" t="n"/>
      <c r="K50" s="40" t="n"/>
      <c r="L50" s="40" t="n"/>
      <c r="M50" s="40" t="n"/>
      <c r="N50" s="40" t="n"/>
      <c r="O50" s="40" t="n"/>
      <c r="P50" s="40" t="n"/>
      <c r="Q50" s="40" t="n"/>
      <c r="R50" s="40" t="n"/>
      <c r="S50" s="40" t="n"/>
      <c r="T50" s="40" t="n"/>
      <c r="U50" s="40" t="n"/>
      <c r="V50" s="40" t="n"/>
      <c r="W50" s="40" t="n"/>
    </row>
    <row r="51">
      <c r="A51" s="40" t="n">
        <v>43</v>
      </c>
      <c r="B51" s="22" t="n"/>
      <c r="C51" s="22" t="n"/>
      <c r="D51" s="41" t="n"/>
      <c r="E51" s="22" t="n"/>
      <c r="F51" s="40" t="n"/>
      <c r="G51" s="40" t="n"/>
      <c r="H51" s="40" t="n"/>
      <c r="I51" s="40" t="n"/>
      <c r="J51" s="40" t="n"/>
      <c r="K51" s="40" t="n"/>
      <c r="L51" s="40" t="n"/>
      <c r="M51" s="40" t="n"/>
      <c r="N51" s="40" t="n"/>
      <c r="O51" s="40" t="n"/>
      <c r="P51" s="40" t="n"/>
      <c r="Q51" s="40" t="n"/>
      <c r="R51" s="40" t="n"/>
      <c r="S51" s="40" t="n"/>
      <c r="T51" s="40" t="n"/>
      <c r="U51" s="40" t="n"/>
      <c r="V51" s="40" t="n"/>
      <c r="W51" s="40" t="n"/>
    </row>
    <row r="52">
      <c r="A52" s="40" t="n">
        <v>44</v>
      </c>
      <c r="B52" s="22" t="n"/>
      <c r="C52" s="22" t="n"/>
      <c r="D52" s="41" t="n"/>
      <c r="E52" s="22" t="n"/>
      <c r="F52" s="40" t="n"/>
      <c r="G52" s="40" t="n"/>
      <c r="H52" s="40" t="n"/>
      <c r="I52" s="40" t="n"/>
      <c r="J52" s="40" t="n"/>
      <c r="K52" s="40" t="n"/>
      <c r="L52" s="40" t="n"/>
      <c r="M52" s="40" t="n"/>
      <c r="N52" s="40" t="n"/>
      <c r="O52" s="40" t="n"/>
      <c r="P52" s="40" t="n"/>
      <c r="Q52" s="40" t="n"/>
      <c r="R52" s="40" t="n"/>
      <c r="S52" s="40" t="n"/>
      <c r="T52" s="40" t="n"/>
      <c r="U52" s="40" t="n"/>
      <c r="V52" s="40" t="n"/>
      <c r="W52" s="40" t="n"/>
    </row>
    <row r="53">
      <c r="A53" s="40" t="n">
        <v>45</v>
      </c>
      <c r="B53" s="22" t="n"/>
      <c r="C53" s="22" t="n"/>
      <c r="D53" s="41" t="n"/>
      <c r="E53" s="22" t="n"/>
      <c r="F53" s="40" t="n"/>
      <c r="G53" s="40" t="n"/>
      <c r="H53" s="40" t="n"/>
      <c r="I53" s="40" t="n"/>
      <c r="J53" s="40" t="n"/>
      <c r="K53" s="40" t="n"/>
      <c r="L53" s="40" t="n"/>
      <c r="M53" s="40" t="n"/>
      <c r="N53" s="40" t="n"/>
      <c r="O53" s="40" t="n"/>
      <c r="P53" s="40" t="n"/>
      <c r="Q53" s="40" t="n"/>
      <c r="R53" s="40" t="n"/>
      <c r="S53" s="40" t="n"/>
      <c r="T53" s="40" t="n"/>
      <c r="U53" s="40" t="n"/>
      <c r="V53" s="40" t="n"/>
      <c r="W53" s="40" t="n"/>
    </row>
    <row r="54">
      <c r="A54" s="40" t="n">
        <v>46</v>
      </c>
      <c r="B54" s="22" t="n"/>
      <c r="C54" s="22" t="n"/>
      <c r="D54" s="41" t="n"/>
      <c r="E54" s="22" t="n"/>
      <c r="F54" s="40" t="n"/>
      <c r="G54" s="40" t="n"/>
      <c r="H54" s="40" t="n"/>
      <c r="I54" s="40" t="n"/>
      <c r="J54" s="40" t="n"/>
      <c r="K54" s="40" t="n"/>
      <c r="L54" s="40" t="n"/>
      <c r="M54" s="40" t="n"/>
      <c r="N54" s="40" t="n"/>
      <c r="O54" s="40" t="n"/>
      <c r="P54" s="40" t="n"/>
      <c r="Q54" s="40" t="n"/>
      <c r="R54" s="40" t="n"/>
      <c r="S54" s="40" t="n"/>
      <c r="T54" s="40" t="n"/>
      <c r="U54" s="40" t="n"/>
      <c r="V54" s="40" t="n"/>
      <c r="W54" s="40" t="n"/>
    </row>
  </sheetData>
  <mergeCells count="4">
    <mergeCell ref="A3:A6"/>
    <mergeCell ref="B3:B6"/>
    <mergeCell ref="A1:W1"/>
    <mergeCell ref="A2:W2"/>
  </mergeCells>
  <pageMargins left="0.7" right="0.7" top="0.75" bottom="0.75" header="0.3" footer="0.3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224"/>
  <sheetViews>
    <sheetView zoomScale="115" zoomScaleNormal="115" workbookViewId="0">
      <selection activeCell="J8" sqref="J8"/>
    </sheetView>
  </sheetViews>
  <sheetFormatPr baseColWidth="8" defaultColWidth="9.140625" defaultRowHeight="15"/>
  <cols>
    <col width="9.28515625" bestFit="1" customWidth="1" style="202" min="1" max="1"/>
    <col width="12" bestFit="1" customWidth="1" style="202" min="2" max="2"/>
    <col width="2" customWidth="1" style="202" min="3" max="3"/>
    <col width="112.140625" customWidth="1" style="123" min="4" max="4"/>
    <col hidden="1" width="11.7109375" customWidth="1" style="202" min="5" max="5"/>
    <col hidden="1" width="18.42578125" customWidth="1" style="95" min="6" max="6"/>
    <col hidden="1" width="16.5703125" customWidth="1" style="202" min="7" max="7"/>
    <col hidden="1" width="19.140625" customWidth="1" style="95" min="8" max="8"/>
    <col width="10.7109375" bestFit="1" customWidth="1" style="202" min="9" max="9"/>
    <col width="19.5703125" customWidth="1" style="202" min="10" max="10"/>
    <col width="10.7109375" bestFit="1" customWidth="1" style="202" min="11" max="11"/>
    <col width="16.28515625" bestFit="1" customWidth="1" style="202" min="12" max="12"/>
    <col width="11" bestFit="1" customWidth="1" style="202" min="13" max="13"/>
    <col width="25.7109375" bestFit="1" customWidth="1" style="202" min="14" max="14"/>
    <col width="10.7109375" bestFit="1" customWidth="1" style="202" min="15" max="15"/>
    <col width="16.28515625" bestFit="1" customWidth="1" style="202" min="16" max="16"/>
    <col width="11.42578125" customWidth="1" style="202" min="17" max="17"/>
    <col width="20.5703125" bestFit="1" customWidth="1" style="202" min="18" max="18"/>
    <col width="11.5703125" bestFit="1" customWidth="1" style="202" min="19" max="19"/>
    <col width="20.5703125" bestFit="1" customWidth="1" style="202" min="20" max="20"/>
    <col width="11.5703125" bestFit="1" customWidth="1" style="202" min="21" max="21"/>
    <col width="15.85546875" bestFit="1" customWidth="1" style="202" min="22" max="22"/>
    <col width="9.140625" customWidth="1" style="202" min="23" max="16384"/>
  </cols>
  <sheetData>
    <row r="1">
      <c r="A1" s="182" t="inlineStr">
        <is>
          <t>DiagComMgr</t>
        </is>
      </c>
    </row>
    <row r="2">
      <c r="A2" s="180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148" t="n"/>
      <c r="R2" s="8" t="n"/>
    </row>
    <row r="3" ht="15" customHeight="1" s="141">
      <c r="A3" s="178" t="inlineStr">
        <is>
          <t>Summary
Total</t>
        </is>
      </c>
      <c r="B3" s="179">
        <f>COUNTIF(DiagComMgr!B9:B299,"*WI-*")</f>
        <v/>
      </c>
      <c r="C3" s="179" t="n"/>
      <c r="D3" s="42" t="inlineStr">
        <is>
          <t>Pass</t>
        </is>
      </c>
      <c r="E3" s="44">
        <f>COUNTIF(DiagComMgr!E$9:E$300,(("Pass")))</f>
        <v/>
      </c>
      <c r="F3" s="44">
        <f>COUNTIF(DiagComMgr!F$9:F$300,(("Pass")))</f>
        <v/>
      </c>
      <c r="G3" s="44">
        <f>COUNTIF(DiagComMgr!G$9:G$300,(("Pass")))</f>
        <v/>
      </c>
      <c r="H3" s="44">
        <f>COUNTIF(DiagComMgr!H$9:H$300,(("Pass")))</f>
        <v/>
      </c>
      <c r="I3" s="44">
        <f>COUNTIF(DiagComMgr!I$9:I$300,(("Pass")))</f>
        <v/>
      </c>
      <c r="J3" s="44" t="n"/>
      <c r="K3" s="44" t="n"/>
      <c r="L3" s="44" t="n"/>
      <c r="M3" s="44" t="n"/>
      <c r="N3" s="44" t="n"/>
      <c r="O3" s="44" t="n"/>
      <c r="P3" s="44" t="n"/>
      <c r="Q3" s="44" t="n"/>
      <c r="R3" s="44" t="n"/>
      <c r="S3" s="44" t="n"/>
      <c r="T3" s="44" t="n"/>
      <c r="U3" s="44" t="n"/>
      <c r="V3" s="44" t="n"/>
    </row>
    <row r="4">
      <c r="A4" s="205" t="n"/>
      <c r="B4" s="205" t="n"/>
      <c r="C4" s="179" t="n"/>
      <c r="D4" s="42" t="inlineStr">
        <is>
          <t>Fail</t>
        </is>
      </c>
      <c r="E4" s="44">
        <f>COUNTIF(DiagComMgr!E$9:E$300,(("Fail")))</f>
        <v/>
      </c>
      <c r="F4" s="44">
        <f>COUNTIF(DiagComMgr!F$9:F$300,(("Fail")))</f>
        <v/>
      </c>
      <c r="G4" s="44">
        <f>COUNTIF(DiagComMgr!G$9:G$300,(("Fail")))</f>
        <v/>
      </c>
      <c r="H4" s="44">
        <f>COUNTIF(DiagComMgr!H$9:H$300,(("Fail")))</f>
        <v/>
      </c>
      <c r="I4" s="44">
        <f>COUNTIF(DiagComMgr!I$9:I$300,(("Fail")))</f>
        <v/>
      </c>
      <c r="J4" s="44" t="n"/>
      <c r="K4" s="44" t="n"/>
      <c r="L4" s="44" t="n"/>
      <c r="M4" s="44" t="n"/>
      <c r="N4" s="44" t="n"/>
      <c r="O4" s="44" t="n"/>
      <c r="P4" s="44" t="n"/>
      <c r="Q4" s="44" t="n"/>
      <c r="R4" s="44" t="n"/>
      <c r="S4" s="44" t="n"/>
      <c r="T4" s="44" t="n"/>
      <c r="U4" s="44" t="n"/>
      <c r="V4" s="44" t="n"/>
    </row>
    <row r="5">
      <c r="A5" s="205" t="n"/>
      <c r="B5" s="205" t="n"/>
      <c r="C5" s="179" t="n"/>
      <c r="D5" s="42" t="inlineStr">
        <is>
          <t>Not Applicable/NA</t>
        </is>
      </c>
      <c r="E5" s="44">
        <f>COUNTIF(DiagComMgr!E$9:E$300,(("NA")))</f>
        <v/>
      </c>
      <c r="F5" s="44">
        <f>COUNTIF(DiagComMgr!F$9:F$300,(("NA")))</f>
        <v/>
      </c>
      <c r="G5" s="44">
        <f>COUNTIF(DiagComMgr!G$9:G$300,(("NA")))</f>
        <v/>
      </c>
      <c r="H5" s="44">
        <f>COUNTIF(DiagComMgr!H$9:H$300,(("NA")))</f>
        <v/>
      </c>
      <c r="I5" s="44">
        <f>COUNTIF(DiagComMgr!I$9:I$300,(("NA")))</f>
        <v/>
      </c>
      <c r="J5" s="44" t="n"/>
      <c r="K5" s="44" t="n"/>
      <c r="L5" s="44" t="n"/>
      <c r="M5" s="44" t="n"/>
      <c r="N5" s="44" t="n"/>
      <c r="O5" s="44" t="n"/>
      <c r="P5" s="44" t="n"/>
      <c r="Q5" s="44" t="n"/>
      <c r="R5" s="44" t="n"/>
      <c r="S5" s="44" t="n"/>
      <c r="T5" s="44" t="n"/>
      <c r="U5" s="44" t="n"/>
      <c r="V5" s="44" t="n"/>
    </row>
    <row r="6">
      <c r="A6" s="208" t="n"/>
      <c r="B6" s="208" t="n"/>
      <c r="C6" s="179" t="n"/>
      <c r="D6" s="42" t="inlineStr">
        <is>
          <t>Not Tested</t>
        </is>
      </c>
      <c r="E6" s="44">
        <f>COUNTIF(DiagComMgr!E$9:E$300,(("Not Tested")))</f>
        <v/>
      </c>
      <c r="F6" s="44">
        <f>COUNTIF(DiagComMgr!F$9:F$300,(("Not Tested")))</f>
        <v/>
      </c>
      <c r="G6" s="44">
        <f>COUNTIF(DiagComMgr!G$9:G$300,(("Not Tested")))</f>
        <v/>
      </c>
      <c r="H6" s="44">
        <f>COUNTIF(DiagComMgr!H$9:H$300,(("Not Tested")))</f>
        <v/>
      </c>
      <c r="I6" s="44">
        <f>COUNTIF(DiagComMgr!I$9:I$300,(("Not Tested")))</f>
        <v/>
      </c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  <c r="S6" s="44" t="n"/>
      <c r="T6" s="44" t="n"/>
      <c r="U6" s="44" t="n"/>
      <c r="V6" s="44" t="n"/>
    </row>
    <row r="7">
      <c r="A7" s="180" t="n"/>
      <c r="B7" s="180" t="n"/>
      <c r="C7" s="180" t="n"/>
      <c r="D7" s="180" t="n"/>
      <c r="E7" s="180" t="n"/>
      <c r="F7" s="181" t="n"/>
      <c r="G7" s="180" t="n"/>
      <c r="H7" s="181" t="n"/>
      <c r="I7" s="180" t="n"/>
      <c r="J7" s="180" t="n"/>
      <c r="K7" s="180" t="n"/>
      <c r="L7" s="180" t="n"/>
      <c r="M7" s="180" t="n"/>
      <c r="N7" s="180" t="n"/>
      <c r="O7" s="180" t="n"/>
      <c r="P7" s="180" t="n"/>
      <c r="Q7" s="180" t="n"/>
      <c r="R7" s="8" t="n"/>
    </row>
    <row r="8" ht="45" customHeight="1" s="141">
      <c r="A8" s="46" t="inlineStr">
        <is>
          <t>SL No</t>
        </is>
      </c>
      <c r="B8" s="46" t="inlineStr">
        <is>
          <t>WorkItem</t>
        </is>
      </c>
      <c r="C8" s="46" t="inlineStr">
        <is>
          <t>Aptiv/FCA</t>
        </is>
      </c>
      <c r="D8" s="31" t="inlineStr">
        <is>
          <t>Description/DID/RID/SID</t>
        </is>
      </c>
      <c r="E8" s="46" t="inlineStr">
        <is>
          <t>9.0.0.7</t>
        </is>
      </c>
      <c r="F8" s="85" t="inlineStr">
        <is>
          <t>JIRA Bug ID_7SW</t>
        </is>
      </c>
      <c r="G8" s="46" t="inlineStr">
        <is>
          <t>9.0.0.8</t>
        </is>
      </c>
      <c r="H8" s="85" t="inlineStr">
        <is>
          <t>JIRA Bug ID_8SW</t>
        </is>
      </c>
      <c r="I8" s="46" t="inlineStr">
        <is>
          <t>9.0.0.249</t>
        </is>
      </c>
      <c r="J8" s="85" t="inlineStr">
        <is>
          <t>JIRA Bug ID_249SW</t>
        </is>
      </c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</row>
    <row r="9">
      <c r="A9" s="8" t="n">
        <v>1</v>
      </c>
      <c r="B9" s="8" t="inlineStr">
        <is>
          <t>WI-264784</t>
        </is>
      </c>
      <c r="C9" s="8" t="n"/>
      <c r="D9" s="65" t="inlineStr">
        <is>
          <t>XCP Enable(0xFD12)</t>
        </is>
      </c>
      <c r="E9" s="8" t="inlineStr">
        <is>
          <t>Pass</t>
        </is>
      </c>
      <c r="F9" s="195" t="n"/>
      <c r="G9" s="8" t="inlineStr">
        <is>
          <t>Pass</t>
        </is>
      </c>
      <c r="H9" s="195" t="n"/>
      <c r="I9" s="8" t="inlineStr">
        <is>
          <t>Fail</t>
        </is>
      </c>
      <c r="J9" s="8" t="inlineStr">
        <is>
          <t>DPD-587</t>
        </is>
      </c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</row>
    <row r="10">
      <c r="A10" s="8" t="n">
        <v>2</v>
      </c>
      <c r="B10" s="8" t="inlineStr">
        <is>
          <t>WI-6095</t>
        </is>
      </c>
      <c r="C10" s="8" t="n"/>
      <c r="D10" s="65" t="inlineStr">
        <is>
          <t>Write RoE Activation State (0x0107)</t>
        </is>
      </c>
      <c r="E10" s="8" t="inlineStr">
        <is>
          <t>Pass</t>
        </is>
      </c>
      <c r="F10" s="195" t="n"/>
      <c r="G10" s="8" t="inlineStr">
        <is>
          <t>Pass</t>
        </is>
      </c>
      <c r="H10" s="195" t="n"/>
      <c r="I10" s="8" t="inlineStr">
        <is>
          <t>Pass</t>
        </is>
      </c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</row>
    <row r="11">
      <c r="A11" s="8" t="n">
        <v>3</v>
      </c>
      <c r="B11" s="8" t="inlineStr">
        <is>
          <t>WI-7707</t>
        </is>
      </c>
      <c r="C11" s="8" t="n"/>
      <c r="D11" s="65" t="inlineStr">
        <is>
          <t>Write PROXI Data (0x2023)</t>
        </is>
      </c>
      <c r="E11" s="8" t="inlineStr">
        <is>
          <t>Pass</t>
        </is>
      </c>
      <c r="F11" s="195" t="n"/>
      <c r="G11" s="8" t="inlineStr">
        <is>
          <t>Pass</t>
        </is>
      </c>
      <c r="H11" s="195" t="n"/>
      <c r="I11" s="8" t="inlineStr">
        <is>
          <t>Pass</t>
        </is>
      </c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</row>
    <row r="12">
      <c r="A12" s="8" t="n">
        <v>4</v>
      </c>
      <c r="B12" s="8" t="inlineStr">
        <is>
          <t>WI-12168</t>
        </is>
      </c>
      <c r="C12" s="135" t="n"/>
      <c r="D12" s="65" t="inlineStr">
        <is>
          <t>Write Memory By Address (3D hex) Service</t>
        </is>
      </c>
      <c r="E12" s="8" t="inlineStr">
        <is>
          <t>Pass</t>
        </is>
      </c>
      <c r="F12" s="195" t="n"/>
      <c r="G12" s="8" t="inlineStr">
        <is>
          <t>Pass</t>
        </is>
      </c>
      <c r="H12" s="195" t="n"/>
      <c r="I12" s="8" t="inlineStr">
        <is>
          <t>Pass</t>
        </is>
      </c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</row>
    <row r="13">
      <c r="A13" s="8" t="n">
        <v>5</v>
      </c>
      <c r="B13" s="8" t="inlineStr">
        <is>
          <t>WI-7702</t>
        </is>
      </c>
      <c r="C13" s="136" t="n"/>
      <c r="D13" s="65" t="inlineStr">
        <is>
          <t>Write Flow Control Test (0x2945)</t>
        </is>
      </c>
      <c r="E13" s="8" t="inlineStr">
        <is>
          <t>Pass</t>
        </is>
      </c>
      <c r="F13" s="195" t="n"/>
      <c r="G13" s="8" t="inlineStr">
        <is>
          <t>Pass</t>
        </is>
      </c>
      <c r="H13" s="195" t="n"/>
      <c r="I13" s="8" t="inlineStr">
        <is>
          <t>Pass</t>
        </is>
      </c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</row>
    <row r="14">
      <c r="A14" s="8" t="n">
        <v>6</v>
      </c>
      <c r="B14" s="8" t="inlineStr">
        <is>
          <t>WI-12167</t>
        </is>
      </c>
      <c r="C14" s="136" t="n"/>
      <c r="D14" s="65" t="inlineStr">
        <is>
          <t>Write Data By Identifier (2E hex) Service</t>
        </is>
      </c>
      <c r="E14" s="8" t="inlineStr">
        <is>
          <t>Pass</t>
        </is>
      </c>
      <c r="F14" s="195" t="n"/>
      <c r="G14" s="8" t="inlineStr">
        <is>
          <t>Pass</t>
        </is>
      </c>
      <c r="H14" s="195" t="n"/>
      <c r="I14" s="8" t="inlineStr">
        <is>
          <t>Pass</t>
        </is>
      </c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</row>
    <row r="15">
      <c r="A15" s="8" t="n">
        <v>7</v>
      </c>
      <c r="B15" s="8" t="inlineStr">
        <is>
          <t>WI-7699</t>
        </is>
      </c>
      <c r="C15" s="136" t="n"/>
      <c r="D15" s="65" t="inlineStr">
        <is>
          <t>VIN Lock State (0x2013)</t>
        </is>
      </c>
      <c r="E15" s="8" t="inlineStr">
        <is>
          <t>Pass</t>
        </is>
      </c>
      <c r="F15" s="195" t="n"/>
      <c r="G15" s="8" t="inlineStr">
        <is>
          <t>Pass</t>
        </is>
      </c>
      <c r="H15" s="195" t="n"/>
      <c r="I15" s="8" t="inlineStr">
        <is>
          <t>Pass</t>
        </is>
      </c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</row>
    <row r="16">
      <c r="A16" s="8" t="n">
        <v>8</v>
      </c>
      <c r="B16" s="8" t="inlineStr">
        <is>
          <t>WI-353500</t>
        </is>
      </c>
      <c r="C16" s="136" t="n"/>
      <c r="D16" s="65" t="inlineStr">
        <is>
          <t>Vehicle Manufacturer ECU Software Number (0xF188)</t>
        </is>
      </c>
      <c r="E16" s="8" t="inlineStr">
        <is>
          <t>Pass</t>
        </is>
      </c>
      <c r="F16" s="195" t="n"/>
      <c r="G16" s="8" t="inlineStr">
        <is>
          <t>Pass</t>
        </is>
      </c>
      <c r="H16" s="195" t="n"/>
      <c r="I16" s="8" t="inlineStr">
        <is>
          <t>Pass</t>
        </is>
      </c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</row>
    <row r="17">
      <c r="A17" s="8" t="n">
        <v>9</v>
      </c>
      <c r="B17" s="8" t="inlineStr">
        <is>
          <t>WI-13486</t>
        </is>
      </c>
      <c r="C17" s="136" t="n"/>
      <c r="D17" s="65" t="inlineStr">
        <is>
          <t>Vehicle Manufacturer ECU Software Calibration Number (0xF18A)</t>
        </is>
      </c>
      <c r="E17" s="8" t="inlineStr">
        <is>
          <t>Pass</t>
        </is>
      </c>
      <c r="F17" s="195" t="n"/>
      <c r="G17" s="8" t="inlineStr">
        <is>
          <t>Pass</t>
        </is>
      </c>
      <c r="H17" s="195" t="n"/>
      <c r="I17" s="8" t="inlineStr">
        <is>
          <t>Pass</t>
        </is>
      </c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</row>
    <row r="18">
      <c r="A18" s="8" t="n">
        <v>10</v>
      </c>
      <c r="B18" s="8" t="inlineStr">
        <is>
          <t>WI-13487</t>
        </is>
      </c>
      <c r="C18" s="8" t="n"/>
      <c r="D18" s="65" t="inlineStr">
        <is>
          <t>Vehicle Manufacturer ECU Software Application Number (0xF18B)</t>
        </is>
      </c>
      <c r="E18" s="8" t="inlineStr">
        <is>
          <t>Pass</t>
        </is>
      </c>
      <c r="F18" s="195" t="n"/>
      <c r="G18" s="8" t="inlineStr">
        <is>
          <t>Pass</t>
        </is>
      </c>
      <c r="H18" s="195" t="n"/>
      <c r="I18" s="8" t="inlineStr">
        <is>
          <t>Pass</t>
        </is>
      </c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</row>
    <row r="19">
      <c r="A19" s="8" t="n">
        <v>11</v>
      </c>
      <c r="B19" s="8" t="inlineStr">
        <is>
          <t>WI-7720</t>
        </is>
      </c>
      <c r="C19" s="8" t="n"/>
      <c r="D19" s="65" t="inlineStr">
        <is>
          <t>Vehicle Manufacturer ECU Hardware Number (0xF191)</t>
        </is>
      </c>
      <c r="E19" s="8" t="inlineStr">
        <is>
          <t>Pass</t>
        </is>
      </c>
      <c r="F19" s="195" t="n"/>
      <c r="G19" s="8" t="inlineStr">
        <is>
          <t>Pass</t>
        </is>
      </c>
      <c r="H19" s="195" t="n"/>
      <c r="I19" s="8" t="inlineStr">
        <is>
          <t>Pass</t>
        </is>
      </c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 t="n"/>
    </row>
    <row r="20">
      <c r="A20" s="8" t="n">
        <v>12</v>
      </c>
      <c r="B20" s="8" t="inlineStr">
        <is>
          <t>WI-14175</t>
        </is>
      </c>
      <c r="C20" s="8" t="n"/>
      <c r="D20" s="65" t="inlineStr">
        <is>
          <t>Vehicle Information (0xF158)</t>
        </is>
      </c>
      <c r="E20" s="8" t="inlineStr">
        <is>
          <t>Pass</t>
        </is>
      </c>
      <c r="F20" s="195" t="n"/>
      <c r="G20" s="8" t="inlineStr">
        <is>
          <t>Pass</t>
        </is>
      </c>
      <c r="H20" s="195" t="n"/>
      <c r="I20" s="8" t="inlineStr">
        <is>
          <t>Pass</t>
        </is>
      </c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</row>
    <row r="21">
      <c r="A21" s="8" t="n">
        <v>13</v>
      </c>
      <c r="B21" s="8" t="inlineStr">
        <is>
          <t>WI-7736</t>
        </is>
      </c>
      <c r="C21" s="8" t="n"/>
      <c r="D21" s="65" t="inlineStr">
        <is>
          <t>Vector Delivery ID (0xF1A2)</t>
        </is>
      </c>
      <c r="E21" s="8" t="inlineStr">
        <is>
          <t>Pass</t>
        </is>
      </c>
      <c r="F21" s="195" t="n"/>
      <c r="G21" s="8" t="inlineStr">
        <is>
          <t>Pass</t>
        </is>
      </c>
      <c r="H21" s="195" t="n"/>
      <c r="I21" s="8" t="inlineStr">
        <is>
          <t>Pass</t>
        </is>
      </c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</row>
    <row r="22">
      <c r="A22" s="8" t="n">
        <v>14</v>
      </c>
      <c r="B22" s="8" t="inlineStr">
        <is>
          <t>WI-264536</t>
        </is>
      </c>
      <c r="C22" s="8" t="n"/>
      <c r="D22" s="65" t="inlineStr">
        <is>
          <t>Value for Reserved Bits in DID $FD47</t>
        </is>
      </c>
      <c r="E22" s="8" t="inlineStr">
        <is>
          <t>Pass</t>
        </is>
      </c>
      <c r="F22" s="195" t="n"/>
      <c r="G22" s="8" t="inlineStr">
        <is>
          <t>Pass</t>
        </is>
      </c>
      <c r="H22" s="195" t="n"/>
      <c r="I22" s="8" t="inlineStr">
        <is>
          <t>Pass</t>
        </is>
      </c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</row>
    <row r="23">
      <c r="A23" s="8" t="n">
        <v>15</v>
      </c>
      <c r="B23" s="8" t="inlineStr">
        <is>
          <t>WI-188197</t>
        </is>
      </c>
      <c r="C23" s="8" t="n"/>
      <c r="D23" s="65" t="inlineStr">
        <is>
          <t>Upon requesting data identifier [FD 4F Hex] with the diagnostic service Read Dat...</t>
        </is>
      </c>
      <c r="E23" s="8" t="inlineStr">
        <is>
          <t>Fail</t>
        </is>
      </c>
      <c r="F23" s="89" t="inlineStr">
        <is>
          <t>DPD-211</t>
        </is>
      </c>
      <c r="G23" s="8" t="inlineStr">
        <is>
          <t>Fail</t>
        </is>
      </c>
      <c r="H23" s="89" t="inlineStr">
        <is>
          <t>DPD-211</t>
        </is>
      </c>
      <c r="I23" s="8" t="inlineStr">
        <is>
          <t>Pass</t>
        </is>
      </c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</row>
    <row r="24">
      <c r="A24" s="8" t="n">
        <v>16</v>
      </c>
      <c r="B24" s="8" t="inlineStr">
        <is>
          <t>WI-183458</t>
        </is>
      </c>
      <c r="C24" s="8" t="n"/>
      <c r="D24" s="65" t="inlineStr">
        <is>
          <t>Upon requesting data identifier [FD 4B Hex] with the diagnostic service Read Dat...</t>
        </is>
      </c>
      <c r="E24" s="8" t="inlineStr">
        <is>
          <t>Pass</t>
        </is>
      </c>
      <c r="F24" s="195" t="n"/>
      <c r="G24" s="8" t="inlineStr">
        <is>
          <t>Pass</t>
        </is>
      </c>
      <c r="H24" s="195" t="n"/>
      <c r="I24" s="8" t="inlineStr">
        <is>
          <t>Pass</t>
        </is>
      </c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</row>
    <row r="25">
      <c r="A25" s="8" t="n">
        <v>17</v>
      </c>
      <c r="B25" s="8" t="inlineStr">
        <is>
          <t>WI-190944</t>
        </is>
      </c>
      <c r="C25" s="8" t="n"/>
      <c r="D25" s="65" t="inlineStr">
        <is>
          <t>Upon requesting data identifier [FD 4A Hex] with the diagnostic service Read Dat...</t>
        </is>
      </c>
      <c r="E25" s="8" t="inlineStr">
        <is>
          <t>Pass</t>
        </is>
      </c>
      <c r="F25" s="195" t="n"/>
      <c r="G25" s="8" t="inlineStr">
        <is>
          <t>Pass</t>
        </is>
      </c>
      <c r="H25" s="195" t="n"/>
      <c r="I25" s="8" t="inlineStr">
        <is>
          <t>Pass</t>
        </is>
      </c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</row>
    <row r="26">
      <c r="A26" s="8" t="n">
        <v>18</v>
      </c>
      <c r="B26" s="8" t="inlineStr">
        <is>
          <t>WI-190946</t>
        </is>
      </c>
      <c r="C26" s="8" t="n"/>
      <c r="D26" s="65" t="inlineStr">
        <is>
          <t>Upon requesting data identifier [FD 49 Hex] with the diagnostic service Read Dat...</t>
        </is>
      </c>
      <c r="E26" s="8" t="inlineStr">
        <is>
          <t>Pass</t>
        </is>
      </c>
      <c r="F26" s="195" t="n"/>
      <c r="G26" s="8" t="inlineStr">
        <is>
          <t>Pass</t>
        </is>
      </c>
      <c r="H26" s="195" t="n"/>
      <c r="I26" s="8" t="inlineStr">
        <is>
          <t>Pass</t>
        </is>
      </c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</row>
    <row r="27">
      <c r="A27" s="8" t="n">
        <v>19</v>
      </c>
      <c r="B27" s="8" t="inlineStr">
        <is>
          <t>WI-120932</t>
        </is>
      </c>
      <c r="C27" s="8" t="n"/>
      <c r="D27" s="65" t="inlineStr">
        <is>
          <t>Update of Total Distance (0xFD18)</t>
        </is>
      </c>
      <c r="E27" s="8" t="inlineStr">
        <is>
          <t>Pass</t>
        </is>
      </c>
      <c r="F27" s="195" t="n"/>
      <c r="G27" s="8" t="inlineStr">
        <is>
          <t>Pass</t>
        </is>
      </c>
      <c r="H27" s="195" t="n"/>
      <c r="I27" s="8" t="inlineStr">
        <is>
          <t>Pass</t>
        </is>
      </c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</row>
    <row r="28">
      <c r="A28" s="8" t="n">
        <v>20</v>
      </c>
      <c r="B28" s="8" t="inlineStr">
        <is>
          <t>WI-113965</t>
        </is>
      </c>
      <c r="C28" s="8" t="n"/>
      <c r="D28" s="65" t="inlineStr">
        <is>
          <t>Update of Time Since Ignition ON of first DTC Detection (0x200C)</t>
        </is>
      </c>
      <c r="E28" s="8" t="inlineStr">
        <is>
          <t>Pass</t>
        </is>
      </c>
      <c r="F28" s="195" t="n"/>
      <c r="G28" s="8" t="inlineStr">
        <is>
          <t>Pass</t>
        </is>
      </c>
      <c r="H28" s="195" t="n"/>
      <c r="I28" s="8" t="inlineStr">
        <is>
          <t>Pass</t>
        </is>
      </c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</row>
    <row r="29">
      <c r="A29" s="8" t="n">
        <v>21</v>
      </c>
      <c r="B29" s="8" t="inlineStr">
        <is>
          <t>WI-113964</t>
        </is>
      </c>
      <c r="C29" s="8" t="n"/>
      <c r="D29" s="65" t="inlineStr">
        <is>
          <t>Update of Time First DTC Detection (0x200B)</t>
        </is>
      </c>
      <c r="E29" s="8" t="inlineStr">
        <is>
          <t>Pass</t>
        </is>
      </c>
      <c r="F29" s="195" t="n"/>
      <c r="G29" s="8" t="inlineStr">
        <is>
          <t>Pass</t>
        </is>
      </c>
      <c r="H29" s="195" t="n"/>
      <c r="I29" s="8" t="inlineStr">
        <is>
          <t>Pass</t>
        </is>
      </c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</row>
    <row r="30">
      <c r="A30" s="8" t="n">
        <v>22</v>
      </c>
      <c r="B30" s="8" t="inlineStr">
        <is>
          <t>WI-113982</t>
        </is>
      </c>
      <c r="C30" s="8" t="n"/>
      <c r="D30" s="65" t="inlineStr">
        <is>
          <t>Update of Odometer Last Clear Data Trouble Code (DTC) (0x200D)</t>
        </is>
      </c>
      <c r="E30" s="8" t="inlineStr">
        <is>
          <t>Pass</t>
        </is>
      </c>
      <c r="F30" s="195" t="n"/>
      <c r="G30" s="8" t="inlineStr">
        <is>
          <t>Pass</t>
        </is>
      </c>
      <c r="H30" s="195" t="n"/>
      <c r="I30" s="8" t="inlineStr">
        <is>
          <t>Pass</t>
        </is>
      </c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</row>
    <row r="31">
      <c r="A31" s="8" t="n">
        <v>23</v>
      </c>
      <c r="B31" s="8" t="inlineStr">
        <is>
          <t>WI-113957</t>
        </is>
      </c>
      <c r="C31" s="8" t="n"/>
      <c r="D31" s="65" t="inlineStr">
        <is>
          <t>Update of ECU Life Time (0x1008)</t>
        </is>
      </c>
      <c r="E31" s="8" t="inlineStr">
        <is>
          <t>Pass</t>
        </is>
      </c>
      <c r="F31" s="195" t="n"/>
      <c r="G31" s="8" t="inlineStr">
        <is>
          <t>Pass</t>
        </is>
      </c>
      <c r="H31" s="195" t="n"/>
      <c r="I31" s="8" t="inlineStr">
        <is>
          <t>Pass</t>
        </is>
      </c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</row>
    <row r="32">
      <c r="A32" s="8" t="n">
        <v>24</v>
      </c>
      <c r="B32" s="8" t="inlineStr">
        <is>
          <t>WI-110628</t>
        </is>
      </c>
      <c r="C32" s="8" t="n"/>
      <c r="D32" s="65" t="inlineStr">
        <is>
          <t>Total Distance (0xFD18)</t>
        </is>
      </c>
      <c r="E32" s="8" t="inlineStr">
        <is>
          <t>Pass</t>
        </is>
      </c>
      <c r="F32" s="195" t="n"/>
      <c r="G32" s="8" t="inlineStr">
        <is>
          <t>Pass</t>
        </is>
      </c>
      <c r="H32" s="195" t="n"/>
      <c r="I32" s="8" t="inlineStr">
        <is>
          <t>Pass</t>
        </is>
      </c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</row>
    <row r="33">
      <c r="A33" s="8" t="n">
        <v>25</v>
      </c>
      <c r="B33" s="8" t="inlineStr">
        <is>
          <t>WI-6113</t>
        </is>
      </c>
      <c r="C33" s="8" t="n"/>
      <c r="D33" s="65" t="inlineStr">
        <is>
          <t>Time Since Ignition ON of first DTC Detection (0x200C)</t>
        </is>
      </c>
      <c r="E33" s="8" t="inlineStr">
        <is>
          <t>Pass</t>
        </is>
      </c>
      <c r="F33" s="195" t="n"/>
      <c r="G33" s="8" t="inlineStr">
        <is>
          <t>Pass</t>
        </is>
      </c>
      <c r="H33" s="195" t="n"/>
      <c r="I33" s="8" t="inlineStr">
        <is>
          <t>Pass</t>
        </is>
      </c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</row>
    <row r="34">
      <c r="A34" s="8" t="n">
        <v>26</v>
      </c>
      <c r="B34" s="8" t="inlineStr">
        <is>
          <t>WI-6115</t>
        </is>
      </c>
      <c r="C34" s="8" t="n"/>
      <c r="D34" s="65" t="inlineStr">
        <is>
          <t>Time First DTC Detection (0x200B)</t>
        </is>
      </c>
      <c r="E34" s="8" t="inlineStr">
        <is>
          <t>Pass</t>
        </is>
      </c>
      <c r="F34" s="195" t="n"/>
      <c r="G34" s="8" t="inlineStr">
        <is>
          <t>Pass</t>
        </is>
      </c>
      <c r="H34" s="195" t="n"/>
      <c r="I34" s="8" t="inlineStr">
        <is>
          <t>Pass</t>
        </is>
      </c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</row>
    <row r="35">
      <c r="A35" s="8" t="n">
        <v>27</v>
      </c>
      <c r="B35" s="8" t="inlineStr">
        <is>
          <t>WI-12175</t>
        </is>
      </c>
      <c r="C35" s="8" t="n"/>
      <c r="D35" s="65" t="inlineStr">
        <is>
          <t>This service is used by the tester to terminate a data transfer between tester a...</t>
        </is>
      </c>
      <c r="E35" s="8" t="inlineStr">
        <is>
          <t>Fail</t>
        </is>
      </c>
      <c r="F35" s="89" t="inlineStr">
        <is>
          <t>DPD-215</t>
        </is>
      </c>
      <c r="G35" s="8" t="inlineStr">
        <is>
          <t>Fail</t>
        </is>
      </c>
      <c r="H35" s="89" t="inlineStr">
        <is>
          <t>DPD-215</t>
        </is>
      </c>
      <c r="I35" s="8" t="inlineStr">
        <is>
          <t>Pass</t>
        </is>
      </c>
      <c r="J35" s="8" t="inlineStr">
        <is>
          <t>verified during vflash download.logs provided</t>
        </is>
      </c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</row>
    <row r="36">
      <c r="A36" s="8" t="n">
        <v>28</v>
      </c>
      <c r="B36" s="8" t="inlineStr">
        <is>
          <t>WI-7714</t>
        </is>
      </c>
      <c r="C36" s="8" t="n"/>
      <c r="D36" s="137" t="inlineStr">
        <is>
          <t>Supplier Manufacturer ECU Hardware Version Number (0xF193)</t>
        </is>
      </c>
      <c r="E36" s="8" t="inlineStr">
        <is>
          <t>Pass</t>
        </is>
      </c>
      <c r="F36" s="195" t="n"/>
      <c r="G36" s="8" t="inlineStr">
        <is>
          <t>Pass</t>
        </is>
      </c>
      <c r="H36" s="195" t="n"/>
      <c r="I36" s="25" t="inlineStr">
        <is>
          <t>Pass</t>
        </is>
      </c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</row>
    <row r="37">
      <c r="A37" s="8" t="n">
        <v>29</v>
      </c>
      <c r="B37" s="8" t="inlineStr">
        <is>
          <t>WI-389710</t>
        </is>
      </c>
      <c r="C37" s="8" t="n"/>
      <c r="D37" s="65" t="inlineStr">
        <is>
          <t>F193 - This data identifier contains information which is used by the diagnostic tool t...</t>
        </is>
      </c>
      <c r="E37" s="8" t="inlineStr">
        <is>
          <t>Pass</t>
        </is>
      </c>
      <c r="F37" s="195" t="n"/>
      <c r="G37" s="8" t="inlineStr">
        <is>
          <t>Pass</t>
        </is>
      </c>
      <c r="H37" s="195" t="n"/>
      <c r="I37" s="8" t="inlineStr">
        <is>
          <t>Pass</t>
        </is>
      </c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</row>
    <row r="38">
      <c r="A38" s="8" t="n">
        <v>30</v>
      </c>
      <c r="B38" s="8" t="inlineStr">
        <is>
          <t>WI-389274</t>
        </is>
      </c>
      <c r="C38" s="8" t="n"/>
      <c r="D38" s="65" t="inlineStr">
        <is>
          <t>F192 - This data identifier contains information which is used by the diagnostic tool t...</t>
        </is>
      </c>
      <c r="E38" s="8" t="inlineStr">
        <is>
          <t>Pass</t>
        </is>
      </c>
      <c r="F38" s="195" t="n"/>
      <c r="G38" s="8" t="inlineStr">
        <is>
          <t>Pass</t>
        </is>
      </c>
      <c r="H38" s="195" t="n"/>
      <c r="I38" s="8" t="inlineStr">
        <is>
          <t>Pass</t>
        </is>
      </c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</row>
    <row r="39">
      <c r="A39" s="8" t="n">
        <v>31</v>
      </c>
      <c r="B39" s="8" t="inlineStr">
        <is>
          <t>WI-377824</t>
        </is>
      </c>
      <c r="C39" s="8" t="n"/>
      <c r="D39" s="65" t="inlineStr">
        <is>
          <t>F133 - This data identifier contains information which is used by the diagnostic tool t...</t>
        </is>
      </c>
      <c r="E39" s="8" t="inlineStr">
        <is>
          <t>Pass</t>
        </is>
      </c>
      <c r="F39" s="195" t="n"/>
      <c r="G39" s="8" t="inlineStr">
        <is>
          <t>Pass</t>
        </is>
      </c>
      <c r="H39" s="195" t="n"/>
      <c r="I39" s="8" t="inlineStr">
        <is>
          <t>Pass</t>
        </is>
      </c>
      <c r="J39" s="89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</row>
    <row r="40">
      <c r="A40" s="8" t="n">
        <v>32</v>
      </c>
      <c r="B40" s="8" t="inlineStr">
        <is>
          <t>WI-377822</t>
        </is>
      </c>
      <c r="C40" s="8" t="n"/>
      <c r="D40" s="65" t="inlineStr">
        <is>
          <t>F132 - This data identifier contains information which is used by the diagnostic tool t...</t>
        </is>
      </c>
      <c r="E40" s="8" t="inlineStr">
        <is>
          <t>Pass</t>
        </is>
      </c>
      <c r="F40" s="195" t="n"/>
      <c r="G40" s="8" t="inlineStr">
        <is>
          <t>Pass</t>
        </is>
      </c>
      <c r="H40" s="195" t="n"/>
      <c r="I40" s="8" t="inlineStr">
        <is>
          <t>Pass</t>
        </is>
      </c>
      <c r="J40" s="89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</row>
    <row r="41">
      <c r="A41" s="8" t="n">
        <v>33</v>
      </c>
      <c r="B41" s="8" t="inlineStr">
        <is>
          <t>WI-356227</t>
        </is>
      </c>
      <c r="C41" s="8" t="n"/>
      <c r="D41" s="65" t="inlineStr">
        <is>
          <t>F134 - This data identifier contains information which is used by the diagnostic tool t...</t>
        </is>
      </c>
      <c r="E41" s="8" t="inlineStr">
        <is>
          <t>Pass</t>
        </is>
      </c>
      <c r="F41" s="195" t="n"/>
      <c r="G41" s="8" t="inlineStr">
        <is>
          <t>Pass</t>
        </is>
      </c>
      <c r="H41" s="195" t="n"/>
      <c r="I41" s="8" t="inlineStr">
        <is>
          <t>Pass</t>
        </is>
      </c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</row>
    <row r="42">
      <c r="A42" s="8" t="n">
        <v>34</v>
      </c>
      <c r="B42" s="8" t="inlineStr">
        <is>
          <t>WI-6094</t>
        </is>
      </c>
      <c r="C42" s="8" t="n"/>
      <c r="D42" s="65" t="inlineStr">
        <is>
          <t>The VIN Odometer(0x0103)</t>
        </is>
      </c>
      <c r="E42" s="8" t="inlineStr">
        <is>
          <t>Pass</t>
        </is>
      </c>
      <c r="F42" s="195" t="n"/>
      <c r="G42" s="8" t="inlineStr">
        <is>
          <t>Pass</t>
        </is>
      </c>
      <c r="H42" s="195" t="n"/>
      <c r="I42" s="8" t="inlineStr">
        <is>
          <t>Pass</t>
        </is>
      </c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</row>
    <row r="43">
      <c r="A43" s="8" t="n">
        <v>35</v>
      </c>
      <c r="B43" s="8" t="inlineStr">
        <is>
          <t>WI-12174</t>
        </is>
      </c>
      <c r="C43" s="8" t="n"/>
      <c r="D43" s="65" t="inlineStr">
        <is>
          <t>The Transfer Data service is used by the tester to transfer data either from the...</t>
        </is>
      </c>
      <c r="E43" s="8" t="inlineStr">
        <is>
          <t>Pass</t>
        </is>
      </c>
      <c r="F43" s="195" t="n"/>
      <c r="G43" s="8" t="inlineStr">
        <is>
          <t>Pass</t>
        </is>
      </c>
      <c r="H43" s="195" t="n"/>
      <c r="I43" s="8" t="inlineStr">
        <is>
          <t>Pass</t>
        </is>
      </c>
      <c r="J43" s="8" t="inlineStr">
        <is>
          <t>verified during vflash download.logs provided</t>
        </is>
      </c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</row>
    <row r="44">
      <c r="A44" s="8" t="n">
        <v>36</v>
      </c>
      <c r="B44" s="8" t="inlineStr">
        <is>
          <t>WI-12196</t>
        </is>
      </c>
      <c r="C44" s="8" t="n"/>
      <c r="D44" s="65" t="inlineStr">
        <is>
          <t>The server response behaviour specified in this subclause is referenced in the s...</t>
        </is>
      </c>
      <c r="E44" s="8" t="inlineStr">
        <is>
          <t>Pass</t>
        </is>
      </c>
      <c r="F44" s="195" t="n"/>
      <c r="G44" s="8" t="inlineStr">
        <is>
          <t>Pass</t>
        </is>
      </c>
      <c r="H44" s="195" t="n"/>
      <c r="I44" s="8" t="inlineStr">
        <is>
          <t>Pass</t>
        </is>
      </c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</row>
    <row r="45">
      <c r="A45" s="8" t="n">
        <v>37</v>
      </c>
      <c r="B45" s="8" t="inlineStr">
        <is>
          <t>WI-113747</t>
        </is>
      </c>
      <c r="C45" s="8" t="n"/>
      <c r="D45" s="65" t="inlineStr">
        <is>
          <t>The odometer at last Flash programming update</t>
        </is>
      </c>
      <c r="E45" s="8" t="inlineStr">
        <is>
          <t>Pass</t>
        </is>
      </c>
      <c r="F45" s="195" t="n"/>
      <c r="G45" s="8" t="inlineStr">
        <is>
          <t>Pass</t>
        </is>
      </c>
      <c r="H45" s="195" t="n"/>
      <c r="I45" s="8" t="inlineStr">
        <is>
          <t>Pass</t>
        </is>
      </c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</row>
    <row r="46">
      <c r="A46" s="8" t="n">
        <v>38</v>
      </c>
      <c r="B46" s="8" t="inlineStr">
        <is>
          <t>WI-12166</t>
        </is>
      </c>
      <c r="C46" s="8" t="n"/>
      <c r="D46" s="65" t="inlineStr">
        <is>
          <t>Tester Present (3E hex) service</t>
        </is>
      </c>
      <c r="E46" s="8" t="inlineStr">
        <is>
          <t>Pass</t>
        </is>
      </c>
      <c r="F46" s="195" t="n"/>
      <c r="G46" s="8" t="inlineStr">
        <is>
          <t>Pass</t>
        </is>
      </c>
      <c r="H46" s="195" t="n"/>
      <c r="I46" s="8" t="inlineStr">
        <is>
          <t>Pass</t>
        </is>
      </c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</row>
    <row r="47">
      <c r="A47" s="8" t="n">
        <v>39</v>
      </c>
      <c r="B47" s="8" t="inlineStr">
        <is>
          <t>WI-12847</t>
        </is>
      </c>
      <c r="C47" s="8" t="n"/>
      <c r="D47" s="65" t="inlineStr">
        <is>
          <t>System Identification Data (0xF1A0)</t>
        </is>
      </c>
      <c r="E47" s="8" t="inlineStr">
        <is>
          <t>Fail</t>
        </is>
      </c>
      <c r="F47" s="87" t="inlineStr">
        <is>
          <t>DPD-215</t>
        </is>
      </c>
      <c r="G47" s="8" t="inlineStr">
        <is>
          <t>Fail</t>
        </is>
      </c>
      <c r="H47" s="87" t="inlineStr">
        <is>
          <t>DPD-215</t>
        </is>
      </c>
      <c r="I47" s="8" t="inlineStr">
        <is>
          <t>Fail</t>
        </is>
      </c>
      <c r="J47" s="8" t="inlineStr">
        <is>
          <t>DPD-574</t>
        </is>
      </c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</row>
    <row r="48">
      <c r="A48" s="8" t="n">
        <v>40</v>
      </c>
      <c r="B48" s="8" t="inlineStr">
        <is>
          <t>WI-39440</t>
        </is>
      </c>
      <c r="C48" s="8" t="n"/>
      <c r="D48" s="65" t="inlineStr">
        <is>
          <t>suppressPosRspMsgIndicationBit:</t>
        </is>
      </c>
      <c r="E48" s="8" t="inlineStr">
        <is>
          <t>Pass</t>
        </is>
      </c>
      <c r="F48" s="195" t="n"/>
      <c r="G48" s="8" t="inlineStr">
        <is>
          <t>Pass</t>
        </is>
      </c>
      <c r="H48" s="195" t="n"/>
      <c r="I48" s="8" t="inlineStr">
        <is>
          <t>Pass</t>
        </is>
      </c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</row>
    <row r="49">
      <c r="A49" s="8" t="n">
        <v>41</v>
      </c>
      <c r="B49" s="8" t="inlineStr">
        <is>
          <t>WI-7731</t>
        </is>
      </c>
      <c r="C49" s="8" t="n"/>
      <c r="D49" s="65" t="inlineStr">
        <is>
          <t>Software Supplier Identification(0xF155)</t>
        </is>
      </c>
      <c r="E49" s="8" t="inlineStr">
        <is>
          <t>Pass</t>
        </is>
      </c>
      <c r="F49" s="195" t="n"/>
      <c r="G49" s="8" t="inlineStr">
        <is>
          <t>Pass</t>
        </is>
      </c>
      <c r="H49" s="195" t="n"/>
      <c r="I49" s="8" t="inlineStr">
        <is>
          <t>Pass</t>
        </is>
      </c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</row>
    <row r="50">
      <c r="A50" s="8" t="n">
        <v>42</v>
      </c>
      <c r="B50" s="8" t="inlineStr">
        <is>
          <t>WI-58903</t>
        </is>
      </c>
      <c r="C50" s="8" t="n"/>
      <c r="D50" s="65" t="inlineStr">
        <is>
          <t>Software EBOM Part Number(0xF122)</t>
        </is>
      </c>
      <c r="E50" s="8" t="inlineStr">
        <is>
          <t>Pass</t>
        </is>
      </c>
      <c r="F50" s="195" t="n"/>
      <c r="G50" s="8" t="inlineStr">
        <is>
          <t>Pass</t>
        </is>
      </c>
      <c r="H50" s="195" t="n"/>
      <c r="I50" s="8" t="inlineStr">
        <is>
          <t>Fail</t>
        </is>
      </c>
      <c r="J50" s="8" t="inlineStr">
        <is>
          <t>DPD-575</t>
        </is>
      </c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</row>
    <row r="51">
      <c r="A51" s="8" t="n">
        <v>43</v>
      </c>
      <c r="B51" s="8" t="inlineStr">
        <is>
          <t>WI-12171</t>
        </is>
      </c>
      <c r="C51" s="8" t="n"/>
      <c r="D51" s="65" t="inlineStr">
        <is>
          <t>Service description: The Routine Control service is used by the tester to · star...</t>
        </is>
      </c>
      <c r="E51" s="8" t="inlineStr">
        <is>
          <t>Pass</t>
        </is>
      </c>
      <c r="F51" s="195" t="n"/>
      <c r="G51" s="8" t="inlineStr">
        <is>
          <t>Pass</t>
        </is>
      </c>
      <c r="H51" s="195" t="n"/>
      <c r="I51" s="8" t="inlineStr">
        <is>
          <t>Pass</t>
        </is>
      </c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</row>
    <row r="52">
      <c r="A52" s="8" t="n">
        <v>44</v>
      </c>
      <c r="B52" s="8" t="inlineStr">
        <is>
          <t>WI-12176</t>
        </is>
      </c>
      <c r="C52" s="8" t="n"/>
      <c r="D52" s="65" t="inlineStr">
        <is>
          <t>Service description: The RequestUpload service is used by the client to initiate...</t>
        </is>
      </c>
      <c r="E52" s="8" t="inlineStr">
        <is>
          <t>Pass</t>
        </is>
      </c>
      <c r="F52" s="195" t="n"/>
      <c r="G52" s="8" t="inlineStr">
        <is>
          <t>Pass</t>
        </is>
      </c>
      <c r="H52" s="195" t="n"/>
      <c r="I52" s="8" t="inlineStr">
        <is>
          <t>Pass</t>
        </is>
      </c>
      <c r="J52" s="8" t="inlineStr">
        <is>
          <t>verified during vflash download.logs provided</t>
        </is>
      </c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</row>
    <row r="53">
      <c r="A53" s="8" t="n">
        <v>45</v>
      </c>
      <c r="B53" s="8" t="inlineStr">
        <is>
          <t>WI-12172</t>
        </is>
      </c>
      <c r="C53" s="8" t="n"/>
      <c r="D53" s="65" t="inlineStr">
        <is>
          <t>Service description: The request Download service is used by the tester to initi...</t>
        </is>
      </c>
      <c r="E53" s="8" t="inlineStr">
        <is>
          <t>Pass</t>
        </is>
      </c>
      <c r="F53" s="195" t="n"/>
      <c r="G53" s="8" t="inlineStr">
        <is>
          <t>Pass</t>
        </is>
      </c>
      <c r="H53" s="195" t="n"/>
      <c r="I53" s="8" t="inlineStr">
        <is>
          <t>Pass</t>
        </is>
      </c>
      <c r="J53" s="8" t="inlineStr">
        <is>
          <t>verified during vflash download.logs provided</t>
        </is>
      </c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</row>
    <row r="54">
      <c r="A54" s="8" t="n">
        <v>46</v>
      </c>
      <c r="B54" s="8" t="inlineStr">
        <is>
          <t>WI-49507</t>
        </is>
      </c>
      <c r="C54" s="8" t="n"/>
      <c r="D54" s="65" t="inlineStr">
        <is>
          <t>Seesion Support for Diagnostic services</t>
        </is>
      </c>
      <c r="E54" s="8" t="inlineStr">
        <is>
          <t>Pass</t>
        </is>
      </c>
      <c r="F54" s="195" t="n"/>
      <c r="G54" s="8" t="inlineStr">
        <is>
          <t>Pass</t>
        </is>
      </c>
      <c r="H54" s="195" t="n"/>
      <c r="I54" s="8" t="inlineStr">
        <is>
          <t>Pass</t>
        </is>
      </c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</row>
    <row r="55">
      <c r="A55" s="8" t="n">
        <v>47</v>
      </c>
      <c r="B55" s="8" t="inlineStr">
        <is>
          <t>WI-260763</t>
        </is>
      </c>
      <c r="C55" s="8" t="n"/>
      <c r="D55" s="65" t="inlineStr">
        <is>
          <t>Security Unlock for Radars</t>
        </is>
      </c>
      <c r="E55" s="8" t="inlineStr">
        <is>
          <t>Pass</t>
        </is>
      </c>
      <c r="F55" s="195" t="n"/>
      <c r="G55" s="8" t="inlineStr">
        <is>
          <t>Pass</t>
        </is>
      </c>
      <c r="H55" s="195" t="n"/>
      <c r="I55" s="8" t="inlineStr">
        <is>
          <t>Not tested</t>
        </is>
      </c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</row>
    <row r="56">
      <c r="A56" s="8" t="n">
        <v>48</v>
      </c>
      <c r="B56" s="8" t="inlineStr">
        <is>
          <t>WI-36302</t>
        </is>
      </c>
      <c r="C56" s="8" t="n"/>
      <c r="D56" s="65" t="inlineStr">
        <is>
          <t>Security Access (27 hex) service</t>
        </is>
      </c>
      <c r="E56" s="8" t="inlineStr">
        <is>
          <t>Pass</t>
        </is>
      </c>
      <c r="F56" s="195" t="n"/>
      <c r="G56" s="8" t="inlineStr">
        <is>
          <t>Pass</t>
        </is>
      </c>
      <c r="H56" s="195" t="n"/>
      <c r="I56" s="8" t="inlineStr">
        <is>
          <t>Fail</t>
        </is>
      </c>
      <c r="J56" s="8" t="inlineStr">
        <is>
          <t>DPD-203</t>
        </is>
      </c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</row>
    <row r="57">
      <c r="A57" s="8" t="n">
        <v>49</v>
      </c>
      <c r="B57" s="8" t="inlineStr">
        <is>
          <t>WI-56140</t>
        </is>
      </c>
      <c r="C57" s="8" t="n"/>
      <c r="D57" s="90" t="inlineStr">
        <is>
          <t>Readout Latched Fault Table(0xFD04)</t>
        </is>
      </c>
      <c r="E57" s="8" t="inlineStr">
        <is>
          <t>Pass</t>
        </is>
      </c>
      <c r="F57" s="195" t="n"/>
      <c r="G57" s="8" t="inlineStr">
        <is>
          <t>Pass</t>
        </is>
      </c>
      <c r="H57" s="195" t="n"/>
      <c r="I57" s="8" t="inlineStr">
        <is>
          <t>Pass</t>
        </is>
      </c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</row>
    <row r="58">
      <c r="A58" s="8" t="n">
        <v>50</v>
      </c>
      <c r="B58" s="8" t="inlineStr">
        <is>
          <t>WI-56142</t>
        </is>
      </c>
      <c r="C58" s="186" t="n"/>
      <c r="D58" s="139" t="inlineStr">
        <is>
          <t>Readout History Fault Table(0xFD05)</t>
        </is>
      </c>
      <c r="E58" s="8" t="inlineStr">
        <is>
          <t>Pass</t>
        </is>
      </c>
      <c r="F58" s="195" t="n"/>
      <c r="G58" s="8" t="inlineStr">
        <is>
          <t>Pass</t>
        </is>
      </c>
      <c r="H58" s="195" t="n"/>
      <c r="I58" s="8" t="inlineStr">
        <is>
          <t>Pass</t>
        </is>
      </c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</row>
    <row r="59">
      <c r="A59" s="8" t="n">
        <v>51</v>
      </c>
      <c r="B59" s="8" t="inlineStr">
        <is>
          <t>WI-56161</t>
        </is>
      </c>
      <c r="C59" s="8" t="n"/>
      <c r="D59" s="140" t="inlineStr">
        <is>
          <t>Readout Active Fault Table(0xFD03)</t>
        </is>
      </c>
      <c r="E59" s="86" t="inlineStr">
        <is>
          <t>Pass</t>
        </is>
      </c>
      <c r="F59" s="195" t="n"/>
      <c r="G59" s="86" t="inlineStr">
        <is>
          <t>Pass</t>
        </is>
      </c>
      <c r="H59" s="195" t="n"/>
      <c r="I59" s="8" t="inlineStr">
        <is>
          <t>Pass</t>
        </is>
      </c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</row>
    <row r="60">
      <c r="A60" s="8" t="n">
        <v>52</v>
      </c>
      <c r="B60" s="8" t="inlineStr">
        <is>
          <t>WI-7703</t>
        </is>
      </c>
      <c r="C60" s="8" t="n"/>
      <c r="D60" s="65" t="inlineStr">
        <is>
          <t>Read VIN Original (0xF190)</t>
        </is>
      </c>
      <c r="E60" s="8" t="inlineStr">
        <is>
          <t>Fail</t>
        </is>
      </c>
      <c r="F60" s="87" t="inlineStr">
        <is>
          <t>DPD-203</t>
        </is>
      </c>
      <c r="G60" s="8" t="inlineStr">
        <is>
          <t>Fail</t>
        </is>
      </c>
      <c r="H60" s="87" t="inlineStr">
        <is>
          <t>DPD-203</t>
        </is>
      </c>
      <c r="I60" s="8" t="inlineStr">
        <is>
          <t>Fail</t>
        </is>
      </c>
      <c r="J60" s="8" t="inlineStr">
        <is>
          <t>DPD-599</t>
        </is>
      </c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</row>
    <row r="61">
      <c r="A61" s="8" t="n">
        <v>53</v>
      </c>
      <c r="B61" s="8" t="inlineStr">
        <is>
          <t>WI-7741</t>
        </is>
      </c>
      <c r="C61" s="8" t="n"/>
      <c r="D61" s="65" t="inlineStr">
        <is>
          <t>Read VIN Current (0xF1B0)</t>
        </is>
      </c>
      <c r="E61" s="86" t="inlineStr">
        <is>
          <t>Not Tested</t>
        </is>
      </c>
      <c r="F61" s="195" t="n"/>
      <c r="G61" s="86" t="inlineStr">
        <is>
          <t>Not Tested</t>
        </is>
      </c>
      <c r="H61" s="195" t="n"/>
      <c r="I61" s="8" t="inlineStr">
        <is>
          <t>Fail</t>
        </is>
      </c>
      <c r="J61" s="8" t="inlineStr">
        <is>
          <t>DPD-599</t>
        </is>
      </c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</row>
    <row r="62">
      <c r="A62" s="8" t="n">
        <v>54</v>
      </c>
      <c r="B62" s="8" t="inlineStr">
        <is>
          <t>WI-6096</t>
        </is>
      </c>
      <c r="C62" s="8" t="n"/>
      <c r="D62" s="65" t="inlineStr">
        <is>
          <t>Read RoE Activation State (0x0107)</t>
        </is>
      </c>
      <c r="E62" s="8" t="inlineStr">
        <is>
          <t>Fail</t>
        </is>
      </c>
      <c r="F62" s="87" t="inlineStr">
        <is>
          <t>DPD-204</t>
        </is>
      </c>
      <c r="G62" s="8" t="inlineStr">
        <is>
          <t>Fail</t>
        </is>
      </c>
      <c r="H62" s="87" t="inlineStr">
        <is>
          <t>DPD-204</t>
        </is>
      </c>
      <c r="I62" s="8" t="inlineStr">
        <is>
          <t>Pass</t>
        </is>
      </c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</row>
    <row r="63">
      <c r="A63" s="8" t="n">
        <v>55</v>
      </c>
      <c r="B63" s="8" t="inlineStr">
        <is>
          <t>WI-12170</t>
        </is>
      </c>
      <c r="C63" s="8" t="n"/>
      <c r="D63" s="65" t="inlineStr">
        <is>
          <t>Read Memory By Address (23 hex) Service</t>
        </is>
      </c>
      <c r="E63" s="8" t="inlineStr">
        <is>
          <t>Pass</t>
        </is>
      </c>
      <c r="F63" s="195" t="n"/>
      <c r="G63" s="8" t="inlineStr">
        <is>
          <t>Pass</t>
        </is>
      </c>
      <c r="H63" s="195" t="n"/>
      <c r="I63" s="8" t="inlineStr">
        <is>
          <t>Pass</t>
        </is>
      </c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</row>
    <row r="64">
      <c r="A64" s="8" t="n">
        <v>56</v>
      </c>
      <c r="B64" s="8" t="inlineStr">
        <is>
          <t>WI-7722</t>
        </is>
      </c>
      <c r="C64" s="8" t="n"/>
      <c r="D64" s="65" t="inlineStr">
        <is>
          <t>Read Flow Control Test (0x2945)</t>
        </is>
      </c>
      <c r="E64" s="8" t="inlineStr">
        <is>
          <t>Pass</t>
        </is>
      </c>
      <c r="F64" s="195" t="n"/>
      <c r="G64" s="8" t="inlineStr">
        <is>
          <t>Pass</t>
        </is>
      </c>
      <c r="H64" s="195" t="n"/>
      <c r="I64" s="8" t="inlineStr">
        <is>
          <t>Pass</t>
        </is>
      </c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</row>
    <row r="65">
      <c r="A65" s="8" t="n">
        <v>57</v>
      </c>
      <c r="B65" s="8" t="inlineStr">
        <is>
          <t>WI-7710</t>
        </is>
      </c>
      <c r="C65" s="8" t="n"/>
      <c r="D65" s="65" t="inlineStr">
        <is>
          <t>Read ECU PROXI Data (0x2024)</t>
        </is>
      </c>
      <c r="E65" s="8" t="inlineStr">
        <is>
          <t>Pass</t>
        </is>
      </c>
      <c r="F65" s="195" t="n"/>
      <c r="G65" s="8" t="inlineStr">
        <is>
          <t>Pass</t>
        </is>
      </c>
      <c r="H65" s="195" t="n"/>
      <c r="I65" s="8" t="inlineStr">
        <is>
          <t>Pass</t>
        </is>
      </c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</row>
    <row r="66">
      <c r="A66" s="8" t="n">
        <v>58</v>
      </c>
      <c r="B66" s="8" t="inlineStr">
        <is>
          <t>WI-12165</t>
        </is>
      </c>
      <c r="C66" s="8" t="n"/>
      <c r="D66" s="65" t="inlineStr">
        <is>
          <t>Read Data By Identifier (22 hex) Service</t>
        </is>
      </c>
      <c r="E66" s="8" t="inlineStr">
        <is>
          <t>Pass</t>
        </is>
      </c>
      <c r="F66" s="195" t="n"/>
      <c r="G66" s="8" t="inlineStr">
        <is>
          <t>Pass</t>
        </is>
      </c>
      <c r="H66" s="195" t="n"/>
      <c r="I66" s="8" t="inlineStr">
        <is>
          <t>Pass</t>
        </is>
      </c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</row>
    <row r="67">
      <c r="A67" s="8" t="n">
        <v>59</v>
      </c>
      <c r="B67" s="8" t="inlineStr">
        <is>
          <t>WI-65745</t>
        </is>
      </c>
      <c r="C67" s="8" t="n"/>
      <c r="D67" s="65" t="inlineStr">
        <is>
          <t>RADARs TransReceivers ID(0xFD25)</t>
        </is>
      </c>
      <c r="E67" s="8" t="inlineStr">
        <is>
          <t>Pass</t>
        </is>
      </c>
      <c r="F67" s="195" t="n"/>
      <c r="G67" s="8" t="inlineStr">
        <is>
          <t>Pass</t>
        </is>
      </c>
      <c r="H67" s="195" t="n"/>
      <c r="I67" s="8" t="inlineStr">
        <is>
          <t>Pass</t>
        </is>
      </c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</row>
    <row r="68">
      <c r="A68" s="8" t="n">
        <v>60</v>
      </c>
      <c r="B68" s="8" t="inlineStr">
        <is>
          <t>WI-7726</t>
        </is>
      </c>
      <c r="C68" s="8" t="n"/>
      <c r="D68" s="65" t="inlineStr">
        <is>
          <t>PT ESLM Hardware Number (0xF112)</t>
        </is>
      </c>
      <c r="E68" s="8" t="inlineStr">
        <is>
          <t>Pass</t>
        </is>
      </c>
      <c r="F68" s="195" t="n"/>
      <c r="G68" s="8" t="inlineStr">
        <is>
          <t>Pass</t>
        </is>
      </c>
      <c r="H68" s="195" t="n"/>
      <c r="I68" s="8" t="inlineStr">
        <is>
          <t>Pass</t>
        </is>
      </c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</row>
    <row r="69">
      <c r="A69" s="8" t="n">
        <v>61</v>
      </c>
      <c r="B69" s="8" t="inlineStr">
        <is>
          <t>WI-7718</t>
        </is>
      </c>
      <c r="C69" s="8" t="n"/>
      <c r="D69" s="65" t="inlineStr">
        <is>
          <t>PROXI Write counter (0x292E)</t>
        </is>
      </c>
      <c r="E69" s="8" t="inlineStr">
        <is>
          <t>Pass</t>
        </is>
      </c>
      <c r="F69" s="195" t="n"/>
      <c r="G69" s="8" t="inlineStr">
        <is>
          <t>Pass</t>
        </is>
      </c>
      <c r="H69" s="195" t="n"/>
      <c r="I69" s="8" t="inlineStr">
        <is>
          <t>Pass</t>
        </is>
      </c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</row>
    <row r="70">
      <c r="A70" s="8" t="n">
        <v>62</v>
      </c>
      <c r="B70" s="8" t="inlineStr">
        <is>
          <t>WI-7698</t>
        </is>
      </c>
      <c r="C70" s="8" t="n"/>
      <c r="D70" s="65" t="inlineStr">
        <is>
          <t>Programming Status (0x2010)</t>
        </is>
      </c>
      <c r="E70" s="8" t="inlineStr">
        <is>
          <t>Pass</t>
        </is>
      </c>
      <c r="F70" s="195" t="n"/>
      <c r="G70" s="8" t="inlineStr">
        <is>
          <t>Pass</t>
        </is>
      </c>
      <c r="H70" s="195" t="n"/>
      <c r="I70" s="8" t="inlineStr">
        <is>
          <t>Pass</t>
        </is>
      </c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</row>
    <row r="71">
      <c r="A71" s="8" t="n">
        <v>63</v>
      </c>
      <c r="B71" s="8" t="inlineStr">
        <is>
          <t>WI-12197</t>
        </is>
      </c>
      <c r="C71" s="8" t="n"/>
      <c r="D71" s="65" t="inlineStr">
        <is>
          <t>Physically addressed client request message</t>
        </is>
      </c>
      <c r="E71" s="8" t="inlineStr">
        <is>
          <t>Pass</t>
        </is>
      </c>
      <c r="F71" s="195" t="n"/>
      <c r="G71" s="8" t="inlineStr">
        <is>
          <t>Pass</t>
        </is>
      </c>
      <c r="H71" s="195" t="n"/>
      <c r="I71" s="8" t="inlineStr">
        <is>
          <t>Pass</t>
        </is>
      </c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</row>
    <row r="72">
      <c r="A72" s="8" t="n">
        <v>64</v>
      </c>
      <c r="B72" s="8" t="inlineStr">
        <is>
          <t>WI-258344</t>
        </is>
      </c>
      <c r="C72" s="8" t="n"/>
      <c r="D72" s="65" t="inlineStr">
        <is>
          <t>Outside Ambient Temperature (0x201E)</t>
        </is>
      </c>
      <c r="E72" s="8" t="inlineStr">
        <is>
          <t>Pass</t>
        </is>
      </c>
      <c r="F72" s="195" t="n"/>
      <c r="G72" s="8" t="inlineStr">
        <is>
          <t>Pass</t>
        </is>
      </c>
      <c r="H72" s="195" t="n"/>
      <c r="I72" s="8" t="inlineStr">
        <is>
          <t>Pass</t>
        </is>
      </c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</row>
    <row r="73">
      <c r="A73" s="8" t="n">
        <v>65</v>
      </c>
      <c r="B73" s="8" t="inlineStr">
        <is>
          <t>WI-47231</t>
        </is>
      </c>
      <c r="C73" s="8" t="n"/>
      <c r="D73" s="65" t="inlineStr">
        <is>
          <t>OS Task Execution Time at Minimum Idle Loop (0XFD1D)</t>
        </is>
      </c>
      <c r="E73" s="8" t="inlineStr">
        <is>
          <t>Pass</t>
        </is>
      </c>
      <c r="F73" s="195" t="n"/>
      <c r="G73" s="8" t="inlineStr">
        <is>
          <t>Pass</t>
        </is>
      </c>
      <c r="H73" s="195" t="n"/>
      <c r="I73" s="8" t="inlineStr">
        <is>
          <t>Pass</t>
        </is>
      </c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</row>
    <row r="74">
      <c r="A74" s="8" t="n">
        <v>66</v>
      </c>
      <c r="B74" s="8" t="inlineStr">
        <is>
          <t>WI-37128</t>
        </is>
      </c>
      <c r="C74" s="8" t="n"/>
      <c r="D74" s="65" t="inlineStr">
        <is>
          <t>Operational Mode Status(0x1921)</t>
        </is>
      </c>
      <c r="E74" s="8" t="inlineStr">
        <is>
          <t>Pass</t>
        </is>
      </c>
      <c r="F74" s="195" t="n"/>
      <c r="G74" s="8" t="inlineStr">
        <is>
          <t>Pass</t>
        </is>
      </c>
      <c r="H74" s="195" t="n"/>
      <c r="I74" s="8" t="inlineStr">
        <is>
          <t>Pass</t>
        </is>
      </c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</row>
    <row r="75">
      <c r="A75" s="8" t="n">
        <v>67</v>
      </c>
      <c r="B75" s="8" t="inlineStr">
        <is>
          <t>WI-127465</t>
        </is>
      </c>
      <c r="C75" s="8" t="n"/>
      <c r="D75" s="65" t="inlineStr">
        <is>
          <t>Odometer(0x2001)</t>
        </is>
      </c>
      <c r="E75" s="86" t="inlineStr">
        <is>
          <t>Not Tested</t>
        </is>
      </c>
      <c r="F75" s="195" t="n"/>
      <c r="G75" s="86" t="inlineStr">
        <is>
          <t>Not Tested</t>
        </is>
      </c>
      <c r="H75" s="195" t="n"/>
      <c r="I75" s="8" t="inlineStr">
        <is>
          <t>Pass</t>
        </is>
      </c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</row>
    <row r="76">
      <c r="A76" s="8" t="n">
        <v>68</v>
      </c>
      <c r="B76" s="8" t="inlineStr">
        <is>
          <t>WI-6114</t>
        </is>
      </c>
      <c r="C76" s="8" t="n"/>
      <c r="D76" s="65" t="inlineStr">
        <is>
          <t>Odometer Last Clear Data Trouble Code (DTC) (0x200D)</t>
        </is>
      </c>
      <c r="E76" s="8" t="inlineStr">
        <is>
          <t>Pass</t>
        </is>
      </c>
      <c r="F76" s="195" t="n"/>
      <c r="G76" s="8" t="inlineStr">
        <is>
          <t>Pass</t>
        </is>
      </c>
      <c r="H76" s="195" t="n"/>
      <c r="I76" s="8" t="inlineStr">
        <is>
          <t>Pass</t>
        </is>
      </c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</row>
    <row r="77">
      <c r="A77" s="8" t="n">
        <v>69</v>
      </c>
      <c r="B77" s="8" t="inlineStr">
        <is>
          <t>WI-6109</t>
        </is>
      </c>
      <c r="C77" s="8" t="n"/>
      <c r="D77" s="65" t="inlineStr">
        <is>
          <t>Odometer  at last Flash programming (0x2002)</t>
        </is>
      </c>
      <c r="E77" s="8" t="inlineStr">
        <is>
          <t>Pass</t>
        </is>
      </c>
      <c r="F77" s="195" t="n"/>
      <c r="G77" s="8" t="inlineStr">
        <is>
          <t>Pass</t>
        </is>
      </c>
      <c r="H77" s="195" t="n"/>
      <c r="I77" s="8" t="inlineStr">
        <is>
          <t>Pass</t>
        </is>
      </c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</row>
    <row r="78">
      <c r="A78" s="8" t="n">
        <v>70</v>
      </c>
      <c r="B78" s="8" t="inlineStr">
        <is>
          <t>WI-122225</t>
        </is>
      </c>
      <c r="C78" s="8" t="n"/>
      <c r="D78" s="65" t="inlineStr">
        <is>
          <t>NRC handling for SID-3D hex</t>
        </is>
      </c>
      <c r="E78" s="8" t="inlineStr">
        <is>
          <t>Pass</t>
        </is>
      </c>
      <c r="F78" s="195" t="n"/>
      <c r="G78" s="8" t="inlineStr">
        <is>
          <t>Pass</t>
        </is>
      </c>
      <c r="H78" s="195" t="n"/>
      <c r="I78" s="8" t="inlineStr">
        <is>
          <t>Pass</t>
        </is>
      </c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</row>
    <row r="79">
      <c r="A79" s="8" t="n">
        <v>71</v>
      </c>
      <c r="B79" s="8" t="inlineStr">
        <is>
          <t>WI-122211</t>
        </is>
      </c>
      <c r="C79" s="8" t="n"/>
      <c r="D79" s="65" t="inlineStr">
        <is>
          <t>NRC handling for SID-27 hex</t>
        </is>
      </c>
      <c r="E79" s="8" t="inlineStr">
        <is>
          <t>Pass</t>
        </is>
      </c>
      <c r="F79" s="195" t="n"/>
      <c r="G79" s="8" t="inlineStr">
        <is>
          <t>Pass</t>
        </is>
      </c>
      <c r="H79" s="195" t="n"/>
      <c r="I79" s="8" t="inlineStr">
        <is>
          <t>Fail</t>
        </is>
      </c>
      <c r="J79" s="8" t="inlineStr">
        <is>
          <t>DPD-203</t>
        </is>
      </c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</row>
    <row r="80">
      <c r="A80" s="8" t="n">
        <v>72</v>
      </c>
      <c r="B80" s="8" t="inlineStr">
        <is>
          <t>WI-122206</t>
        </is>
      </c>
      <c r="C80" s="8" t="n"/>
      <c r="D80" s="65" t="inlineStr">
        <is>
          <t>NRC handling for SID-11 hex</t>
        </is>
      </c>
      <c r="E80" s="8" t="inlineStr">
        <is>
          <t>Pass</t>
        </is>
      </c>
      <c r="F80" s="195" t="n"/>
      <c r="G80" s="8" t="inlineStr">
        <is>
          <t>Pass</t>
        </is>
      </c>
      <c r="H80" s="195" t="n"/>
      <c r="I80" s="8" t="inlineStr">
        <is>
          <t>Pass</t>
        </is>
      </c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</row>
    <row r="81">
      <c r="A81" s="8" t="n">
        <v>73</v>
      </c>
      <c r="B81" s="8" t="inlineStr">
        <is>
          <t>WI-122200</t>
        </is>
      </c>
      <c r="C81" s="8" t="n"/>
      <c r="D81" s="65" t="inlineStr">
        <is>
          <t>NRC handling for SID-10 hex</t>
        </is>
      </c>
      <c r="E81" s="8" t="inlineStr">
        <is>
          <t>Pass</t>
        </is>
      </c>
      <c r="F81" s="195" t="n"/>
      <c r="G81" s="8" t="inlineStr">
        <is>
          <t>Pass</t>
        </is>
      </c>
      <c r="H81" s="195" t="n"/>
      <c r="I81" s="8" t="inlineStr">
        <is>
          <t>Pass</t>
        </is>
      </c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</row>
    <row r="82">
      <c r="A82" s="8" t="n">
        <v>74</v>
      </c>
      <c r="B82" s="8" t="inlineStr">
        <is>
          <t>WI-122226</t>
        </is>
      </c>
      <c r="C82" s="8" t="n"/>
      <c r="D82" s="65" t="inlineStr">
        <is>
          <t>NRC handling for SID- 37 hex</t>
        </is>
      </c>
      <c r="E82" s="8" t="inlineStr">
        <is>
          <t>Pass</t>
        </is>
      </c>
      <c r="F82" s="195" t="n"/>
      <c r="G82" s="8" t="inlineStr">
        <is>
          <t>Pass</t>
        </is>
      </c>
      <c r="H82" s="195" t="n"/>
      <c r="I82" s="8" t="inlineStr">
        <is>
          <t>Pass</t>
        </is>
      </c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</row>
    <row r="83">
      <c r="A83" s="8" t="n">
        <v>75</v>
      </c>
      <c r="B83" s="8" t="inlineStr">
        <is>
          <t>WI-122219</t>
        </is>
      </c>
      <c r="C83" s="8" t="n"/>
      <c r="D83" s="65" t="inlineStr">
        <is>
          <t>NRC handling for SID- 36 hex</t>
        </is>
      </c>
      <c r="E83" s="8" t="inlineStr">
        <is>
          <t>Pass</t>
        </is>
      </c>
      <c r="F83" s="195" t="n"/>
      <c r="G83" s="8" t="inlineStr">
        <is>
          <t>Pass</t>
        </is>
      </c>
      <c r="H83" s="195" t="n"/>
      <c r="I83" s="8" t="inlineStr">
        <is>
          <t>Pass</t>
        </is>
      </c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</row>
    <row r="84">
      <c r="A84" s="8" t="n">
        <v>76</v>
      </c>
      <c r="B84" s="8" t="inlineStr">
        <is>
          <t>WI-122205</t>
        </is>
      </c>
      <c r="C84" s="8" t="n"/>
      <c r="D84" s="65" t="inlineStr">
        <is>
          <t>NRC handling for SID- 35 hex</t>
        </is>
      </c>
      <c r="E84" s="8" t="inlineStr">
        <is>
          <t>Pass</t>
        </is>
      </c>
      <c r="F84" s="195" t="n"/>
      <c r="G84" s="8" t="inlineStr">
        <is>
          <t>Pass</t>
        </is>
      </c>
      <c r="H84" s="195" t="n"/>
      <c r="I84" s="8" t="inlineStr">
        <is>
          <t>Pass</t>
        </is>
      </c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</row>
    <row r="85">
      <c r="A85" s="8" t="n">
        <v>77</v>
      </c>
      <c r="B85" s="8" t="inlineStr">
        <is>
          <t>WI-122239</t>
        </is>
      </c>
      <c r="C85" s="8" t="n"/>
      <c r="D85" s="65" t="inlineStr">
        <is>
          <t>NRC handling for SID- 34 hex</t>
        </is>
      </c>
      <c r="E85" s="8" t="inlineStr">
        <is>
          <t>Pass</t>
        </is>
      </c>
      <c r="F85" s="195" t="n"/>
      <c r="G85" s="8" t="inlineStr">
        <is>
          <t>Pass</t>
        </is>
      </c>
      <c r="H85" s="195" t="n"/>
      <c r="I85" s="8" t="inlineStr">
        <is>
          <t>Pass</t>
        </is>
      </c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</row>
    <row r="86">
      <c r="A86" s="8" t="n">
        <v>78</v>
      </c>
      <c r="B86" s="8" t="inlineStr">
        <is>
          <t>WI-122235</t>
        </is>
      </c>
      <c r="C86" s="8" t="n"/>
      <c r="D86" s="65" t="inlineStr">
        <is>
          <t>NRC handling for SID- 31 hex</t>
        </is>
      </c>
      <c r="E86" s="8" t="inlineStr">
        <is>
          <t>Pass</t>
        </is>
      </c>
      <c r="F86" s="195" t="n"/>
      <c r="G86" s="8" t="inlineStr">
        <is>
          <t>Pass</t>
        </is>
      </c>
      <c r="H86" s="195" t="n"/>
      <c r="I86" s="8" t="inlineStr">
        <is>
          <t>Pass</t>
        </is>
      </c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</row>
    <row r="87">
      <c r="A87" s="8" t="n">
        <v>79</v>
      </c>
      <c r="B87" s="8" t="inlineStr">
        <is>
          <t>WI-122215</t>
        </is>
      </c>
      <c r="C87" s="8" t="n"/>
      <c r="D87" s="65" t="inlineStr">
        <is>
          <t>NRC handling for SID- 2E hex</t>
        </is>
      </c>
      <c r="E87" s="8" t="inlineStr">
        <is>
          <t>Pass</t>
        </is>
      </c>
      <c r="F87" s="195" t="n"/>
      <c r="G87" s="8" t="inlineStr">
        <is>
          <t>Pass</t>
        </is>
      </c>
      <c r="H87" s="195" t="n"/>
      <c r="I87" s="8" t="inlineStr">
        <is>
          <t>Pass</t>
        </is>
      </c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</row>
    <row r="88">
      <c r="A88" s="8" t="n">
        <v>80</v>
      </c>
      <c r="B88" s="8" t="inlineStr">
        <is>
          <t>WI-122217</t>
        </is>
      </c>
      <c r="C88" s="8" t="n"/>
      <c r="D88" s="65" t="inlineStr">
        <is>
          <t>NRC handling for SID- 28 hex</t>
        </is>
      </c>
      <c r="E88" s="8" t="inlineStr">
        <is>
          <t>Fail</t>
        </is>
      </c>
      <c r="F88" s="87" t="inlineStr">
        <is>
          <t>DPD-203</t>
        </is>
      </c>
      <c r="G88" s="8" t="inlineStr">
        <is>
          <t>Fail</t>
        </is>
      </c>
      <c r="H88" s="87" t="inlineStr">
        <is>
          <t>DPD-203</t>
        </is>
      </c>
      <c r="I88" s="8" t="inlineStr">
        <is>
          <t>Fail</t>
        </is>
      </c>
      <c r="J88" s="8" t="inlineStr">
        <is>
          <t>DPD-287,D9D-199</t>
        </is>
      </c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</row>
    <row r="89">
      <c r="A89" s="8" t="n">
        <v>81</v>
      </c>
      <c r="B89" s="8" t="inlineStr">
        <is>
          <t>WI-122221</t>
        </is>
      </c>
      <c r="C89" s="8" t="n"/>
      <c r="D89" s="65" t="inlineStr">
        <is>
          <t>NRC handling for SID- 23 hex</t>
        </is>
      </c>
      <c r="E89" s="8" t="inlineStr">
        <is>
          <t>Pass</t>
        </is>
      </c>
      <c r="F89" s="195" t="n"/>
      <c r="G89" s="8" t="inlineStr">
        <is>
          <t>Pass</t>
        </is>
      </c>
      <c r="H89" s="195" t="n"/>
      <c r="I89" s="8" t="inlineStr">
        <is>
          <t>Pass</t>
        </is>
      </c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</row>
    <row r="90">
      <c r="A90" s="8" t="n">
        <v>82</v>
      </c>
      <c r="B90" s="8" t="inlineStr">
        <is>
          <t>WI-122204</t>
        </is>
      </c>
      <c r="C90" s="8" t="n"/>
      <c r="D90" s="65" t="inlineStr">
        <is>
          <t>NRC handling for SID- 22 hex</t>
        </is>
      </c>
      <c r="E90" s="8" t="inlineStr">
        <is>
          <t>Pass</t>
        </is>
      </c>
      <c r="F90" s="195" t="n"/>
      <c r="G90" s="8" t="inlineStr">
        <is>
          <t>Pass</t>
        </is>
      </c>
      <c r="H90" s="195" t="n"/>
      <c r="I90" s="8" t="inlineStr">
        <is>
          <t>Pass</t>
        </is>
      </c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</row>
    <row r="91">
      <c r="A91" s="8" t="n">
        <v>83</v>
      </c>
      <c r="B91" s="8" t="inlineStr">
        <is>
          <t>WI-122233</t>
        </is>
      </c>
      <c r="C91" s="8" t="n"/>
      <c r="D91" s="65" t="inlineStr">
        <is>
          <t>NRC handling for SID- 19 hex</t>
        </is>
      </c>
      <c r="E91" s="8" t="inlineStr">
        <is>
          <t>Pass</t>
        </is>
      </c>
      <c r="F91" s="195" t="n"/>
      <c r="G91" s="8" t="inlineStr">
        <is>
          <t>Pass</t>
        </is>
      </c>
      <c r="H91" s="195" t="n"/>
      <c r="I91" s="8" t="inlineStr">
        <is>
          <t>Pass</t>
        </is>
      </c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</row>
    <row r="92">
      <c r="A92" s="8" t="n">
        <v>84</v>
      </c>
      <c r="B92" s="8" t="inlineStr">
        <is>
          <t>WI-122223</t>
        </is>
      </c>
      <c r="C92" s="8" t="n"/>
      <c r="D92" s="65" t="inlineStr">
        <is>
          <t>NRC handling for SID- 14 hex</t>
        </is>
      </c>
      <c r="E92" s="8" t="inlineStr">
        <is>
          <t>Pass</t>
        </is>
      </c>
      <c r="F92" s="195" t="n"/>
      <c r="G92" s="8" t="inlineStr">
        <is>
          <t>Pass</t>
        </is>
      </c>
      <c r="H92" s="195" t="n"/>
      <c r="I92" s="8" t="inlineStr">
        <is>
          <t>Pass</t>
        </is>
      </c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</row>
    <row r="93">
      <c r="A93" s="8" t="n">
        <v>85</v>
      </c>
      <c r="B93" s="8" t="inlineStr">
        <is>
          <t>WI-129005</t>
        </is>
      </c>
      <c r="C93" s="8" t="n"/>
      <c r="D93" s="65" t="inlineStr">
        <is>
          <t>NRC handling for SID $85</t>
        </is>
      </c>
      <c r="E93" s="8" t="inlineStr">
        <is>
          <t>Pass</t>
        </is>
      </c>
      <c r="F93" s="49" t="n"/>
      <c r="G93" s="8" t="inlineStr">
        <is>
          <t>Pass</t>
        </is>
      </c>
      <c r="H93" s="49" t="n"/>
      <c r="I93" s="8" t="inlineStr">
        <is>
          <t>Pass</t>
        </is>
      </c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</row>
    <row r="94">
      <c r="A94" s="8" t="n">
        <v>86</v>
      </c>
      <c r="B94" s="8" t="inlineStr">
        <is>
          <t>WI-128987</t>
        </is>
      </c>
      <c r="C94" s="8" t="n"/>
      <c r="D94" s="65" t="inlineStr">
        <is>
          <t>NRC handling for SID $3E</t>
        </is>
      </c>
      <c r="E94" s="8" t="inlineStr">
        <is>
          <t>Pass</t>
        </is>
      </c>
      <c r="F94" s="195" t="n"/>
      <c r="G94" s="8" t="inlineStr">
        <is>
          <t>Pass</t>
        </is>
      </c>
      <c r="H94" s="195" t="n"/>
      <c r="I94" s="8" t="inlineStr">
        <is>
          <t>Pass</t>
        </is>
      </c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</row>
    <row r="95">
      <c r="A95" s="8" t="n">
        <v>87</v>
      </c>
      <c r="B95" s="8" t="inlineStr">
        <is>
          <t>WI-204657</t>
        </is>
      </c>
      <c r="C95" s="8" t="n"/>
      <c r="D95" s="65" t="inlineStr">
        <is>
          <t>NRC 11 occurrence for related services</t>
        </is>
      </c>
      <c r="E95" s="8" t="inlineStr">
        <is>
          <t>Pass</t>
        </is>
      </c>
      <c r="F95" s="195" t="n"/>
      <c r="G95" s="8" t="inlineStr">
        <is>
          <t>Pass</t>
        </is>
      </c>
      <c r="H95" s="195" t="n"/>
      <c r="I95" s="8" t="inlineStr">
        <is>
          <t>Pass</t>
        </is>
      </c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</row>
    <row r="96">
      <c r="A96" s="8" t="n">
        <v>88</v>
      </c>
      <c r="B96" s="8" t="inlineStr">
        <is>
          <t>WI-274865</t>
        </is>
      </c>
      <c r="C96" s="8" t="n"/>
      <c r="D96" s="65" t="inlineStr">
        <is>
          <t>MRRRR History Fault Status (0xFE03)</t>
        </is>
      </c>
      <c r="E96" s="8" t="inlineStr">
        <is>
          <t>Pass</t>
        </is>
      </c>
      <c r="F96" s="195" t="n"/>
      <c r="G96" s="8" t="inlineStr">
        <is>
          <t>Pass</t>
        </is>
      </c>
      <c r="H96" s="195" t="n"/>
      <c r="I96" s="8" t="inlineStr">
        <is>
          <t>Pass</t>
        </is>
      </c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</row>
    <row r="97">
      <c r="A97" s="8" t="n">
        <v>89</v>
      </c>
      <c r="B97" s="8" t="inlineStr">
        <is>
          <t>WI-274863</t>
        </is>
      </c>
      <c r="C97" s="8" t="n"/>
      <c r="D97" s="65" t="inlineStr">
        <is>
          <t>MRRRR Active Fault Status (0xFE02)</t>
        </is>
      </c>
      <c r="E97" s="8" t="inlineStr">
        <is>
          <t>Pass</t>
        </is>
      </c>
      <c r="F97" s="195" t="n"/>
      <c r="G97" s="8" t="inlineStr">
        <is>
          <t>Pass</t>
        </is>
      </c>
      <c r="H97" s="195" t="n"/>
      <c r="I97" s="8" t="inlineStr">
        <is>
          <t>Pass</t>
        </is>
      </c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</row>
    <row r="98">
      <c r="A98" s="8" t="n">
        <v>90</v>
      </c>
      <c r="B98" s="8" t="inlineStr">
        <is>
          <t>WI-275272</t>
        </is>
      </c>
      <c r="C98" s="8" t="n"/>
      <c r="D98" s="65" t="inlineStr">
        <is>
          <t>MRRRL History Fault Status (0xFE05)</t>
        </is>
      </c>
      <c r="E98" s="8" t="inlineStr">
        <is>
          <t>Fail</t>
        </is>
      </c>
      <c r="F98" s="87" t="inlineStr">
        <is>
          <t>DPD-199</t>
        </is>
      </c>
      <c r="G98" s="8" t="inlineStr">
        <is>
          <t>Fail</t>
        </is>
      </c>
      <c r="H98" s="87" t="inlineStr">
        <is>
          <t>DPD-199</t>
        </is>
      </c>
      <c r="I98" s="8" t="inlineStr">
        <is>
          <t>Pass</t>
        </is>
      </c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</row>
    <row r="99">
      <c r="A99" s="8" t="n">
        <v>91</v>
      </c>
      <c r="B99" s="8" t="inlineStr">
        <is>
          <t>WI-275270</t>
        </is>
      </c>
      <c r="C99" s="8" t="n"/>
      <c r="D99" s="65" t="inlineStr">
        <is>
          <t>MRRRL Active Fault Status (0xFE04)</t>
        </is>
      </c>
      <c r="E99" s="8" t="inlineStr">
        <is>
          <t>Pass</t>
        </is>
      </c>
      <c r="F99" s="195" t="n"/>
      <c r="G99" s="8" t="inlineStr">
        <is>
          <t>Pass</t>
        </is>
      </c>
      <c r="H99" s="195" t="n"/>
      <c r="I99" s="8" t="inlineStr">
        <is>
          <t>Pass</t>
        </is>
      </c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</row>
    <row r="100">
      <c r="A100" s="8" t="n">
        <v>92</v>
      </c>
      <c r="B100" s="8" t="inlineStr">
        <is>
          <t>WI-275284</t>
        </is>
      </c>
      <c r="C100" s="8" t="n"/>
      <c r="D100" s="65" t="inlineStr">
        <is>
          <t>MRRFR History Fault Status (0xFE07)</t>
        </is>
      </c>
      <c r="E100" s="8" t="inlineStr">
        <is>
          <t>Pass</t>
        </is>
      </c>
      <c r="F100" s="195" t="n"/>
      <c r="G100" s="8" t="inlineStr">
        <is>
          <t>Pass</t>
        </is>
      </c>
      <c r="H100" s="195" t="n"/>
      <c r="I100" s="8" t="inlineStr">
        <is>
          <t>Pass</t>
        </is>
      </c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</row>
    <row r="101">
      <c r="A101" s="8" t="n">
        <v>93</v>
      </c>
      <c r="B101" s="8" t="inlineStr">
        <is>
          <t>WI-275279</t>
        </is>
      </c>
      <c r="C101" s="8" t="n"/>
      <c r="D101" s="65" t="inlineStr">
        <is>
          <t>MRRFR Active Fault Status (0xFE06)</t>
        </is>
      </c>
      <c r="E101" s="8" t="inlineStr">
        <is>
          <t>Pass</t>
        </is>
      </c>
      <c r="F101" s="195" t="n"/>
      <c r="G101" s="8" t="inlineStr">
        <is>
          <t>Pass</t>
        </is>
      </c>
      <c r="H101" s="195" t="n"/>
      <c r="I101" s="8" t="inlineStr">
        <is>
          <t>Pass</t>
        </is>
      </c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</row>
    <row r="102">
      <c r="A102" s="8" t="n">
        <v>94</v>
      </c>
      <c r="B102" s="8" t="inlineStr">
        <is>
          <t>WI-275506</t>
        </is>
      </c>
      <c r="C102" s="8" t="n"/>
      <c r="D102" s="65" t="inlineStr">
        <is>
          <t>MRRFL History Fault Status (0xFE09)</t>
        </is>
      </c>
      <c r="E102" s="8" t="inlineStr">
        <is>
          <t>Pass</t>
        </is>
      </c>
      <c r="F102" s="195" t="n"/>
      <c r="G102" s="8" t="inlineStr">
        <is>
          <t>Pass</t>
        </is>
      </c>
      <c r="H102" s="195" t="n"/>
      <c r="I102" s="8" t="inlineStr">
        <is>
          <t>Pass</t>
        </is>
      </c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</row>
    <row r="103">
      <c r="A103" s="8" t="n">
        <v>95</v>
      </c>
      <c r="B103" s="8" t="inlineStr">
        <is>
          <t>WI-275504</t>
        </is>
      </c>
      <c r="C103" s="8" t="n"/>
      <c r="D103" s="65" t="inlineStr">
        <is>
          <t>MRRFL Active Fault Status (0xFE08)</t>
        </is>
      </c>
      <c r="E103" s="8" t="inlineStr">
        <is>
          <t>Pass</t>
        </is>
      </c>
      <c r="F103" s="195" t="n"/>
      <c r="G103" s="8" t="inlineStr">
        <is>
          <t>Pass</t>
        </is>
      </c>
      <c r="H103" s="195" t="n"/>
      <c r="I103" s="8" t="inlineStr">
        <is>
          <t>Pass</t>
        </is>
      </c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</row>
    <row r="104">
      <c r="A104" s="8" t="n">
        <v>96</v>
      </c>
      <c r="B104" s="8" t="inlineStr">
        <is>
          <t>WI-7743</t>
        </is>
      </c>
      <c r="C104" s="8" t="n"/>
      <c r="D104" s="65" t="inlineStr">
        <is>
          <t>Message Matrix (0xF1A6)</t>
        </is>
      </c>
      <c r="E104" s="8" t="inlineStr">
        <is>
          <t>Pass</t>
        </is>
      </c>
      <c r="F104" s="195" t="n"/>
      <c r="G104" s="8" t="inlineStr">
        <is>
          <t>Pass</t>
        </is>
      </c>
      <c r="H104" s="195" t="n"/>
      <c r="I104" s="8" t="inlineStr">
        <is>
          <t>Pass</t>
        </is>
      </c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</row>
    <row r="105">
      <c r="A105" s="8" t="n">
        <v>97</v>
      </c>
      <c r="B105" s="8" t="inlineStr">
        <is>
          <t>WI-47233</t>
        </is>
      </c>
      <c r="C105" s="8" t="n"/>
      <c r="D105" s="65" t="inlineStr">
        <is>
          <t>Max OS Task Execution Times (0xFD1C)</t>
        </is>
      </c>
      <c r="E105" s="8" t="inlineStr">
        <is>
          <t>Pass</t>
        </is>
      </c>
      <c r="F105" s="195" t="n"/>
      <c r="G105" s="8" t="inlineStr">
        <is>
          <t>Pass</t>
        </is>
      </c>
      <c r="H105" s="195" t="n"/>
      <c r="I105" s="8" t="inlineStr">
        <is>
          <t>Pass</t>
        </is>
      </c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</row>
    <row r="106">
      <c r="A106" s="8" t="n">
        <v>98</v>
      </c>
      <c r="B106" s="8" t="inlineStr">
        <is>
          <t>WI-47232</t>
        </is>
      </c>
      <c r="C106" s="8" t="n"/>
      <c r="D106" s="65" t="inlineStr">
        <is>
          <t>Max Feature Execution Times (0xFD1A)</t>
        </is>
      </c>
      <c r="E106" s="8" t="inlineStr">
        <is>
          <t>Pass</t>
        </is>
      </c>
      <c r="F106" s="195" t="n"/>
      <c r="G106" s="8" t="inlineStr">
        <is>
          <t>Pass</t>
        </is>
      </c>
      <c r="H106" s="195" t="n"/>
      <c r="I106" s="8" t="inlineStr">
        <is>
          <t>Pass</t>
        </is>
      </c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</row>
    <row r="107">
      <c r="A107" s="8" t="n">
        <v>99</v>
      </c>
      <c r="B107" s="8" t="inlineStr">
        <is>
          <t>WI-274861</t>
        </is>
      </c>
      <c r="C107" s="8" t="n"/>
      <c r="D107" s="65" t="inlineStr">
        <is>
          <t>LRRF History Fault Status (0xFE01)</t>
        </is>
      </c>
      <c r="E107" s="8" t="inlineStr">
        <is>
          <t>Pass</t>
        </is>
      </c>
      <c r="F107" s="195" t="n"/>
      <c r="G107" s="8" t="inlineStr">
        <is>
          <t>Pass</t>
        </is>
      </c>
      <c r="H107" s="195" t="n"/>
      <c r="I107" s="8" t="inlineStr">
        <is>
          <t>Pass</t>
        </is>
      </c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</row>
    <row r="108">
      <c r="A108" s="8" t="n">
        <v>100</v>
      </c>
      <c r="B108" s="8" t="inlineStr">
        <is>
          <t>WI-274854</t>
        </is>
      </c>
      <c r="C108" s="8" t="n"/>
      <c r="D108" s="65" t="inlineStr">
        <is>
          <t>LRRF Active Fault Status (0xFE00)</t>
        </is>
      </c>
      <c r="E108" s="8" t="inlineStr">
        <is>
          <t>Pass</t>
        </is>
      </c>
      <c r="F108" s="195" t="n"/>
      <c r="G108" s="8" t="inlineStr">
        <is>
          <t>Pass</t>
        </is>
      </c>
      <c r="H108" s="195" t="n"/>
      <c r="I108" s="8" t="inlineStr">
        <is>
          <t>Pass</t>
        </is>
      </c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</row>
    <row r="109">
      <c r="A109" s="8" t="n">
        <v>101</v>
      </c>
      <c r="B109" s="8" t="inlineStr">
        <is>
          <t>WI-261570</t>
        </is>
      </c>
      <c r="C109" s="8" t="n"/>
      <c r="D109" s="65" t="inlineStr">
        <is>
          <t>Jump to Bootloader (Programming mode) from Application</t>
        </is>
      </c>
      <c r="E109" s="8" t="inlineStr">
        <is>
          <t>Pass</t>
        </is>
      </c>
      <c r="F109" s="195" t="n"/>
      <c r="G109" s="8" t="inlineStr">
        <is>
          <t>Pass</t>
        </is>
      </c>
      <c r="H109" s="195" t="n"/>
      <c r="I109" s="8" t="inlineStr">
        <is>
          <t>Not tested</t>
        </is>
      </c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</row>
    <row r="110">
      <c r="A110" s="8" t="n">
        <v>102</v>
      </c>
      <c r="B110" s="8" t="inlineStr">
        <is>
          <t>WI-113958</t>
        </is>
      </c>
      <c r="C110" s="8" t="n"/>
      <c r="D110" s="65" t="inlineStr">
        <is>
          <t>Initialization of ECU Life Time (0x1008)</t>
        </is>
      </c>
      <c r="E110" s="8" t="inlineStr">
        <is>
          <t>Pass</t>
        </is>
      </c>
      <c r="F110" s="195" t="n"/>
      <c r="G110" s="8" t="inlineStr">
        <is>
          <t>Pass</t>
        </is>
      </c>
      <c r="H110" s="195" t="n"/>
      <c r="I110" s="8" t="inlineStr">
        <is>
          <t>Pass</t>
        </is>
      </c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</row>
    <row r="111">
      <c r="A111" s="8" t="n">
        <v>103</v>
      </c>
      <c r="B111" s="8" t="inlineStr">
        <is>
          <t>WI-113961</t>
        </is>
      </c>
      <c r="C111" s="8" t="n"/>
      <c r="D111" s="65" t="inlineStr">
        <is>
          <t>Initialization and Update of ECU Time Since Ignition ON</t>
        </is>
      </c>
      <c r="E111" s="8" t="inlineStr">
        <is>
          <t>Pass</t>
        </is>
      </c>
      <c r="F111" s="195" t="n"/>
      <c r="G111" s="8" t="inlineStr">
        <is>
          <t>Pass</t>
        </is>
      </c>
      <c r="H111" s="195" t="n"/>
      <c r="I111" s="8" t="inlineStr">
        <is>
          <t>Pass</t>
        </is>
      </c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</row>
    <row r="112">
      <c r="A112" s="8" t="n">
        <v>104</v>
      </c>
      <c r="B112" s="8" t="inlineStr">
        <is>
          <t>WI-296311</t>
        </is>
      </c>
      <c r="C112" s="8" t="n"/>
      <c r="D112" s="65" t="inlineStr">
        <is>
          <t>Imager Unique ID pairing</t>
        </is>
      </c>
      <c r="E112" s="8" t="inlineStr">
        <is>
          <t>Pass</t>
        </is>
      </c>
      <c r="F112" s="195" t="n"/>
      <c r="G112" s="8" t="inlineStr">
        <is>
          <t>Pass</t>
        </is>
      </c>
      <c r="H112" s="195" t="n"/>
      <c r="I112" s="8" t="inlineStr">
        <is>
          <t>Not tested</t>
        </is>
      </c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</row>
    <row r="113">
      <c r="A113" s="8" t="n">
        <v>105</v>
      </c>
      <c r="B113" s="8" t="inlineStr">
        <is>
          <t>WI-65717</t>
        </is>
      </c>
      <c r="C113" s="8" t="n"/>
      <c r="D113" s="65" t="inlineStr">
        <is>
          <t>Imager ID(0xFD21)</t>
        </is>
      </c>
      <c r="E113" s="8" t="inlineStr">
        <is>
          <t>Pass</t>
        </is>
      </c>
      <c r="F113" s="195" t="n"/>
      <c r="G113" s="8" t="inlineStr">
        <is>
          <t>Pass</t>
        </is>
      </c>
      <c r="H113" s="195" t="n"/>
      <c r="I113" s="8" t="inlineStr">
        <is>
          <t>Pass</t>
        </is>
      </c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</row>
    <row r="114">
      <c r="A114" s="8" t="n">
        <v>106</v>
      </c>
      <c r="B114" s="8" t="inlineStr">
        <is>
          <t>WI-6104</t>
        </is>
      </c>
      <c r="C114" s="8" t="n"/>
      <c r="D114" s="65" t="inlineStr">
        <is>
          <t>Ignition ON Counter (0x200A)</t>
        </is>
      </c>
      <c r="E114" s="8" t="inlineStr">
        <is>
          <t>Pass</t>
        </is>
      </c>
      <c r="F114" s="195" t="n"/>
      <c r="G114" s="8" t="inlineStr">
        <is>
          <t>Pass</t>
        </is>
      </c>
      <c r="H114" s="195" t="n"/>
      <c r="I114" s="8" t="inlineStr">
        <is>
          <t>Pass</t>
        </is>
      </c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</row>
    <row r="115">
      <c r="A115" s="8" t="n">
        <v>107</v>
      </c>
      <c r="B115" s="8" t="inlineStr">
        <is>
          <t>WI-262831</t>
        </is>
      </c>
      <c r="C115" s="8" t="n"/>
      <c r="D115" s="65" t="inlineStr">
        <is>
          <t>Heater enabling strategy and XCP command bypass:</t>
        </is>
      </c>
      <c r="E115" s="8" t="inlineStr">
        <is>
          <t>Pass</t>
        </is>
      </c>
      <c r="F115" s="195" t="n"/>
      <c r="G115" s="8" t="inlineStr">
        <is>
          <t>Pass</t>
        </is>
      </c>
      <c r="H115" s="195" t="n"/>
      <c r="I115" s="8" t="inlineStr">
        <is>
          <t>Fail</t>
        </is>
      </c>
      <c r="J115" s="8" t="inlineStr">
        <is>
          <t>DPD-592</t>
        </is>
      </c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</row>
    <row r="116">
      <c r="A116" s="8" t="n">
        <v>108</v>
      </c>
      <c r="B116" s="8" t="inlineStr">
        <is>
          <t>WI-299545</t>
        </is>
      </c>
      <c r="C116" s="8" t="n"/>
      <c r="D116" s="65" t="inlineStr">
        <is>
          <t>HAS Inhibit (0xFE0B)</t>
        </is>
      </c>
      <c r="E116" s="8" t="inlineStr">
        <is>
          <t>Pass</t>
        </is>
      </c>
      <c r="F116" s="195" t="n"/>
      <c r="G116" s="8" t="inlineStr">
        <is>
          <t>Pass</t>
        </is>
      </c>
      <c r="H116" s="195" t="n"/>
      <c r="I116" s="8" t="inlineStr">
        <is>
          <t>Pass</t>
        </is>
      </c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</row>
    <row r="117">
      <c r="A117" s="8" t="n">
        <v>109</v>
      </c>
      <c r="B117" s="8" t="inlineStr">
        <is>
          <t>WI-7733</t>
        </is>
      </c>
      <c r="C117" s="8" t="n"/>
      <c r="D117" s="65" t="inlineStr">
        <is>
          <t>Hardware Supplier Identification (0xF154)</t>
        </is>
      </c>
      <c r="E117" s="8" t="inlineStr">
        <is>
          <t>Pass</t>
        </is>
      </c>
      <c r="F117" s="195" t="n"/>
      <c r="G117" s="8" t="inlineStr">
        <is>
          <t>Pass</t>
        </is>
      </c>
      <c r="H117" s="195" t="n"/>
      <c r="I117" s="8" t="inlineStr">
        <is>
          <t>Pass</t>
        </is>
      </c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</row>
    <row r="118">
      <c r="A118" s="8" t="n">
        <v>110</v>
      </c>
      <c r="B118" s="8" t="inlineStr">
        <is>
          <t>WI-78304</t>
        </is>
      </c>
      <c r="C118" s="8" t="n"/>
      <c r="D118" s="65" t="inlineStr">
        <is>
          <t>Forward Looking Camera Alignment Results(0XFD0E)</t>
        </is>
      </c>
      <c r="E118" s="8" t="inlineStr">
        <is>
          <t>Pass</t>
        </is>
      </c>
      <c r="F118" s="195" t="n"/>
      <c r="G118" s="8" t="inlineStr">
        <is>
          <t>Pass</t>
        </is>
      </c>
      <c r="H118" s="195" t="n"/>
      <c r="I118" s="8" t="inlineStr">
        <is>
          <t>Pass</t>
        </is>
      </c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</row>
    <row r="119">
      <c r="A119" s="8" t="n">
        <v>111</v>
      </c>
      <c r="B119" s="8" t="inlineStr">
        <is>
          <t>WI-78408</t>
        </is>
      </c>
      <c r="C119" s="8" t="n"/>
      <c r="D119" s="65" t="inlineStr">
        <is>
          <t>Forward Looking Camera Alignment Results (0XFD0E)</t>
        </is>
      </c>
      <c r="E119" s="8" t="inlineStr">
        <is>
          <t>Pass</t>
        </is>
      </c>
      <c r="F119" s="195" t="n"/>
      <c r="G119" s="8" t="inlineStr">
        <is>
          <t>Pass</t>
        </is>
      </c>
      <c r="H119" s="195" t="n"/>
      <c r="I119" s="8" t="inlineStr">
        <is>
          <t>Pass</t>
        </is>
      </c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  <c r="V119" s="8" t="n"/>
    </row>
    <row r="120">
      <c r="A120" s="8" t="n">
        <v>112</v>
      </c>
      <c r="B120" s="8" t="inlineStr">
        <is>
          <t>WI-56143</t>
        </is>
      </c>
      <c r="C120" s="8" t="n"/>
      <c r="D120" s="65" t="inlineStr">
        <is>
          <t>Forward Looking Camera Alignment data(0XFD0F)</t>
        </is>
      </c>
      <c r="E120" s="8" t="inlineStr">
        <is>
          <t>Pass</t>
        </is>
      </c>
      <c r="F120" s="195" t="n"/>
      <c r="G120" s="8" t="inlineStr">
        <is>
          <t>Pass</t>
        </is>
      </c>
      <c r="H120" s="195" t="n"/>
      <c r="I120" s="8" t="inlineStr">
        <is>
          <t>Pass</t>
        </is>
      </c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  <c r="V120" s="8" t="n"/>
    </row>
    <row r="121" ht="60" customHeight="1" s="141">
      <c r="A121" s="8" t="n">
        <v>113</v>
      </c>
      <c r="B121" s="8" t="inlineStr">
        <is>
          <t>WI-56141</t>
        </is>
      </c>
      <c r="C121" s="8" t="n"/>
      <c r="D121" s="65" t="inlineStr">
        <is>
          <t>Forward Looking Camera Alignment data(0XFD0F)</t>
        </is>
      </c>
      <c r="E121" s="8" t="inlineStr">
        <is>
          <t>Fail</t>
        </is>
      </c>
      <c r="F121" s="87" t="inlineStr">
        <is>
          <t>PDD needs to be update - Communciated with system team</t>
        </is>
      </c>
      <c r="G121" s="8" t="inlineStr">
        <is>
          <t>Fail</t>
        </is>
      </c>
      <c r="H121" s="87" t="inlineStr">
        <is>
          <t>PDD needs to be update - Communciated with system team</t>
        </is>
      </c>
      <c r="I121" s="8" t="inlineStr">
        <is>
          <t>Pass</t>
        </is>
      </c>
      <c r="J121" s="8" t="n"/>
      <c r="K121" s="8" t="n"/>
      <c r="L121" s="8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  <c r="V121" s="8" t="n"/>
    </row>
    <row r="122">
      <c r="A122" s="8" t="n">
        <v>114</v>
      </c>
      <c r="B122" s="8" t="inlineStr">
        <is>
          <t>WI-65720</t>
        </is>
      </c>
      <c r="C122" s="8" t="n"/>
      <c r="D122" s="65" t="inlineStr">
        <is>
          <t>Feature Model Version(0xFD22)</t>
        </is>
      </c>
      <c r="E122" s="8" t="inlineStr">
        <is>
          <t>Pass</t>
        </is>
      </c>
      <c r="F122" s="195" t="n"/>
      <c r="G122" s="8" t="inlineStr">
        <is>
          <t>Pass</t>
        </is>
      </c>
      <c r="H122" s="195" t="n"/>
      <c r="I122" s="8" t="inlineStr">
        <is>
          <t>Pass</t>
        </is>
      </c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  <c r="V122" s="8" t="n"/>
    </row>
    <row r="123">
      <c r="A123" s="8" t="n">
        <v>115</v>
      </c>
      <c r="B123" s="8" t="inlineStr">
        <is>
          <t>WI-47230</t>
        </is>
      </c>
      <c r="C123" s="8" t="n"/>
      <c r="D123" s="65" t="inlineStr">
        <is>
          <t>Feature Execution Times at Minimum Idle Loop (0xFD1B)</t>
        </is>
      </c>
      <c r="E123" s="8" t="inlineStr">
        <is>
          <t>Pass</t>
        </is>
      </c>
      <c r="F123" s="195" t="n"/>
      <c r="G123" s="8" t="inlineStr">
        <is>
          <t>Pass</t>
        </is>
      </c>
      <c r="H123" s="195" t="n"/>
      <c r="I123" s="8" t="inlineStr">
        <is>
          <t>Pass</t>
        </is>
      </c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</row>
    <row r="124">
      <c r="A124" s="8" t="n">
        <v>116</v>
      </c>
      <c r="B124" s="8" t="inlineStr">
        <is>
          <t>WI-6103</t>
        </is>
      </c>
      <c r="C124" s="8" t="n"/>
      <c r="D124" s="65" t="inlineStr">
        <is>
          <t>ECU Time Since Ignition ON (0x1009)</t>
        </is>
      </c>
      <c r="E124" s="86" t="inlineStr">
        <is>
          <t>Not Tested</t>
        </is>
      </c>
      <c r="F124" s="195" t="n"/>
      <c r="G124" s="86" t="inlineStr">
        <is>
          <t>Not Tested</t>
        </is>
      </c>
      <c r="H124" s="195" t="n"/>
      <c r="I124" s="8" t="inlineStr">
        <is>
          <t>Pass</t>
        </is>
      </c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</row>
    <row r="125">
      <c r="A125" s="8" t="n">
        <v>117</v>
      </c>
      <c r="B125" s="8" t="inlineStr">
        <is>
          <t>WI-56163</t>
        </is>
      </c>
      <c r="C125" s="8" t="n"/>
      <c r="D125" s="65" t="inlineStr">
        <is>
          <t>ECU Temperatures Max(0XFD16)</t>
        </is>
      </c>
      <c r="E125" s="8" t="inlineStr">
        <is>
          <t>Pass</t>
        </is>
      </c>
      <c r="F125" s="195" t="n"/>
      <c r="G125" s="8" t="inlineStr">
        <is>
          <t>Pass</t>
        </is>
      </c>
      <c r="H125" s="195" t="n"/>
      <c r="I125" s="8" t="inlineStr">
        <is>
          <t>Pass</t>
        </is>
      </c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</row>
    <row r="126">
      <c r="A126" s="8" t="n">
        <v>118</v>
      </c>
      <c r="B126" s="8" t="inlineStr">
        <is>
          <t>WI-7706</t>
        </is>
      </c>
      <c r="C126" s="8" t="n"/>
      <c r="D126" s="65" t="inlineStr">
        <is>
          <t>ECU Serial Number (0xF18C)</t>
        </is>
      </c>
      <c r="E126" s="8" t="inlineStr">
        <is>
          <t>Pass</t>
        </is>
      </c>
      <c r="F126" s="195" t="n"/>
      <c r="G126" s="8" t="inlineStr">
        <is>
          <t>Pass</t>
        </is>
      </c>
      <c r="H126" s="195" t="n"/>
      <c r="I126" s="8" t="inlineStr">
        <is>
          <t>Pass</t>
        </is>
      </c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</row>
    <row r="127" ht="30" customFormat="1" customHeight="1" s="202">
      <c r="A127" s="8" t="n">
        <v>119</v>
      </c>
      <c r="B127" s="8" t="inlineStr">
        <is>
          <t>WI-12161</t>
        </is>
      </c>
      <c r="C127" s="8" t="n"/>
      <c r="D127" s="65" t="inlineStr">
        <is>
          <t>ECU Reset (11 hex) service</t>
        </is>
      </c>
      <c r="E127" s="8" t="inlineStr">
        <is>
          <t>Fail</t>
        </is>
      </c>
      <c r="F127" s="89" t="inlineStr">
        <is>
          <t>Discussion under system team</t>
        </is>
      </c>
      <c r="G127" s="8" t="inlineStr">
        <is>
          <t>Fail</t>
        </is>
      </c>
      <c r="H127" s="89" t="inlineStr">
        <is>
          <t>Discussion under system team</t>
        </is>
      </c>
      <c r="I127" s="8" t="inlineStr">
        <is>
          <t>Pass</t>
        </is>
      </c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</row>
    <row r="128">
      <c r="A128" s="8" t="n">
        <v>120</v>
      </c>
      <c r="B128" s="8" t="inlineStr">
        <is>
          <t>WI-6106</t>
        </is>
      </c>
      <c r="C128" s="8" t="n"/>
      <c r="D128" s="65" t="inlineStr">
        <is>
          <t>ECU Life Time (Not Volatile Memory) (0x2008)</t>
        </is>
      </c>
      <c r="E128" s="8" t="inlineStr">
        <is>
          <t>Pass</t>
        </is>
      </c>
      <c r="F128" s="195" t="n"/>
      <c r="G128" s="8" t="inlineStr">
        <is>
          <t>Pass</t>
        </is>
      </c>
      <c r="H128" s="195" t="n"/>
      <c r="I128" s="8" t="inlineStr">
        <is>
          <t>Pass</t>
        </is>
      </c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</row>
    <row r="129">
      <c r="A129" s="8" t="n">
        <v>121</v>
      </c>
      <c r="B129" s="8" t="inlineStr">
        <is>
          <t>WI-6102</t>
        </is>
      </c>
      <c r="C129" s="8" t="n"/>
      <c r="D129" s="65" t="inlineStr">
        <is>
          <t>ECU Life Time (0x1008)</t>
        </is>
      </c>
      <c r="E129" s="8" t="inlineStr">
        <is>
          <t>Pass</t>
        </is>
      </c>
      <c r="F129" s="195" t="n"/>
      <c r="G129" s="8" t="inlineStr">
        <is>
          <t>Pass</t>
        </is>
      </c>
      <c r="H129" s="195" t="n"/>
      <c r="I129" s="8" t="inlineStr">
        <is>
          <t>Pass</t>
        </is>
      </c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</row>
    <row r="130">
      <c r="A130" s="8" t="n">
        <v>122</v>
      </c>
      <c r="B130" s="8" t="inlineStr">
        <is>
          <t>WI-56164</t>
        </is>
      </c>
      <c r="C130" s="8" t="n"/>
      <c r="D130" s="65" t="inlineStr">
        <is>
          <t>ECU Internal Temperature(0XFD15)</t>
        </is>
      </c>
      <c r="E130" s="8" t="inlineStr">
        <is>
          <t>Pass</t>
        </is>
      </c>
      <c r="F130" s="195" t="n"/>
      <c r="G130" s="8" t="inlineStr">
        <is>
          <t>Pass</t>
        </is>
      </c>
      <c r="H130" s="195" t="n"/>
      <c r="I130" s="8" t="inlineStr">
        <is>
          <t>Pass</t>
        </is>
      </c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</row>
    <row r="131">
      <c r="A131" s="8" t="n">
        <v>123</v>
      </c>
      <c r="B131" s="8" t="inlineStr">
        <is>
          <t>WI-7713</t>
        </is>
      </c>
      <c r="C131" s="8" t="n"/>
      <c r="D131" s="65" t="inlineStr">
        <is>
          <t>ECU Diagnostic Identification (0xF110)</t>
        </is>
      </c>
      <c r="E131" s="8" t="inlineStr">
        <is>
          <t>Pass</t>
        </is>
      </c>
      <c r="F131" s="195" t="n"/>
      <c r="G131" s="8" t="inlineStr">
        <is>
          <t>Pass</t>
        </is>
      </c>
      <c r="H131" s="195" t="n"/>
      <c r="I131" s="8" t="inlineStr">
        <is>
          <t>Pass</t>
        </is>
      </c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</row>
    <row r="132">
      <c r="A132" s="8" t="n">
        <v>124</v>
      </c>
      <c r="B132" s="8" t="inlineStr">
        <is>
          <t>WI-258902</t>
        </is>
      </c>
      <c r="C132" s="8" t="n"/>
      <c r="D132" s="65" t="inlineStr">
        <is>
          <t>Diagnostic Tool and Session Status (0x100B) This data identifier reflects the pr...</t>
        </is>
      </c>
      <c r="E132" s="8" t="inlineStr">
        <is>
          <t>Pass</t>
        </is>
      </c>
      <c r="F132" s="195" t="n"/>
      <c r="G132" s="8" t="inlineStr">
        <is>
          <t>Pass</t>
        </is>
      </c>
      <c r="H132" s="195" t="n"/>
      <c r="I132" s="8" t="inlineStr">
        <is>
          <t>Fail</t>
        </is>
      </c>
      <c r="J132" s="8" t="inlineStr">
        <is>
          <t>DPD-212</t>
        </is>
      </c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</row>
    <row r="133">
      <c r="A133" s="8" t="n">
        <v>125</v>
      </c>
      <c r="B133" s="8" t="inlineStr">
        <is>
          <t>WI-7716</t>
        </is>
      </c>
      <c r="C133" s="8" t="n"/>
      <c r="D133" s="65" t="inlineStr">
        <is>
          <t>Diagnostic Specification Information (0xF10D)</t>
        </is>
      </c>
      <c r="E133" s="8" t="inlineStr">
        <is>
          <t>Pass</t>
        </is>
      </c>
      <c r="F133" s="195" t="n"/>
      <c r="G133" s="8" t="inlineStr">
        <is>
          <t>Pass</t>
        </is>
      </c>
      <c r="H133" s="195" t="n"/>
      <c r="I133" s="8" t="inlineStr">
        <is>
          <t>Pass</t>
        </is>
      </c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  <c r="V133" s="8" t="n"/>
    </row>
    <row r="134" ht="30" customHeight="1" s="141">
      <c r="A134" s="8" t="n">
        <v>126</v>
      </c>
      <c r="B134" s="8" t="inlineStr">
        <is>
          <t>WI-14177</t>
        </is>
      </c>
      <c r="C134" s="8" t="n"/>
      <c r="D134" s="65" t="inlineStr">
        <is>
          <t>Diagnostic Session Control (10 hex) service</t>
        </is>
      </c>
      <c r="E134" s="8" t="inlineStr">
        <is>
          <t>Fail</t>
        </is>
      </c>
      <c r="F134" s="87" t="inlineStr">
        <is>
          <t>Discussion under system team</t>
        </is>
      </c>
      <c r="G134" s="8" t="inlineStr">
        <is>
          <t>Fail</t>
        </is>
      </c>
      <c r="H134" s="87" t="inlineStr">
        <is>
          <t>Discussion under system team</t>
        </is>
      </c>
      <c r="I134" s="8" t="inlineStr">
        <is>
          <t>Pass</t>
        </is>
      </c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  <c r="V134" s="8" t="n"/>
    </row>
    <row r="135">
      <c r="A135" s="8" t="n">
        <v>127</v>
      </c>
      <c r="B135" s="8" t="inlineStr">
        <is>
          <t>WI-12164</t>
        </is>
      </c>
      <c r="C135" s="8" t="n"/>
      <c r="D135" s="65" t="inlineStr">
        <is>
          <t>Control DTC Setting (85 hex) service</t>
        </is>
      </c>
      <c r="E135" s="8" t="inlineStr">
        <is>
          <t>Pass</t>
        </is>
      </c>
      <c r="F135" s="195" t="n"/>
      <c r="G135" s="8" t="inlineStr">
        <is>
          <t>Pass</t>
        </is>
      </c>
      <c r="H135" s="195" t="n"/>
      <c r="I135" s="8" t="inlineStr">
        <is>
          <t>Pass</t>
        </is>
      </c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  <c r="V135" s="8" t="n"/>
    </row>
    <row r="136">
      <c r="A136" s="8" t="n">
        <v>128</v>
      </c>
      <c r="B136" s="8" t="inlineStr">
        <is>
          <t>WI-13499</t>
        </is>
      </c>
      <c r="C136" s="8" t="n"/>
      <c r="D136" s="65" t="inlineStr">
        <is>
          <t>Configuration Code (0xF1A1)</t>
        </is>
      </c>
      <c r="E136" s="8" t="inlineStr">
        <is>
          <t>Pass</t>
        </is>
      </c>
      <c r="F136" s="195" t="n"/>
      <c r="G136" s="8" t="inlineStr">
        <is>
          <t>Pass</t>
        </is>
      </c>
      <c r="H136" s="195" t="n"/>
      <c r="I136" s="8" t="inlineStr">
        <is>
          <t>Pass</t>
        </is>
      </c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  <c r="V136" s="8" t="n"/>
    </row>
    <row r="137">
      <c r="A137" s="8" t="n">
        <v>129</v>
      </c>
      <c r="B137" s="8" t="inlineStr">
        <is>
          <t>WI-12163</t>
        </is>
      </c>
      <c r="C137" s="8" t="n"/>
      <c r="D137" s="65" t="inlineStr">
        <is>
          <t>Communication Control (28 hex) service</t>
        </is>
      </c>
      <c r="E137" s="8" t="inlineStr">
        <is>
          <t>Pass</t>
        </is>
      </c>
      <c r="F137" s="195" t="n"/>
      <c r="G137" s="8" t="inlineStr">
        <is>
          <t>Pass</t>
        </is>
      </c>
      <c r="H137" s="195" t="n"/>
      <c r="I137" s="8" t="inlineStr">
        <is>
          <t>Fail</t>
        </is>
      </c>
      <c r="J137" s="8" t="inlineStr">
        <is>
          <t>DPD-287,D9D-199</t>
        </is>
      </c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  <c r="V137" s="8" t="n"/>
    </row>
    <row r="138">
      <c r="A138" s="8" t="n">
        <v>130</v>
      </c>
      <c r="B138" s="8" t="inlineStr">
        <is>
          <t>WI-353483</t>
        </is>
      </c>
      <c r="C138" s="8" t="n"/>
      <c r="D138" s="65" t="inlineStr">
        <is>
          <t>CODEP ECU Part Number (0xF187)</t>
        </is>
      </c>
      <c r="E138" s="8" t="inlineStr">
        <is>
          <t>Pass</t>
        </is>
      </c>
      <c r="F138" s="195" t="n"/>
      <c r="G138" s="8" t="inlineStr">
        <is>
          <t>Pass</t>
        </is>
      </c>
      <c r="H138" s="195" t="n"/>
      <c r="I138" s="8" t="inlineStr">
        <is>
          <t>Pass</t>
        </is>
      </c>
      <c r="J138" s="8" t="n"/>
      <c r="K138" s="8" t="n"/>
      <c r="L138" s="8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  <c r="V138" s="8" t="n"/>
    </row>
    <row r="139">
      <c r="A139" s="8" t="n">
        <v>131</v>
      </c>
      <c r="B139" s="8" t="inlineStr">
        <is>
          <t>WI-12169</t>
        </is>
      </c>
      <c r="C139" s="8" t="n"/>
      <c r="D139" s="65" t="inlineStr">
        <is>
          <t>Clear Diagnostic Information (14 hex) Service</t>
        </is>
      </c>
      <c r="E139" s="8" t="inlineStr">
        <is>
          <t>Pass</t>
        </is>
      </c>
      <c r="F139" s="195" t="n"/>
      <c r="G139" s="8" t="inlineStr">
        <is>
          <t>Pass</t>
        </is>
      </c>
      <c r="H139" s="195" t="n"/>
      <c r="I139" s="8" t="inlineStr">
        <is>
          <t>Pass</t>
        </is>
      </c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  <c r="V139" s="8" t="n"/>
    </row>
    <row r="140">
      <c r="A140" s="8" t="n">
        <v>132</v>
      </c>
      <c r="B140" s="8" t="inlineStr">
        <is>
          <t>WI-56174</t>
        </is>
      </c>
      <c r="C140" s="8" t="n"/>
      <c r="D140" s="65" t="inlineStr">
        <is>
          <t>Check EOL Configuration Data (0x102A)</t>
        </is>
      </c>
      <c r="E140" s="8" t="inlineStr">
        <is>
          <t>Pass</t>
        </is>
      </c>
      <c r="F140" s="195" t="n"/>
      <c r="G140" s="8" t="inlineStr">
        <is>
          <t>Pass</t>
        </is>
      </c>
      <c r="H140" s="195" t="n"/>
      <c r="I140" s="8" t="inlineStr">
        <is>
          <t>Pass</t>
        </is>
      </c>
      <c r="J140" s="8" t="n"/>
      <c r="K140" s="8" t="n"/>
      <c r="L140" s="8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  <c r="V140" s="8" t="n"/>
    </row>
    <row r="141">
      <c r="A141" s="8" t="n">
        <v>133</v>
      </c>
      <c r="B141" s="8" t="inlineStr">
        <is>
          <t>WI-7712</t>
        </is>
      </c>
      <c r="C141" s="8" t="n"/>
      <c r="D141" s="65" t="inlineStr">
        <is>
          <t>CAN Overrun Counters(0x2026)</t>
        </is>
      </c>
      <c r="E141" s="8" t="inlineStr">
        <is>
          <t>Pass</t>
        </is>
      </c>
      <c r="F141" s="195" t="n"/>
      <c r="G141" s="8" t="inlineStr">
        <is>
          <t>Pass</t>
        </is>
      </c>
      <c r="H141" s="195" t="n"/>
      <c r="I141" s="8" t="inlineStr">
        <is>
          <t>Pass</t>
        </is>
      </c>
      <c r="J141" s="8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  <c r="V141" s="8" t="n"/>
    </row>
    <row r="142">
      <c r="A142" s="8" t="n">
        <v>134</v>
      </c>
      <c r="B142" s="8" t="inlineStr">
        <is>
          <t>WI-37214</t>
        </is>
      </c>
      <c r="C142" s="8" t="n"/>
      <c r="D142" s="65" t="inlineStr">
        <is>
          <t>CAN Message Matrices (0xFD02)</t>
        </is>
      </c>
      <c r="E142" s="8" t="inlineStr">
        <is>
          <t>Pass</t>
        </is>
      </c>
      <c r="F142" s="195" t="n"/>
      <c r="G142" s="8" t="inlineStr">
        <is>
          <t>Pass</t>
        </is>
      </c>
      <c r="H142" s="195" t="n"/>
      <c r="I142" s="8" t="inlineStr">
        <is>
          <t>Pass</t>
        </is>
      </c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  <c r="V142" s="8" t="n"/>
    </row>
    <row r="143">
      <c r="A143" s="8" t="n">
        <v>135</v>
      </c>
      <c r="B143" s="8" t="inlineStr">
        <is>
          <t>WI-56153</t>
        </is>
      </c>
      <c r="C143" s="8" t="n"/>
      <c r="D143" s="65" t="inlineStr">
        <is>
          <t>Camera Service Point Alignment Updates (0XFD11)</t>
        </is>
      </c>
      <c r="E143" s="8" t="inlineStr">
        <is>
          <t>Pass</t>
        </is>
      </c>
      <c r="F143" s="195" t="n"/>
      <c r="G143" s="8" t="inlineStr">
        <is>
          <t>Pass</t>
        </is>
      </c>
      <c r="H143" s="195" t="n"/>
      <c r="I143" s="8" t="inlineStr">
        <is>
          <t>Pass</t>
        </is>
      </c>
      <c r="J143" s="8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  <c r="V143" s="8" t="n"/>
    </row>
    <row r="144">
      <c r="A144" s="8" t="n">
        <v>136</v>
      </c>
      <c r="B144" s="8" t="inlineStr">
        <is>
          <t>WI-56165</t>
        </is>
      </c>
      <c r="C144" s="8" t="n"/>
      <c r="D144" s="65" t="inlineStr">
        <is>
          <t>Camera Frame Reference (0xFD14)</t>
        </is>
      </c>
      <c r="E144" s="8" t="inlineStr">
        <is>
          <t>Pass</t>
        </is>
      </c>
      <c r="F144" s="195" t="n"/>
      <c r="G144" s="8" t="inlineStr">
        <is>
          <t>Pass</t>
        </is>
      </c>
      <c r="H144" s="195" t="n"/>
      <c r="I144" s="8" t="inlineStr">
        <is>
          <t>Pass</t>
        </is>
      </c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  <c r="V144" s="8" t="n"/>
    </row>
    <row r="145">
      <c r="A145" s="8" t="n">
        <v>137</v>
      </c>
      <c r="B145" s="8" t="inlineStr">
        <is>
          <t>WI-56158</t>
        </is>
      </c>
      <c r="C145" s="8" t="n"/>
      <c r="D145" s="65" t="inlineStr">
        <is>
          <t>Camera Frame Reference  (0XFD14)</t>
        </is>
      </c>
      <c r="E145" s="8" t="inlineStr">
        <is>
          <t>Pass</t>
        </is>
      </c>
      <c r="F145" s="195" t="n"/>
      <c r="G145" s="8" t="inlineStr">
        <is>
          <t>Pass</t>
        </is>
      </c>
      <c r="H145" s="195" t="n"/>
      <c r="I145" s="8" t="inlineStr">
        <is>
          <t>Pass</t>
        </is>
      </c>
      <c r="J145" s="8" t="n"/>
      <c r="K145" s="8" t="n"/>
      <c r="L145" s="8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8" t="n"/>
      <c r="V145" s="8" t="n"/>
    </row>
    <row r="146">
      <c r="A146" s="8" t="n">
        <v>138</v>
      </c>
      <c r="B146" s="8" t="inlineStr">
        <is>
          <t>WI-226245</t>
        </is>
      </c>
      <c r="C146" s="8" t="n"/>
      <c r="D146" s="65" t="inlineStr">
        <is>
          <t>CADM Internal Data (0xFD48) for CADM-Lo</t>
        </is>
      </c>
      <c r="E146" s="8" t="inlineStr">
        <is>
          <t>Pass</t>
        </is>
      </c>
      <c r="F146" s="195" t="n"/>
      <c r="G146" s="8" t="inlineStr">
        <is>
          <t>Pass</t>
        </is>
      </c>
      <c r="H146" s="195" t="n"/>
      <c r="I146" s="8" t="inlineStr">
        <is>
          <t>Pass</t>
        </is>
      </c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  <c r="V146" s="8" t="n"/>
    </row>
    <row r="147">
      <c r="A147" s="8" t="n">
        <v>139</v>
      </c>
      <c r="B147" s="8" t="inlineStr">
        <is>
          <t>WI-7742</t>
        </is>
      </c>
      <c r="C147" s="8" t="n"/>
      <c r="D147" s="65" t="inlineStr">
        <is>
          <t>Boot Software Version Information (0xF180)</t>
        </is>
      </c>
      <c r="E147" s="8" t="inlineStr">
        <is>
          <t>Pass</t>
        </is>
      </c>
      <c r="F147" s="195" t="n"/>
      <c r="G147" s="8" t="inlineStr">
        <is>
          <t>Pass</t>
        </is>
      </c>
      <c r="H147" s="195" t="n"/>
      <c r="I147" s="8" t="inlineStr">
        <is>
          <t>Pass</t>
        </is>
      </c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  <c r="V147" s="8" t="n"/>
    </row>
    <row r="148">
      <c r="A148" s="8" t="n">
        <v>140</v>
      </c>
      <c r="B148" s="8" t="inlineStr">
        <is>
          <t>WI-6108</t>
        </is>
      </c>
      <c r="C148" s="8" t="n"/>
      <c r="D148" s="65" t="inlineStr">
        <is>
          <t>Boot Software Programming Attempt Counter (0x2003)</t>
        </is>
      </c>
      <c r="E148" s="8" t="inlineStr">
        <is>
          <t>Pass</t>
        </is>
      </c>
      <c r="F148" s="195" t="n"/>
      <c r="G148" s="8" t="inlineStr">
        <is>
          <t>Pass</t>
        </is>
      </c>
      <c r="H148" s="195" t="n"/>
      <c r="I148" s="8" t="inlineStr">
        <is>
          <t>Pass</t>
        </is>
      </c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  <c r="V148" s="8" t="n"/>
    </row>
    <row r="149">
      <c r="A149" s="8" t="n">
        <v>141</v>
      </c>
      <c r="B149" s="8" t="inlineStr">
        <is>
          <t>WI-7760</t>
        </is>
      </c>
      <c r="C149" s="8" t="n"/>
      <c r="D149" s="65" t="inlineStr">
        <is>
          <t>Boot Software Fingerprint Reading Information (0xF1B3)</t>
        </is>
      </c>
      <c r="E149" s="8" t="inlineStr">
        <is>
          <t>Pass</t>
        </is>
      </c>
      <c r="F149" s="195" t="n"/>
      <c r="G149" s="8" t="inlineStr">
        <is>
          <t>Pass</t>
        </is>
      </c>
      <c r="H149" s="195" t="n"/>
      <c r="I149" s="8" t="inlineStr">
        <is>
          <t>Fail</t>
        </is>
      </c>
      <c r="J149" s="89" t="inlineStr">
        <is>
          <t>DPD-602</t>
        </is>
      </c>
      <c r="K149" s="8" t="n"/>
      <c r="L149" s="8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  <c r="V149" s="8" t="n"/>
    </row>
    <row r="150">
      <c r="A150" s="8" t="n">
        <v>142</v>
      </c>
      <c r="B150" s="8" t="inlineStr">
        <is>
          <t>WI-124890</t>
        </is>
      </c>
      <c r="C150" s="8" t="n"/>
      <c r="D150" s="65" t="inlineStr">
        <is>
          <t>Block_Validity_Flag_Check(0xFD47)</t>
        </is>
      </c>
      <c r="E150" s="8" t="inlineStr">
        <is>
          <t>Pass</t>
        </is>
      </c>
      <c r="F150" s="195" t="n"/>
      <c r="G150" s="8" t="inlineStr">
        <is>
          <t>Pass</t>
        </is>
      </c>
      <c r="H150" s="195" t="n"/>
      <c r="I150" s="8" t="inlineStr">
        <is>
          <t>Pass</t>
        </is>
      </c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  <c r="V150" s="8" t="n"/>
    </row>
    <row r="151">
      <c r="A151" s="8" t="n">
        <v>143</v>
      </c>
      <c r="B151" s="8" t="inlineStr">
        <is>
          <t>WI-6099</t>
        </is>
      </c>
      <c r="C151" s="8" t="n"/>
      <c r="D151" s="65" t="inlineStr">
        <is>
          <t>Battery Voltage (0x1004)</t>
        </is>
      </c>
      <c r="E151" s="8" t="inlineStr">
        <is>
          <t>Fail</t>
        </is>
      </c>
      <c r="F151" s="89" t="inlineStr">
        <is>
          <t>DPD-212</t>
        </is>
      </c>
      <c r="G151" s="8" t="inlineStr">
        <is>
          <t>Fail</t>
        </is>
      </c>
      <c r="H151" s="89" t="inlineStr">
        <is>
          <t>DPD-212</t>
        </is>
      </c>
      <c r="I151" s="8" t="inlineStr">
        <is>
          <t>Pass</t>
        </is>
      </c>
      <c r="J151" s="8" t="n"/>
      <c r="K151" s="8" t="n"/>
      <c r="L151" s="8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  <c r="V151" s="8" t="n"/>
    </row>
    <row r="152">
      <c r="A152" s="8" t="n">
        <v>144</v>
      </c>
      <c r="B152" s="8" t="inlineStr">
        <is>
          <t>WI-7730</t>
        </is>
      </c>
      <c r="C152" s="8" t="n"/>
      <c r="D152" s="65" t="inlineStr">
        <is>
          <t>Application Software Programming Attempt Counter (0x201A)</t>
        </is>
      </c>
      <c r="E152" s="8" t="inlineStr">
        <is>
          <t>Pass</t>
        </is>
      </c>
      <c r="F152" s="195" t="n"/>
      <c r="G152" s="8" t="inlineStr">
        <is>
          <t>Pass</t>
        </is>
      </c>
      <c r="H152" s="195" t="n"/>
      <c r="I152" s="8" t="inlineStr">
        <is>
          <t>Pass</t>
        </is>
      </c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  <c r="V152" s="8" t="n"/>
    </row>
    <row r="153">
      <c r="A153" s="8" t="n">
        <v>145</v>
      </c>
      <c r="B153" s="8" t="inlineStr">
        <is>
          <t>WI-7740</t>
        </is>
      </c>
      <c r="C153" s="8" t="n"/>
      <c r="D153" s="65" t="inlineStr">
        <is>
          <t>Application Software Identification (0xF181)</t>
        </is>
      </c>
      <c r="E153" s="8" t="inlineStr">
        <is>
          <t>Pass</t>
        </is>
      </c>
      <c r="F153" s="195" t="n"/>
      <c r="G153" s="8" t="inlineStr">
        <is>
          <t>Pass</t>
        </is>
      </c>
      <c r="H153" s="195" t="n"/>
      <c r="I153" s="8" t="inlineStr">
        <is>
          <t>Fail</t>
        </is>
      </c>
      <c r="J153" s="89" t="inlineStr">
        <is>
          <t>DPD-602</t>
        </is>
      </c>
      <c r="K153" s="8" t="n"/>
      <c r="L153" s="8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8" t="n"/>
      <c r="V153" s="8" t="n"/>
    </row>
    <row r="154">
      <c r="A154" s="8" t="n">
        <v>146</v>
      </c>
      <c r="B154" s="8" t="inlineStr">
        <is>
          <t>WI-7745</t>
        </is>
      </c>
      <c r="C154" s="8" t="n"/>
      <c r="D154" s="65" t="inlineStr">
        <is>
          <t>Application Software Fingerprint Writing Information (0xF184)</t>
        </is>
      </c>
      <c r="E154" s="8" t="inlineStr">
        <is>
          <t>Pass</t>
        </is>
      </c>
      <c r="F154" s="195" t="n"/>
      <c r="G154" s="8" t="inlineStr">
        <is>
          <t>Pass</t>
        </is>
      </c>
      <c r="H154" s="195" t="n"/>
      <c r="I154" s="8" t="inlineStr">
        <is>
          <t>Pass</t>
        </is>
      </c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8" t="n"/>
      <c r="V154" s="8" t="n"/>
    </row>
    <row r="155">
      <c r="A155" s="8" t="n">
        <v>147</v>
      </c>
      <c r="B155" s="8" t="inlineStr">
        <is>
          <t>WI-7758</t>
        </is>
      </c>
      <c r="C155" s="8" t="n"/>
      <c r="D155" s="65" t="inlineStr">
        <is>
          <t>Application Software Fingerprint Reading Information (0xF1B4)</t>
        </is>
      </c>
      <c r="E155" s="8" t="inlineStr">
        <is>
          <t>Pass</t>
        </is>
      </c>
      <c r="F155" s="195" t="n"/>
      <c r="G155" s="8" t="inlineStr">
        <is>
          <t>Pass</t>
        </is>
      </c>
      <c r="H155" s="195" t="n"/>
      <c r="I155" s="8" t="inlineStr">
        <is>
          <t>Pass</t>
        </is>
      </c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8" t="n"/>
      <c r="V155" s="8" t="n"/>
    </row>
    <row r="156">
      <c r="A156" s="8" t="n">
        <v>148</v>
      </c>
      <c r="B156" s="8" t="inlineStr">
        <is>
          <t>WI-7701</t>
        </is>
      </c>
      <c r="C156" s="8" t="n"/>
      <c r="D156" s="65" t="inlineStr">
        <is>
          <t>Application Data Software Programming Attempt Counter (0x201B)</t>
        </is>
      </c>
      <c r="E156" s="8" t="inlineStr">
        <is>
          <t>Pass</t>
        </is>
      </c>
      <c r="F156" s="195" t="n"/>
      <c r="G156" s="8" t="inlineStr">
        <is>
          <t>Pass</t>
        </is>
      </c>
      <c r="H156" s="195" t="n"/>
      <c r="I156" s="8" t="inlineStr">
        <is>
          <t>Pass</t>
        </is>
      </c>
      <c r="J156" s="8" t="n"/>
      <c r="K156" s="8" t="n"/>
      <c r="L156" s="8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8" t="n"/>
      <c r="V156" s="8" t="n"/>
    </row>
    <row r="157" ht="45" customHeight="1" s="141">
      <c r="A157" s="8" t="n">
        <v>149</v>
      </c>
      <c r="B157" s="8" t="inlineStr">
        <is>
          <t>WI-7744</t>
        </is>
      </c>
      <c r="C157" s="8" t="n"/>
      <c r="D157" s="65" t="inlineStr">
        <is>
          <t>Application Data Software Fingerprint Writing Information (0xF185)</t>
        </is>
      </c>
      <c r="E157" s="8" t="inlineStr">
        <is>
          <t>Fail</t>
        </is>
      </c>
      <c r="F157" s="87" t="inlineStr">
        <is>
          <t>DPD-199
DPD-287</t>
        </is>
      </c>
      <c r="G157" s="8" t="inlineStr">
        <is>
          <t>Fail</t>
        </is>
      </c>
      <c r="H157" s="87" t="inlineStr">
        <is>
          <t xml:space="preserve">DPD-199
DPD-287
</t>
        </is>
      </c>
      <c r="I157" s="8" t="inlineStr">
        <is>
          <t>Pass</t>
        </is>
      </c>
      <c r="J157" s="8" t="n"/>
      <c r="K157" s="8" t="n"/>
      <c r="L157" s="8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8" t="n"/>
      <c r="V157" s="8" t="n"/>
    </row>
    <row r="158">
      <c r="A158" s="8" t="n">
        <v>150</v>
      </c>
      <c r="B158" s="8" t="inlineStr">
        <is>
          <t>WI-7759</t>
        </is>
      </c>
      <c r="C158" s="8" t="n"/>
      <c r="D158" s="65" t="inlineStr">
        <is>
          <t>Application Data Software Fingerprint Reading Information (0xF1B5)</t>
        </is>
      </c>
      <c r="E158" s="8" t="inlineStr">
        <is>
          <t>Pass</t>
        </is>
      </c>
      <c r="F158" s="195" t="n"/>
      <c r="G158" s="8" t="inlineStr">
        <is>
          <t>Pass</t>
        </is>
      </c>
      <c r="H158" s="195" t="n"/>
      <c r="I158" s="8" t="inlineStr">
        <is>
          <t>Pass</t>
        </is>
      </c>
      <c r="J158" s="8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8" t="n"/>
      <c r="U158" s="8" t="n"/>
      <c r="V158" s="8" t="n"/>
    </row>
    <row r="159">
      <c r="A159" s="8" t="n">
        <v>151</v>
      </c>
      <c r="B159" s="8" t="inlineStr">
        <is>
          <t>WI-7738</t>
        </is>
      </c>
      <c r="C159" s="8" t="n"/>
      <c r="D159" s="65" t="inlineStr">
        <is>
          <t>Application Data Identification (0xF182)</t>
        </is>
      </c>
      <c r="E159" s="8" t="inlineStr">
        <is>
          <t>Pass</t>
        </is>
      </c>
      <c r="F159" s="195" t="n"/>
      <c r="G159" s="8" t="inlineStr">
        <is>
          <t>Pass</t>
        </is>
      </c>
      <c r="H159" s="195" t="n"/>
      <c r="I159" s="8" t="inlineStr">
        <is>
          <t>Fail</t>
        </is>
      </c>
      <c r="J159" s="89" t="inlineStr">
        <is>
          <t>DPD-602</t>
        </is>
      </c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/>
      <c r="T159" s="8" t="n"/>
      <c r="U159" s="8" t="n"/>
      <c r="V159" s="8" t="n"/>
    </row>
    <row r="160">
      <c r="A160" s="8" t="n">
        <v>152</v>
      </c>
      <c r="B160" s="8" t="inlineStr">
        <is>
          <t>WI-110386</t>
        </is>
      </c>
      <c r="C160" s="8" t="n"/>
      <c r="D160" s="65" t="inlineStr">
        <is>
          <t>Algorithm ID Number - Reprogramming (0xF1A4)</t>
        </is>
      </c>
      <c r="E160" s="8" t="inlineStr">
        <is>
          <t>Pass</t>
        </is>
      </c>
      <c r="F160" s="195" t="n"/>
      <c r="G160" s="8" t="inlineStr">
        <is>
          <t>Pass</t>
        </is>
      </c>
      <c r="H160" s="195" t="n"/>
      <c r="I160" s="8" t="inlineStr">
        <is>
          <t>Pass</t>
        </is>
      </c>
      <c r="J160" s="8" t="n"/>
      <c r="K160" s="8" t="n"/>
      <c r="L160" s="8" t="n"/>
      <c r="M160" s="8" t="n"/>
      <c r="N160" s="8" t="n"/>
      <c r="O160" s="8" t="n"/>
      <c r="P160" s="8" t="n"/>
      <c r="Q160" s="8" t="n"/>
      <c r="R160" s="8" t="n"/>
      <c r="S160" s="8" t="n"/>
      <c r="T160" s="8" t="n"/>
      <c r="U160" s="8" t="n"/>
      <c r="V160" s="8" t="n"/>
    </row>
    <row r="161">
      <c r="A161" s="8" t="n">
        <v>153</v>
      </c>
      <c r="B161" s="8" t="inlineStr">
        <is>
          <t>WI-7746</t>
        </is>
      </c>
      <c r="C161" s="8" t="n"/>
      <c r="D161" s="65" t="inlineStr">
        <is>
          <t>Active Diagnostic Session (0xF186)</t>
        </is>
      </c>
      <c r="E161" s="8" t="inlineStr">
        <is>
          <t>Pass</t>
        </is>
      </c>
      <c r="F161" s="195" t="n"/>
      <c r="G161" s="8" t="inlineStr">
        <is>
          <t>Pass</t>
        </is>
      </c>
      <c r="H161" s="195" t="n"/>
      <c r="I161" s="8" t="inlineStr">
        <is>
          <t>Pass</t>
        </is>
      </c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8" t="n"/>
      <c r="U161" s="8" t="n"/>
      <c r="V161" s="8" t="n"/>
    </row>
    <row r="162">
      <c r="A162" s="8" t="n">
        <v>154</v>
      </c>
      <c r="B162" s="8" t="inlineStr">
        <is>
          <t>WI-111083</t>
        </is>
      </c>
      <c r="C162" s="8" t="n"/>
      <c r="D162" s="65" t="inlineStr">
        <is>
          <t>Actions to be taken by ECU after receiving reset request</t>
        </is>
      </c>
      <c r="E162" s="8" t="inlineStr">
        <is>
          <t>Pass</t>
        </is>
      </c>
      <c r="F162" s="195" t="n"/>
      <c r="G162" s="8" t="inlineStr">
        <is>
          <t>Pass</t>
        </is>
      </c>
      <c r="H162" s="195" t="n"/>
      <c r="I162" s="8" t="inlineStr">
        <is>
          <t>Not tested</t>
        </is>
      </c>
      <c r="J162" s="8" t="n"/>
      <c r="K162" s="8" t="n"/>
      <c r="L162" s="8" t="n"/>
      <c r="M162" s="8" t="n"/>
      <c r="N162" s="8" t="n"/>
      <c r="O162" s="8" t="n"/>
      <c r="P162" s="8" t="n"/>
      <c r="Q162" s="8" t="n"/>
      <c r="R162" s="8" t="n"/>
      <c r="S162" s="8" t="n"/>
      <c r="T162" s="8" t="n"/>
      <c r="U162" s="8" t="n"/>
      <c r="V162" s="8" t="n"/>
    </row>
    <row r="163">
      <c r="A163" s="8" t="n">
        <v>155</v>
      </c>
      <c r="B163" s="8" t="inlineStr">
        <is>
          <t>WI-226699</t>
        </is>
      </c>
      <c r="C163" s="8" t="n"/>
      <c r="D163" s="65" t="inlineStr">
        <is>
          <t>ACC Suppression (0xFD45)</t>
        </is>
      </c>
      <c r="E163" s="8" t="inlineStr">
        <is>
          <t>Pass</t>
        </is>
      </c>
      <c r="F163" s="195" t="n"/>
      <c r="G163" s="8" t="inlineStr">
        <is>
          <t>Pass</t>
        </is>
      </c>
      <c r="H163" s="195" t="n"/>
      <c r="I163" s="8" t="inlineStr">
        <is>
          <t>Pass</t>
        </is>
      </c>
      <c r="J163" s="8" t="n"/>
      <c r="K163" s="8" t="n"/>
      <c r="L163" s="8" t="n"/>
      <c r="M163" s="8" t="n"/>
      <c r="N163" s="8" t="n"/>
      <c r="O163" s="8" t="n"/>
      <c r="P163" s="8" t="n"/>
      <c r="Q163" s="8" t="n"/>
      <c r="R163" s="8" t="n"/>
      <c r="S163" s="8" t="n"/>
      <c r="T163" s="8" t="n"/>
      <c r="U163" s="8" t="n"/>
      <c r="V163" s="8" t="n"/>
    </row>
    <row r="164">
      <c r="A164" s="8" t="n">
        <v>156</v>
      </c>
      <c r="B164" s="8" t="inlineStr">
        <is>
          <t>WI-226702</t>
        </is>
      </c>
      <c r="C164" s="8" t="n"/>
      <c r="D164" s="65" t="inlineStr">
        <is>
          <t>ACC Inhibit (0xFD46)</t>
        </is>
      </c>
      <c r="E164" s="8" t="inlineStr">
        <is>
          <t>Pass</t>
        </is>
      </c>
      <c r="F164" s="195" t="n"/>
      <c r="G164" s="8" t="inlineStr">
        <is>
          <t>Pass</t>
        </is>
      </c>
      <c r="H164" s="195" t="n"/>
      <c r="I164" s="8" t="inlineStr">
        <is>
          <t>Pass</t>
        </is>
      </c>
      <c r="J164" s="8" t="n"/>
      <c r="K164" s="8" t="n"/>
      <c r="L164" s="8" t="n"/>
      <c r="M164" s="8" t="n"/>
      <c r="N164" s="8" t="n"/>
      <c r="O164" s="8" t="n"/>
      <c r="P164" s="8" t="n"/>
      <c r="Q164" s="8" t="n"/>
      <c r="R164" s="8" t="n"/>
      <c r="S164" s="8" t="n"/>
      <c r="T164" s="8" t="n"/>
      <c r="U164" s="8" t="n"/>
      <c r="V164" s="8" t="n"/>
    </row>
    <row r="165">
      <c r="A165" s="8" t="n">
        <v>157</v>
      </c>
      <c r="B165" s="8" t="inlineStr">
        <is>
          <t>WI-17087</t>
        </is>
      </c>
      <c r="C165" s="8" t="n"/>
      <c r="D165" s="65" t="inlineStr">
        <is>
          <t>1.2 Timing parameter Values</t>
        </is>
      </c>
      <c r="E165" s="8" t="inlineStr">
        <is>
          <t>Pass</t>
        </is>
      </c>
      <c r="F165" s="195" t="n"/>
      <c r="G165" s="8" t="inlineStr">
        <is>
          <t>Pass</t>
        </is>
      </c>
      <c r="H165" s="195" t="n"/>
      <c r="I165" s="8" t="inlineStr">
        <is>
          <t>Pass</t>
        </is>
      </c>
      <c r="J165" s="8" t="n"/>
      <c r="K165" s="8" t="n"/>
      <c r="L165" s="8" t="n"/>
      <c r="M165" s="8" t="n"/>
      <c r="N165" s="8" t="n"/>
      <c r="O165" s="8" t="n"/>
      <c r="P165" s="8" t="n"/>
      <c r="Q165" s="8" t="n"/>
      <c r="R165" s="8" t="n"/>
      <c r="S165" s="8" t="n"/>
      <c r="T165" s="8" t="n"/>
      <c r="U165" s="8" t="n"/>
      <c r="V165" s="8" t="n"/>
    </row>
    <row r="166">
      <c r="A166" s="8" t="n">
        <v>158</v>
      </c>
      <c r="B166" s="8" t="inlineStr">
        <is>
          <t>WI-14558</t>
        </is>
      </c>
      <c r="C166" s="8" t="n"/>
      <c r="D166" s="65" t="inlineStr">
        <is>
          <t>$FF01-Check Programming Dependencies -Validate Application</t>
        </is>
      </c>
      <c r="E166" s="8" t="inlineStr">
        <is>
          <t>Pass</t>
        </is>
      </c>
      <c r="F166" s="195" t="n"/>
      <c r="G166" s="8" t="inlineStr">
        <is>
          <t>Pass</t>
        </is>
      </c>
      <c r="H166" s="195" t="n"/>
      <c r="I166" s="8" t="inlineStr">
        <is>
          <t>Pass</t>
        </is>
      </c>
      <c r="J166" s="8" t="n"/>
      <c r="K166" s="8" t="n"/>
      <c r="L166" s="8" t="n"/>
      <c r="M166" s="8" t="n"/>
      <c r="N166" s="8" t="n"/>
      <c r="O166" s="8" t="n"/>
      <c r="P166" s="8" t="n"/>
      <c r="Q166" s="8" t="n"/>
      <c r="R166" s="8" t="n"/>
      <c r="S166" s="8" t="n"/>
      <c r="T166" s="8" t="n"/>
      <c r="U166" s="8" t="n"/>
      <c r="V166" s="8" t="n"/>
    </row>
    <row r="167" ht="30" customHeight="1" s="141">
      <c r="A167" s="8" t="n">
        <v>159</v>
      </c>
      <c r="B167" s="8" t="inlineStr">
        <is>
          <t>WI-14557</t>
        </is>
      </c>
      <c r="C167" s="8" t="n"/>
      <c r="D167" s="65" t="inlineStr">
        <is>
          <t>$FF00-Flash Erase</t>
        </is>
      </c>
      <c r="E167" s="8" t="inlineStr">
        <is>
          <t>Fail</t>
        </is>
      </c>
      <c r="F167" s="87" t="inlineStr">
        <is>
          <t>Discussion under system team</t>
        </is>
      </c>
      <c r="G167" s="8" t="inlineStr">
        <is>
          <t>Fail</t>
        </is>
      </c>
      <c r="H167" s="87" t="inlineStr">
        <is>
          <t>Discussion under system team</t>
        </is>
      </c>
      <c r="I167" s="8" t="inlineStr">
        <is>
          <t>Pass</t>
        </is>
      </c>
      <c r="J167" s="8" t="n"/>
      <c r="K167" s="8" t="n"/>
      <c r="L167" s="8" t="n"/>
      <c r="M167" s="8" t="n"/>
      <c r="N167" s="8" t="n"/>
      <c r="O167" s="8" t="n"/>
      <c r="P167" s="8" t="n"/>
      <c r="Q167" s="8" t="n"/>
      <c r="R167" s="8" t="n"/>
      <c r="S167" s="8" t="n"/>
      <c r="T167" s="8" t="n"/>
      <c r="U167" s="8" t="n"/>
      <c r="V167" s="8" t="n"/>
    </row>
    <row r="168">
      <c r="A168" s="8" t="n">
        <v>160</v>
      </c>
      <c r="B168" s="8" t="inlineStr">
        <is>
          <t>WI-142373</t>
        </is>
      </c>
      <c r="C168" s="8" t="n"/>
      <c r="D168" s="65" t="inlineStr">
        <is>
          <t>$FD19- Camera Alignment Routine control</t>
        </is>
      </c>
      <c r="E168" s="8" t="inlineStr">
        <is>
          <t>Pass</t>
        </is>
      </c>
      <c r="F168" s="195" t="n"/>
      <c r="G168" s="8" t="inlineStr">
        <is>
          <t>Pass</t>
        </is>
      </c>
      <c r="H168" s="195" t="n"/>
      <c r="I168" s="8" t="inlineStr">
        <is>
          <t>Pass</t>
        </is>
      </c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/>
      <c r="S168" s="8" t="n"/>
      <c r="T168" s="8" t="n"/>
      <c r="U168" s="8" t="n"/>
      <c r="V168" s="8" t="n"/>
    </row>
    <row r="169">
      <c r="A169" s="8" t="n">
        <v>161</v>
      </c>
      <c r="B169" s="8" t="inlineStr">
        <is>
          <t>WI-104484</t>
        </is>
      </c>
      <c r="C169" s="8" t="n"/>
      <c r="D169" s="65" t="inlineStr">
        <is>
          <t>$FD13 - Camera Alignment (Service) Routine control</t>
        </is>
      </c>
      <c r="E169" s="8" t="inlineStr">
        <is>
          <t>Pass</t>
        </is>
      </c>
      <c r="F169" s="195" t="n"/>
      <c r="G169" s="8" t="inlineStr">
        <is>
          <t>Pass</t>
        </is>
      </c>
      <c r="H169" s="195" t="n"/>
      <c r="I169" s="8" t="inlineStr">
        <is>
          <t>Pass</t>
        </is>
      </c>
      <c r="J169" s="8" t="n"/>
      <c r="K169" s="8" t="n"/>
      <c r="L169" s="8" t="n"/>
      <c r="M169" s="8" t="n"/>
      <c r="N169" s="8" t="n"/>
      <c r="O169" s="8" t="n"/>
      <c r="P169" s="8" t="n"/>
      <c r="Q169" s="8" t="n"/>
      <c r="R169" s="8" t="n"/>
      <c r="S169" s="8" t="n"/>
      <c r="T169" s="8" t="n"/>
      <c r="U169" s="8" t="n"/>
      <c r="V169" s="8" t="n"/>
    </row>
    <row r="170">
      <c r="A170" s="8" t="n">
        <v>162</v>
      </c>
      <c r="B170" s="8" t="inlineStr">
        <is>
          <t>WI-14556</t>
        </is>
      </c>
      <c r="C170" s="8" t="n"/>
      <c r="D170" s="65" t="inlineStr">
        <is>
          <t>$F000 - Check Program</t>
        </is>
      </c>
      <c r="E170" s="8" t="inlineStr">
        <is>
          <t>Pass</t>
        </is>
      </c>
      <c r="F170" s="195" t="n"/>
      <c r="G170" s="8" t="inlineStr">
        <is>
          <t>Pass</t>
        </is>
      </c>
      <c r="H170" s="195" t="n"/>
      <c r="I170" s="8" t="inlineStr">
        <is>
          <t>Pass</t>
        </is>
      </c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8" t="n"/>
      <c r="U170" s="8" t="n"/>
      <c r="V170" s="8" t="n"/>
    </row>
    <row r="171">
      <c r="A171" s="8" t="n">
        <v>163</v>
      </c>
      <c r="B171" s="8" t="inlineStr">
        <is>
          <t>WI-14561</t>
        </is>
      </c>
      <c r="C171" s="8" t="n"/>
      <c r="D171" s="65" t="inlineStr">
        <is>
          <t>$D004 - Application Data Logical Block Hash</t>
        </is>
      </c>
      <c r="E171" s="8" t="inlineStr">
        <is>
          <t>Pass</t>
        </is>
      </c>
      <c r="F171" s="195" t="n"/>
      <c r="G171" s="8" t="inlineStr">
        <is>
          <t>Pass</t>
        </is>
      </c>
      <c r="H171" s="195" t="n"/>
      <c r="I171" s="8" t="inlineStr">
        <is>
          <t>Pass</t>
        </is>
      </c>
      <c r="J171" s="8" t="n"/>
      <c r="K171" s="8" t="n"/>
      <c r="L171" s="8" t="n"/>
      <c r="M171" s="8" t="n"/>
      <c r="N171" s="8" t="n"/>
      <c r="O171" s="8" t="n"/>
      <c r="P171" s="8" t="n"/>
      <c r="Q171" s="8" t="n"/>
      <c r="R171" s="8" t="n"/>
      <c r="S171" s="8" t="n"/>
      <c r="T171" s="8" t="n"/>
      <c r="U171" s="8" t="n"/>
      <c r="V171" s="8" t="n"/>
    </row>
    <row r="172">
      <c r="A172" s="8" t="n">
        <v>164</v>
      </c>
      <c r="B172" s="8" t="inlineStr">
        <is>
          <t>WI-14560</t>
        </is>
      </c>
      <c r="C172" s="8" t="n"/>
      <c r="D172" s="65" t="inlineStr">
        <is>
          <t>$D003 - Application Logical Block Hash</t>
        </is>
      </c>
      <c r="E172" s="8" t="inlineStr">
        <is>
          <t>Pass</t>
        </is>
      </c>
      <c r="F172" s="195" t="n"/>
      <c r="G172" s="8" t="inlineStr">
        <is>
          <t>Pass</t>
        </is>
      </c>
      <c r="H172" s="195" t="n"/>
      <c r="I172" s="8" t="inlineStr">
        <is>
          <t>Pass</t>
        </is>
      </c>
      <c r="J172" s="8" t="n"/>
      <c r="K172" s="8" t="n"/>
      <c r="L172" s="8" t="n"/>
      <c r="M172" s="8" t="n"/>
      <c r="N172" s="8" t="n"/>
      <c r="O172" s="8" t="n"/>
      <c r="P172" s="8" t="n"/>
      <c r="Q172" s="8" t="n"/>
      <c r="R172" s="8" t="n"/>
      <c r="S172" s="8" t="n"/>
      <c r="T172" s="8" t="n"/>
      <c r="U172" s="8" t="n"/>
      <c r="V172" s="8" t="n"/>
    </row>
    <row r="173">
      <c r="A173" s="8" t="n">
        <v>165</v>
      </c>
      <c r="B173" s="8" t="inlineStr">
        <is>
          <t>WI-16941</t>
        </is>
      </c>
      <c r="C173" s="8" t="n"/>
      <c r="D173" s="65" t="inlineStr">
        <is>
          <t>$D002- Check Programming Preconditions</t>
        </is>
      </c>
      <c r="E173" s="8" t="inlineStr">
        <is>
          <t>Pass</t>
        </is>
      </c>
      <c r="F173" s="195" t="n"/>
      <c r="G173" s="8" t="inlineStr">
        <is>
          <t>Pass</t>
        </is>
      </c>
      <c r="H173" s="195" t="n"/>
      <c r="I173" s="8" t="inlineStr">
        <is>
          <t>Pass</t>
        </is>
      </c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8" t="n"/>
      <c r="U173" s="8" t="n"/>
      <c r="V173" s="8" t="n"/>
    </row>
    <row r="174">
      <c r="A174" s="8" t="n">
        <v>166</v>
      </c>
      <c r="B174" s="8" t="inlineStr">
        <is>
          <t>WI-14562</t>
        </is>
      </c>
      <c r="C174" s="8" t="n"/>
      <c r="D174" s="65" t="inlineStr">
        <is>
          <t>$D001 - Disable Fail-Safe reaction</t>
        </is>
      </c>
      <c r="E174" s="8" t="inlineStr">
        <is>
          <t>Pass</t>
        </is>
      </c>
      <c r="F174" s="195" t="n"/>
      <c r="G174" s="8" t="inlineStr">
        <is>
          <t>Pass</t>
        </is>
      </c>
      <c r="H174" s="195" t="n"/>
      <c r="I174" s="8" t="inlineStr">
        <is>
          <t>Pass</t>
        </is>
      </c>
      <c r="J174" s="8" t="n"/>
      <c r="K174" s="8" t="n"/>
      <c r="L174" s="8" t="n"/>
      <c r="M174" s="8" t="n"/>
      <c r="N174" s="8" t="n"/>
      <c r="O174" s="8" t="n"/>
      <c r="P174" s="8" t="n"/>
      <c r="Q174" s="8" t="n"/>
      <c r="R174" s="8" t="n"/>
      <c r="S174" s="8" t="n"/>
      <c r="T174" s="8" t="n"/>
      <c r="U174" s="8" t="n"/>
      <c r="V174" s="8" t="n"/>
    </row>
    <row r="175">
      <c r="A175" s="8" t="n">
        <v>167</v>
      </c>
      <c r="B175" s="8" t="inlineStr">
        <is>
          <t>WI-14559</t>
        </is>
      </c>
      <c r="C175" s="8" t="n"/>
      <c r="D175" s="65" t="inlineStr">
        <is>
          <t>$D000 - Boot Logical Block Hash</t>
        </is>
      </c>
      <c r="E175" s="8" t="inlineStr">
        <is>
          <t>Pass</t>
        </is>
      </c>
      <c r="F175" s="195" t="n"/>
      <c r="G175" s="8" t="inlineStr">
        <is>
          <t>Pass</t>
        </is>
      </c>
      <c r="H175" s="195" t="n"/>
      <c r="I175" s="8" t="inlineStr">
        <is>
          <t>Pass</t>
        </is>
      </c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8" t="n"/>
      <c r="U175" s="8" t="n"/>
      <c r="V175" s="8" t="n"/>
    </row>
    <row r="176">
      <c r="A176" s="8" t="n">
        <v>168</v>
      </c>
      <c r="B176" s="8" t="inlineStr">
        <is>
          <t>WI-23055</t>
        </is>
      </c>
      <c r="C176" s="8" t="n"/>
      <c r="D176" s="65" t="inlineStr">
        <is>
          <t>$2001 - Original VIN Unlock Routine</t>
        </is>
      </c>
      <c r="E176" s="8" t="inlineStr">
        <is>
          <t>Pass</t>
        </is>
      </c>
      <c r="F176" s="195" t="n"/>
      <c r="G176" s="8" t="inlineStr">
        <is>
          <t>Pass</t>
        </is>
      </c>
      <c r="H176" s="195" t="n"/>
      <c r="I176" s="8" t="inlineStr">
        <is>
          <t>Pass</t>
        </is>
      </c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8" t="n"/>
      <c r="U176" s="8" t="n"/>
      <c r="V176" s="8" t="n"/>
    </row>
    <row r="177" ht="30" customHeight="1" s="141">
      <c r="A177" s="8" t="n">
        <v>169</v>
      </c>
      <c r="B177" s="8" t="inlineStr">
        <is>
          <t>WI-23054</t>
        </is>
      </c>
      <c r="C177" s="8" t="n"/>
      <c r="D177" s="65" t="inlineStr">
        <is>
          <t>$2000 - Original VIN Lock Routine</t>
        </is>
      </c>
      <c r="E177" s="8" t="inlineStr">
        <is>
          <t>Fail</t>
        </is>
      </c>
      <c r="F177" s="89" t="inlineStr">
        <is>
          <t>Discussion under system team</t>
        </is>
      </c>
      <c r="G177" s="8" t="inlineStr">
        <is>
          <t>Fail</t>
        </is>
      </c>
      <c r="H177" s="89" t="inlineStr">
        <is>
          <t>Discussion under system team</t>
        </is>
      </c>
      <c r="I177" s="8" t="inlineStr">
        <is>
          <t>Pass</t>
        </is>
      </c>
      <c r="J177" s="8" t="n"/>
      <c r="K177" s="8" t="n"/>
      <c r="L177" s="8" t="n"/>
      <c r="M177" s="8" t="n"/>
      <c r="N177" s="8" t="n"/>
      <c r="O177" s="8" t="n"/>
      <c r="P177" s="8" t="n"/>
      <c r="Q177" s="8" t="n"/>
      <c r="R177" s="8" t="n"/>
      <c r="S177" s="8" t="n"/>
      <c r="T177" s="8" t="n"/>
      <c r="U177" s="8" t="n"/>
      <c r="V177" s="8" t="n"/>
    </row>
    <row r="178">
      <c r="A178" s="8" t="n">
        <v>170</v>
      </c>
      <c r="B178" s="8" t="inlineStr">
        <is>
          <t>WI-339134</t>
        </is>
      </c>
      <c r="C178" s="8" t="n"/>
      <c r="D178" s="65" t="inlineStr">
        <is>
          <t>$0304 - Enter Plant Mode [for CADM LO CDD V.25 onwards]</t>
        </is>
      </c>
      <c r="E178" s="8" t="inlineStr">
        <is>
          <t>Pass</t>
        </is>
      </c>
      <c r="F178" s="195" t="n"/>
      <c r="G178" s="8" t="inlineStr">
        <is>
          <t>Pass</t>
        </is>
      </c>
      <c r="H178" s="195" t="n"/>
      <c r="I178" s="8" t="inlineStr">
        <is>
          <t>Pass</t>
        </is>
      </c>
      <c r="J178" s="8" t="n"/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/>
      <c r="T178" s="8" t="n"/>
      <c r="U178" s="8" t="n"/>
      <c r="V178" s="8" t="n"/>
    </row>
    <row r="179">
      <c r="A179" s="8" t="n">
        <v>171</v>
      </c>
      <c r="B179" s="97" t="inlineStr">
        <is>
          <t>WI-51113</t>
        </is>
      </c>
      <c r="C179" s="97" t="n"/>
      <c r="D179" s="90" t="inlineStr">
        <is>
          <t>$0303 - Plant Mode [For CADM LO CDD V.19]</t>
        </is>
      </c>
      <c r="E179" s="8" t="inlineStr">
        <is>
          <t>Pass</t>
        </is>
      </c>
      <c r="F179" s="195" t="n"/>
      <c r="G179" s="8" t="inlineStr">
        <is>
          <t>Pass</t>
        </is>
      </c>
      <c r="H179" s="195" t="n"/>
      <c r="I179" s="8" t="inlineStr">
        <is>
          <t>Pass</t>
        </is>
      </c>
      <c r="J179" s="97" t="n"/>
      <c r="K179" s="8" t="n"/>
      <c r="L179" s="8" t="n"/>
      <c r="M179" s="8" t="n"/>
      <c r="N179" s="8" t="n"/>
      <c r="O179" s="8" t="n"/>
      <c r="P179" s="8" t="n"/>
      <c r="Q179" s="8" t="n"/>
      <c r="R179" s="8" t="n"/>
      <c r="S179" s="8" t="n"/>
      <c r="T179" s="8" t="n"/>
      <c r="U179" s="8" t="n"/>
      <c r="V179" s="8" t="n"/>
    </row>
    <row r="180">
      <c r="A180" s="8" t="n">
        <v>172</v>
      </c>
      <c r="B180" s="91" t="inlineStr">
        <is>
          <t>WI-298668</t>
        </is>
      </c>
      <c r="C180" s="92" t="n"/>
      <c r="D180" s="65" t="inlineStr">
        <is>
          <t>$FD97 - FlexHSM SW Version(0xFD97)</t>
        </is>
      </c>
      <c r="E180" s="8" t="inlineStr">
        <is>
          <t>Pass</t>
        </is>
      </c>
      <c r="F180" s="195" t="n"/>
      <c r="G180" s="8" t="inlineStr">
        <is>
          <t>Pass</t>
        </is>
      </c>
      <c r="H180" s="195" t="n"/>
      <c r="I180" s="8" t="inlineStr">
        <is>
          <t>Fail</t>
        </is>
      </c>
      <c r="J180" s="8" t="inlineStr">
        <is>
          <t>DPD-593</t>
        </is>
      </c>
      <c r="K180" s="8" t="n"/>
      <c r="L180" s="8" t="n"/>
      <c r="M180" s="8" t="n"/>
      <c r="N180" s="8" t="n"/>
      <c r="O180" s="8" t="n"/>
      <c r="P180" s="8" t="n"/>
      <c r="Q180" s="8" t="n"/>
      <c r="R180" s="8" t="n"/>
      <c r="S180" s="8" t="n"/>
      <c r="T180" s="8" t="n"/>
      <c r="U180" s="8" t="n"/>
      <c r="V180" s="8" t="n"/>
    </row>
    <row r="181">
      <c r="A181" s="8" t="n">
        <v>173</v>
      </c>
      <c r="B181" s="8" t="inlineStr">
        <is>
          <t>WI-389811</t>
        </is>
      </c>
      <c r="C181" s="8" t="n"/>
      <c r="D181" s="94" t="inlineStr">
        <is>
          <t>F195 - This data identifier contains information which is used by the diagnostic tool t...</t>
        </is>
      </c>
      <c r="E181" s="8" t="inlineStr">
        <is>
          <t>Pass</t>
        </is>
      </c>
      <c r="F181" s="195" t="n"/>
      <c r="G181" s="8" t="inlineStr">
        <is>
          <t>Pass</t>
        </is>
      </c>
      <c r="H181" s="195" t="n"/>
      <c r="I181" s="8" t="inlineStr">
        <is>
          <t>Pass</t>
        </is>
      </c>
      <c r="J181" s="8" t="n"/>
      <c r="K181" s="8" t="n"/>
      <c r="L181" s="8" t="n"/>
      <c r="M181" s="8" t="n"/>
      <c r="N181" s="8" t="n"/>
      <c r="O181" s="8" t="n"/>
      <c r="P181" s="8" t="n"/>
      <c r="Q181" s="8" t="n"/>
      <c r="R181" s="8" t="n"/>
      <c r="S181" s="8" t="n"/>
      <c r="T181" s="8" t="n"/>
      <c r="U181" s="8" t="n"/>
      <c r="V181" s="8" t="n"/>
    </row>
    <row r="182">
      <c r="A182" s="8" t="n">
        <v>174</v>
      </c>
      <c r="B182" s="8" t="inlineStr">
        <is>
          <t>WI-389809</t>
        </is>
      </c>
      <c r="C182" s="8" t="n"/>
      <c r="D182" s="94" t="inlineStr">
        <is>
          <t>F194 - This data identifier contains information which is used by the diagnostic tool t...</t>
        </is>
      </c>
      <c r="E182" s="8" t="inlineStr">
        <is>
          <t>Pass</t>
        </is>
      </c>
      <c r="F182" s="195" t="n"/>
      <c r="G182" s="8" t="inlineStr">
        <is>
          <t>Pass</t>
        </is>
      </c>
      <c r="H182" s="195" t="n"/>
      <c r="I182" s="8" t="inlineStr">
        <is>
          <t>Pass</t>
        </is>
      </c>
      <c r="J182" s="8" t="n"/>
      <c r="K182" s="8" t="n"/>
      <c r="L182" s="8" t="n"/>
      <c r="M182" s="8" t="n"/>
      <c r="N182" s="8" t="n"/>
      <c r="O182" s="8" t="n"/>
      <c r="P182" s="8" t="n"/>
      <c r="Q182" s="8" t="n"/>
      <c r="R182" s="8" t="n"/>
      <c r="S182" s="8" t="n"/>
      <c r="T182" s="8" t="n"/>
      <c r="U182" s="8" t="n"/>
      <c r="V182" s="8" t="n"/>
    </row>
    <row r="183" ht="30" customHeight="1" s="141">
      <c r="A183" s="8" t="n">
        <v>175</v>
      </c>
      <c r="B183" s="8" t="inlineStr">
        <is>
          <t>WI-341776</t>
        </is>
      </c>
      <c r="C183" s="8" t="n"/>
      <c r="D183" t="inlineStr">
        <is>
          <t>JTAG Lock\Unlock Status</t>
        </is>
      </c>
      <c r="E183" s="8" t="inlineStr">
        <is>
          <t>Fail</t>
        </is>
      </c>
      <c r="F183" s="89" t="inlineStr">
        <is>
          <t>Discussion under system team</t>
        </is>
      </c>
      <c r="G183" s="8" t="inlineStr">
        <is>
          <t>Fail</t>
        </is>
      </c>
      <c r="H183" s="89" t="inlineStr">
        <is>
          <t>Discussion under system team</t>
        </is>
      </c>
      <c r="I183" s="8" t="inlineStr">
        <is>
          <t>Fail</t>
        </is>
      </c>
      <c r="J183" s="8" t="inlineStr">
        <is>
          <t>DPD-486</t>
        </is>
      </c>
      <c r="K183" s="8" t="n"/>
      <c r="L183" s="8" t="n"/>
      <c r="M183" s="8" t="n"/>
      <c r="N183" s="8" t="n"/>
      <c r="O183" s="8" t="n"/>
      <c r="P183" s="8" t="n"/>
      <c r="Q183" s="8" t="n"/>
      <c r="R183" s="8" t="n"/>
      <c r="S183" s="8" t="n"/>
      <c r="T183" s="8" t="n"/>
      <c r="U183" s="8" t="n"/>
      <c r="V183" s="8" t="n"/>
    </row>
    <row r="184">
      <c r="A184" s="8" t="n">
        <v>176</v>
      </c>
      <c r="B184" s="8" t="inlineStr">
        <is>
          <t>WI-419614</t>
        </is>
      </c>
      <c r="C184" s="8" t="n"/>
      <c r="D184" s="142" t="inlineStr">
        <is>
          <t>$FE25 - LRCF MASAH_Part Number</t>
        </is>
      </c>
      <c r="E184" s="8" t="inlineStr">
        <is>
          <t>Pass</t>
        </is>
      </c>
      <c r="F184" s="8" t="n"/>
      <c r="G184" s="8" t="inlineStr">
        <is>
          <t>Pass</t>
        </is>
      </c>
      <c r="H184" s="8" t="n"/>
      <c r="I184" s="8" t="inlineStr">
        <is>
          <t>Pass</t>
        </is>
      </c>
      <c r="J184" s="8" t="inlineStr">
        <is>
          <t>part number needs to be provided from TCI for verification</t>
        </is>
      </c>
      <c r="K184" s="8" t="n"/>
      <c r="L184" s="8" t="n"/>
      <c r="M184" s="8" t="n"/>
      <c r="N184" s="8" t="n"/>
      <c r="O184" s="8" t="n"/>
      <c r="P184" s="8" t="n"/>
      <c r="Q184" s="8" t="n"/>
      <c r="R184" s="8" t="n"/>
      <c r="S184" s="8" t="n"/>
      <c r="T184" s="8" t="n"/>
      <c r="U184" s="8" t="n"/>
      <c r="V184" s="8" t="n"/>
    </row>
    <row r="185">
      <c r="A185" s="8" t="n"/>
      <c r="B185" s="8" t="n"/>
      <c r="C185" s="8" t="n"/>
      <c r="D185" s="65" t="n"/>
      <c r="E185" s="8" t="inlineStr">
        <is>
          <t>Pass</t>
        </is>
      </c>
      <c r="F185" s="8" t="n"/>
      <c r="G185" s="8" t="inlineStr">
        <is>
          <t>Pass</t>
        </is>
      </c>
      <c r="H185" s="8" t="n"/>
      <c r="I185" s="8" t="n"/>
      <c r="J185" s="8" t="n"/>
      <c r="K185" s="8" t="n"/>
      <c r="L185" s="8" t="n"/>
      <c r="M185" s="8" t="n"/>
      <c r="N185" s="8" t="n"/>
      <c r="O185" s="8" t="n"/>
      <c r="P185" s="8" t="n"/>
      <c r="Q185" s="8" t="n"/>
      <c r="R185" s="8" t="n"/>
      <c r="S185" s="8" t="n"/>
      <c r="T185" s="8" t="n"/>
      <c r="U185" s="8" t="n"/>
      <c r="V185" s="8" t="n"/>
    </row>
    <row r="186">
      <c r="A186" s="8" t="n"/>
      <c r="B186" s="8" t="n"/>
      <c r="C186" s="8" t="n"/>
      <c r="D186" s="65" t="n"/>
      <c r="E186" s="8" t="inlineStr">
        <is>
          <t>Pass</t>
        </is>
      </c>
      <c r="F186" s="8" t="n"/>
      <c r="G186" s="8" t="inlineStr">
        <is>
          <t>Pass</t>
        </is>
      </c>
      <c r="H186" s="8" t="n"/>
      <c r="I186" s="8" t="n"/>
      <c r="J186" s="8" t="n"/>
      <c r="K186" s="8" t="n"/>
      <c r="L186" s="8" t="n"/>
      <c r="M186" s="8" t="n"/>
      <c r="N186" s="8" t="n"/>
      <c r="O186" s="8" t="n"/>
      <c r="P186" s="8" t="n"/>
      <c r="Q186" s="8" t="n"/>
      <c r="R186" s="8" t="n"/>
      <c r="S186" s="8" t="n"/>
      <c r="T186" s="8" t="n"/>
      <c r="U186" s="8" t="n"/>
      <c r="V186" s="8" t="n"/>
    </row>
    <row r="187">
      <c r="A187" s="8" t="n"/>
      <c r="B187" s="8" t="n"/>
      <c r="C187" s="8" t="n"/>
      <c r="D187" s="65" t="n"/>
      <c r="E187" s="8" t="inlineStr">
        <is>
          <t>Pass</t>
        </is>
      </c>
      <c r="F187" s="8" t="n"/>
      <c r="G187" s="8" t="inlineStr">
        <is>
          <t>Pass</t>
        </is>
      </c>
      <c r="H187" s="8" t="n"/>
      <c r="I187" s="8" t="n"/>
      <c r="J187" s="8" t="n"/>
      <c r="K187" s="8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8" t="n"/>
      <c r="U187" s="8" t="n"/>
      <c r="V187" s="8" t="n"/>
    </row>
    <row r="188">
      <c r="A188" s="8" t="n"/>
      <c r="B188" s="8" t="n"/>
      <c r="C188" s="8" t="n"/>
      <c r="D188" s="65" t="n"/>
      <c r="E188" s="8" t="inlineStr">
        <is>
          <t>Pass</t>
        </is>
      </c>
      <c r="F188" s="8" t="n"/>
      <c r="G188" s="8" t="inlineStr">
        <is>
          <t>Pass</t>
        </is>
      </c>
      <c r="H188" s="8" t="n"/>
      <c r="I188" s="8" t="n"/>
      <c r="J188" s="8" t="n"/>
      <c r="K188" s="8" t="n"/>
      <c r="L188" s="8" t="n"/>
      <c r="M188" s="8" t="n"/>
      <c r="N188" s="8" t="n"/>
      <c r="O188" s="8" t="n"/>
      <c r="P188" s="8" t="n"/>
      <c r="Q188" s="8" t="n"/>
      <c r="R188" s="8" t="n"/>
      <c r="S188" s="8" t="n"/>
      <c r="T188" s="8" t="n"/>
      <c r="U188" s="8" t="n"/>
      <c r="V188" s="8" t="n"/>
    </row>
    <row r="189">
      <c r="A189" s="8" t="n"/>
      <c r="B189" s="8" t="n"/>
      <c r="C189" s="8" t="n"/>
      <c r="D189" s="65" t="n"/>
      <c r="E189" s="8" t="inlineStr">
        <is>
          <t>Pass</t>
        </is>
      </c>
      <c r="F189" s="8" t="n"/>
      <c r="G189" s="8" t="inlineStr">
        <is>
          <t>Pass</t>
        </is>
      </c>
      <c r="H189" s="8" t="n"/>
      <c r="I189" s="8" t="n"/>
      <c r="J189" s="8" t="n"/>
      <c r="K189" s="8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8" t="n"/>
      <c r="U189" s="8" t="n"/>
      <c r="V189" s="8" t="n"/>
    </row>
    <row r="190">
      <c r="A190" s="8" t="n"/>
      <c r="B190" s="8" t="n"/>
      <c r="C190" s="8" t="n"/>
      <c r="D190" s="65" t="n"/>
      <c r="E190" s="8" t="inlineStr">
        <is>
          <t>Pass</t>
        </is>
      </c>
      <c r="F190" s="8" t="n"/>
      <c r="G190" s="8" t="inlineStr">
        <is>
          <t>Pass</t>
        </is>
      </c>
      <c r="H190" s="8" t="n"/>
      <c r="I190" s="8" t="n"/>
      <c r="J190" s="8" t="n"/>
      <c r="K190" s="8" t="n"/>
      <c r="L190" s="8" t="n"/>
      <c r="M190" s="8" t="n"/>
      <c r="N190" s="8" t="n"/>
      <c r="O190" s="8" t="n"/>
      <c r="P190" s="8" t="n"/>
      <c r="Q190" s="8" t="n"/>
      <c r="R190" s="8" t="n"/>
      <c r="S190" s="8" t="n"/>
      <c r="T190" s="8" t="n"/>
      <c r="U190" s="8" t="n"/>
      <c r="V190" s="8" t="n"/>
    </row>
    <row r="191">
      <c r="A191" s="8" t="n"/>
      <c r="B191" s="8" t="n"/>
      <c r="C191" s="8" t="n"/>
      <c r="D191" s="65" t="n"/>
      <c r="E191" s="8" t="inlineStr">
        <is>
          <t>Pass</t>
        </is>
      </c>
      <c r="F191" s="8" t="n"/>
      <c r="G191" s="8" t="inlineStr">
        <is>
          <t>Pass</t>
        </is>
      </c>
      <c r="H191" s="8" t="n"/>
      <c r="I191" s="8" t="n"/>
      <c r="J191" s="8" t="n"/>
      <c r="K191" s="8" t="n"/>
      <c r="L191" s="8" t="n"/>
      <c r="M191" s="8" t="n"/>
      <c r="N191" s="8" t="n"/>
      <c r="O191" s="8" t="n"/>
      <c r="P191" s="8" t="n"/>
      <c r="Q191" s="8" t="n"/>
      <c r="R191" s="8" t="n"/>
      <c r="S191" s="8" t="n"/>
      <c r="T191" s="8" t="n"/>
      <c r="U191" s="8" t="n"/>
      <c r="V191" s="8" t="n"/>
    </row>
    <row r="192">
      <c r="A192" s="8" t="n"/>
      <c r="B192" s="8" t="n"/>
      <c r="C192" s="8" t="n"/>
      <c r="D192" s="65" t="n"/>
      <c r="E192" s="8" t="inlineStr">
        <is>
          <t>Pass</t>
        </is>
      </c>
      <c r="F192" s="8" t="n"/>
      <c r="G192" s="8" t="inlineStr">
        <is>
          <t>Pass</t>
        </is>
      </c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8" t="n"/>
      <c r="U192" s="8" t="n"/>
      <c r="V192" s="8" t="n"/>
    </row>
    <row r="193">
      <c r="A193" s="8" t="n"/>
      <c r="B193" s="8" t="n"/>
      <c r="C193" s="8" t="n"/>
      <c r="D193" s="65" t="n"/>
      <c r="E193" s="8" t="inlineStr">
        <is>
          <t>Pass</t>
        </is>
      </c>
      <c r="F193" s="8" t="n"/>
      <c r="G193" s="8" t="inlineStr">
        <is>
          <t>Pass</t>
        </is>
      </c>
      <c r="H193" s="8" t="n"/>
      <c r="I193" s="8" t="n"/>
      <c r="J193" s="8" t="n"/>
      <c r="K193" s="8" t="n"/>
      <c r="L193" s="8" t="n"/>
      <c r="M193" s="8" t="n"/>
      <c r="N193" s="8" t="n"/>
      <c r="O193" s="8" t="n"/>
      <c r="P193" s="8" t="n"/>
      <c r="Q193" s="8" t="n"/>
      <c r="R193" s="8" t="n"/>
      <c r="S193" s="8" t="n"/>
      <c r="T193" s="8" t="n"/>
      <c r="U193" s="8" t="n"/>
      <c r="V193" s="8" t="n"/>
    </row>
    <row r="194">
      <c r="A194" s="8" t="n"/>
      <c r="B194" s="8" t="n"/>
      <c r="C194" s="8" t="n"/>
      <c r="D194" s="65" t="n"/>
      <c r="E194" s="8" t="inlineStr">
        <is>
          <t>Pass</t>
        </is>
      </c>
      <c r="F194" s="8" t="n"/>
      <c r="G194" s="8" t="inlineStr">
        <is>
          <t>Pass</t>
        </is>
      </c>
      <c r="H194" s="8" t="n"/>
      <c r="I194" s="8" t="n"/>
      <c r="J194" s="8" t="n"/>
      <c r="K194" s="8" t="n"/>
      <c r="L194" s="8" t="n"/>
      <c r="M194" s="8" t="n"/>
      <c r="N194" s="8" t="n"/>
      <c r="O194" s="8" t="n"/>
      <c r="P194" s="8" t="n"/>
      <c r="Q194" s="8" t="n"/>
      <c r="R194" s="8" t="n"/>
      <c r="S194" s="8" t="n"/>
      <c r="T194" s="8" t="n"/>
      <c r="U194" s="8" t="n"/>
      <c r="V194" s="8" t="n"/>
    </row>
    <row r="195">
      <c r="A195" s="8" t="n"/>
      <c r="B195" s="8" t="n"/>
      <c r="C195" s="8" t="n"/>
      <c r="D195" s="65" t="n"/>
      <c r="E195" s="8" t="inlineStr">
        <is>
          <t>Pass</t>
        </is>
      </c>
      <c r="F195" s="8" t="n"/>
      <c r="G195" s="8" t="inlineStr">
        <is>
          <t>Pass</t>
        </is>
      </c>
      <c r="H195" s="8" t="n"/>
      <c r="I195" s="8" t="n"/>
      <c r="J195" s="8" t="n"/>
      <c r="K195" s="8" t="n"/>
      <c r="L195" s="8" t="n"/>
      <c r="M195" s="8" t="n"/>
      <c r="N195" s="8" t="n"/>
      <c r="O195" s="8" t="n"/>
      <c r="P195" s="8" t="n"/>
      <c r="Q195" s="8" t="n"/>
      <c r="R195" s="8" t="n"/>
      <c r="S195" s="8" t="n"/>
      <c r="T195" s="8" t="n"/>
      <c r="U195" s="8" t="n"/>
      <c r="V195" s="8" t="n"/>
    </row>
    <row r="196">
      <c r="A196" s="8" t="n"/>
      <c r="B196" s="8" t="n"/>
      <c r="C196" s="8" t="n"/>
      <c r="D196" s="65" t="n"/>
      <c r="E196" s="8" t="inlineStr">
        <is>
          <t>Pass</t>
        </is>
      </c>
      <c r="F196" s="8" t="n"/>
      <c r="G196" s="8" t="inlineStr">
        <is>
          <t>Pass</t>
        </is>
      </c>
      <c r="H196" s="8" t="n"/>
      <c r="I196" s="8" t="n"/>
      <c r="J196" s="8" t="n"/>
      <c r="K196" s="8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8" t="n"/>
      <c r="U196" s="8" t="n"/>
      <c r="V196" s="8" t="n"/>
    </row>
    <row r="197">
      <c r="A197" s="8" t="n"/>
      <c r="B197" s="8" t="n"/>
      <c r="C197" s="8" t="n"/>
      <c r="D197" s="65" t="n"/>
      <c r="E197" s="8" t="inlineStr">
        <is>
          <t>Pass</t>
        </is>
      </c>
      <c r="F197" s="8" t="n"/>
      <c r="G197" s="8" t="inlineStr">
        <is>
          <t>Pass</t>
        </is>
      </c>
      <c r="H197" s="8" t="n"/>
      <c r="I197" s="8" t="n"/>
      <c r="J197" s="8" t="n"/>
      <c r="K197" s="8" t="n"/>
      <c r="L197" s="8" t="n"/>
      <c r="M197" s="8" t="n"/>
      <c r="N197" s="8" t="n"/>
      <c r="O197" s="8" t="n"/>
      <c r="P197" s="8" t="n"/>
      <c r="Q197" s="8" t="n"/>
      <c r="R197" s="8" t="n"/>
      <c r="S197" s="8" t="n"/>
      <c r="T197" s="8" t="n"/>
      <c r="U197" s="8" t="n"/>
      <c r="V197" s="8" t="n"/>
    </row>
    <row r="198">
      <c r="A198" s="8" t="n"/>
      <c r="B198" s="8" t="n"/>
      <c r="C198" s="8" t="n"/>
      <c r="D198" s="65" t="n"/>
      <c r="E198" s="8" t="inlineStr">
        <is>
          <t>Fail</t>
        </is>
      </c>
      <c r="F198" s="89" t="inlineStr">
        <is>
          <t>DPD-410</t>
        </is>
      </c>
      <c r="G198" s="8" t="inlineStr">
        <is>
          <t>Fail</t>
        </is>
      </c>
      <c r="H198" s="89" t="inlineStr">
        <is>
          <t>DPD-410</t>
        </is>
      </c>
      <c r="I198" s="8" t="n"/>
      <c r="J198" s="8" t="n"/>
      <c r="K198" s="8" t="n"/>
      <c r="L198" s="8" t="n"/>
      <c r="M198" s="8" t="n"/>
      <c r="N198" s="8" t="n"/>
      <c r="O198" s="8" t="n"/>
      <c r="P198" s="8" t="n"/>
      <c r="Q198" s="8" t="n"/>
      <c r="R198" s="8" t="n"/>
      <c r="S198" s="8" t="n"/>
      <c r="T198" s="8" t="n"/>
      <c r="U198" s="8" t="n"/>
      <c r="V198" s="8" t="n"/>
    </row>
    <row r="199">
      <c r="A199" s="8" t="n"/>
      <c r="B199" s="8" t="n"/>
      <c r="C199" s="8" t="n"/>
      <c r="D199" s="65" t="n"/>
      <c r="E199" s="8" t="inlineStr">
        <is>
          <t>Pass</t>
        </is>
      </c>
      <c r="F199" s="8" t="n"/>
      <c r="G199" s="8" t="inlineStr">
        <is>
          <t>Pass</t>
        </is>
      </c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8" t="n"/>
      <c r="U199" s="8" t="n"/>
      <c r="V199" s="8" t="n"/>
    </row>
    <row r="200">
      <c r="A200" s="8" t="n"/>
      <c r="B200" s="8" t="n"/>
      <c r="C200" s="8" t="n"/>
      <c r="D200" s="65" t="n"/>
      <c r="E200" s="8" t="inlineStr">
        <is>
          <t>Pass</t>
        </is>
      </c>
      <c r="F200" s="8" t="n"/>
      <c r="G200" s="8" t="inlineStr">
        <is>
          <t>Pass</t>
        </is>
      </c>
      <c r="H200" s="8" t="n"/>
      <c r="I200" s="8" t="n"/>
      <c r="J200" s="8" t="n"/>
      <c r="K200" s="8" t="n"/>
      <c r="L200" s="8" t="n"/>
      <c r="M200" s="8" t="n"/>
      <c r="N200" s="8" t="n"/>
      <c r="O200" s="8" t="n"/>
      <c r="P200" s="8" t="n"/>
      <c r="Q200" s="8" t="n"/>
      <c r="R200" s="8" t="n"/>
      <c r="S200" s="8" t="n"/>
      <c r="T200" s="8" t="n"/>
      <c r="U200" s="8" t="n"/>
      <c r="V200" s="8" t="n"/>
    </row>
    <row r="201">
      <c r="A201" s="8" t="n"/>
      <c r="B201" s="8" t="n"/>
      <c r="C201" s="8" t="n"/>
      <c r="D201" s="65" t="n"/>
      <c r="E201" s="8" t="inlineStr">
        <is>
          <t>Pass</t>
        </is>
      </c>
      <c r="F201" s="8" t="n"/>
      <c r="G201" s="8" t="inlineStr">
        <is>
          <t>Pass</t>
        </is>
      </c>
      <c r="H201" s="8" t="n"/>
      <c r="I201" s="8" t="n"/>
      <c r="J201" s="8" t="n"/>
      <c r="K201" s="8" t="n"/>
      <c r="L201" s="8" t="n"/>
      <c r="M201" s="8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</row>
    <row r="202">
      <c r="A202" s="8" t="n"/>
      <c r="B202" s="8" t="n"/>
      <c r="C202" s="8" t="n"/>
      <c r="D202" s="65" t="n"/>
      <c r="E202" s="8" t="inlineStr">
        <is>
          <t>Pass</t>
        </is>
      </c>
      <c r="F202" s="8" t="n"/>
      <c r="G202" s="8" t="inlineStr">
        <is>
          <t>Pass</t>
        </is>
      </c>
      <c r="H202" s="8" t="n"/>
      <c r="I202" s="8" t="n"/>
      <c r="J202" s="8" t="n"/>
      <c r="K202" s="8" t="n"/>
      <c r="L202" s="8" t="n"/>
      <c r="M202" s="8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</row>
    <row r="203">
      <c r="A203" s="8" t="n"/>
      <c r="B203" s="8" t="n"/>
      <c r="C203" s="8" t="n"/>
      <c r="D203" s="65" t="n"/>
      <c r="E203" s="8" t="inlineStr">
        <is>
          <t>Pass</t>
        </is>
      </c>
      <c r="F203" s="8" t="n"/>
      <c r="G203" s="8" t="inlineStr">
        <is>
          <t>Pass</t>
        </is>
      </c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</row>
    <row r="204">
      <c r="A204" s="97" t="n"/>
      <c r="B204" s="97" t="n"/>
      <c r="C204" s="97" t="n"/>
      <c r="D204" s="90" t="n"/>
      <c r="E204" s="8" t="inlineStr">
        <is>
          <t>Pass</t>
        </is>
      </c>
      <c r="F204" s="97" t="n"/>
      <c r="G204" s="8" t="inlineStr">
        <is>
          <t>Pass</t>
        </is>
      </c>
      <c r="H204" s="97" t="n"/>
      <c r="I204" s="97" t="n"/>
      <c r="J204" s="97" t="n"/>
      <c r="K204" s="97" t="n"/>
      <c r="L204" s="97" t="n"/>
      <c r="M204" s="97" t="n"/>
      <c r="N204" s="97" t="n"/>
      <c r="O204" s="97" t="n"/>
      <c r="P204" s="97" t="n"/>
      <c r="Q204" s="97" t="n"/>
      <c r="R204" s="97" t="n"/>
      <c r="S204" s="97" t="n"/>
      <c r="T204" s="97" t="n"/>
      <c r="U204" s="97" t="n"/>
      <c r="V204" s="97" t="n"/>
    </row>
    <row r="205">
      <c r="A205" s="97" t="n"/>
      <c r="B205" s="97" t="n"/>
      <c r="C205" s="97" t="n"/>
      <c r="D205" s="90" t="n"/>
      <c r="E205" s="8" t="inlineStr">
        <is>
          <t>Pass</t>
        </is>
      </c>
      <c r="F205" s="97" t="n"/>
      <c r="G205" s="8" t="inlineStr">
        <is>
          <t>Pass</t>
        </is>
      </c>
      <c r="H205" s="97" t="n"/>
      <c r="I205" s="97" t="n"/>
      <c r="J205" s="97" t="n"/>
      <c r="K205" s="97" t="n"/>
      <c r="L205" s="97" t="n"/>
      <c r="M205" s="97" t="n"/>
      <c r="N205" s="97" t="n"/>
      <c r="O205" s="97" t="n"/>
      <c r="P205" s="97" t="n"/>
      <c r="Q205" s="97" t="n"/>
      <c r="R205" s="97" t="n"/>
      <c r="S205" s="97" t="n"/>
      <c r="T205" s="97" t="n"/>
      <c r="U205" s="97" t="n"/>
      <c r="V205" s="97" t="n"/>
    </row>
    <row r="206">
      <c r="A206" s="97" t="n"/>
      <c r="B206" s="97" t="n"/>
      <c r="C206" s="97" t="n"/>
      <c r="D206" s="90" t="n"/>
      <c r="E206" s="8" t="inlineStr">
        <is>
          <t>Pass</t>
        </is>
      </c>
      <c r="F206" s="97" t="n"/>
      <c r="G206" s="8" t="inlineStr">
        <is>
          <t>Pass</t>
        </is>
      </c>
      <c r="H206" s="97" t="n"/>
      <c r="I206" s="97" t="n"/>
      <c r="J206" s="97" t="n"/>
      <c r="K206" s="97" t="n"/>
      <c r="L206" s="97" t="n"/>
      <c r="M206" s="97" t="n"/>
      <c r="N206" s="97" t="n"/>
      <c r="O206" s="97" t="n"/>
      <c r="P206" s="97" t="n"/>
      <c r="Q206" s="97" t="n"/>
      <c r="R206" s="97" t="n"/>
      <c r="S206" s="97" t="n"/>
      <c r="T206" s="97" t="n"/>
      <c r="U206" s="97" t="n"/>
      <c r="V206" s="97" t="n"/>
    </row>
    <row r="207" customFormat="1" s="8">
      <c r="A207" s="97" t="n"/>
      <c r="B207" s="91" t="n"/>
      <c r="C207" s="92" t="n"/>
      <c r="D207" s="65" t="n"/>
      <c r="E207" s="8" t="inlineStr">
        <is>
          <t>Pass</t>
        </is>
      </c>
      <c r="G207" s="8" t="inlineStr">
        <is>
          <t>Pass</t>
        </is>
      </c>
    </row>
    <row r="208" customFormat="1" s="8">
      <c r="A208" s="97" t="n"/>
      <c r="D208" s="65" t="n"/>
      <c r="E208" s="8" t="inlineStr">
        <is>
          <t>NA</t>
        </is>
      </c>
      <c r="F208" s="89" t="inlineStr">
        <is>
          <t>Not_Implemented</t>
        </is>
      </c>
      <c r="G208" s="8" t="inlineStr">
        <is>
          <t>NA</t>
        </is>
      </c>
      <c r="H208" s="89" t="inlineStr">
        <is>
          <t>Not_Implemented</t>
        </is>
      </c>
    </row>
    <row r="209" customFormat="1" s="8">
      <c r="A209" s="97" t="n"/>
      <c r="D209" s="65" t="n"/>
      <c r="E209" s="8" t="inlineStr">
        <is>
          <t>NA</t>
        </is>
      </c>
      <c r="F209" s="89" t="inlineStr">
        <is>
          <t>Not_Implemented</t>
        </is>
      </c>
      <c r="G209" s="8" t="inlineStr">
        <is>
          <t>NA</t>
        </is>
      </c>
      <c r="H209" s="89" t="inlineStr">
        <is>
          <t>Not_Implemented</t>
        </is>
      </c>
    </row>
    <row r="210" customFormat="1" s="8">
      <c r="A210" s="97" t="n"/>
      <c r="D210" s="65" t="n"/>
      <c r="E210" s="8" t="inlineStr">
        <is>
          <t>NA</t>
        </is>
      </c>
      <c r="F210" s="89" t="inlineStr">
        <is>
          <t>Not_Implemented</t>
        </is>
      </c>
      <c r="G210" s="8" t="inlineStr">
        <is>
          <t>NA</t>
        </is>
      </c>
      <c r="H210" s="89" t="inlineStr">
        <is>
          <t>Not_Implemented</t>
        </is>
      </c>
    </row>
    <row r="211" customFormat="1" s="8">
      <c r="A211" s="97" t="n"/>
      <c r="D211" s="65" t="n"/>
      <c r="E211" s="8" t="inlineStr">
        <is>
          <t>NA</t>
        </is>
      </c>
      <c r="F211" s="89" t="inlineStr">
        <is>
          <t>Not_Implemented</t>
        </is>
      </c>
      <c r="G211" s="8" t="inlineStr">
        <is>
          <t>NA</t>
        </is>
      </c>
      <c r="H211" s="89" t="inlineStr">
        <is>
          <t>Not_Implemented</t>
        </is>
      </c>
    </row>
    <row r="212" customFormat="1" s="8">
      <c r="A212" s="97" t="n"/>
      <c r="D212" s="92" t="n"/>
      <c r="E212" s="8" t="inlineStr">
        <is>
          <t>NA</t>
        </is>
      </c>
      <c r="F212" s="89" t="inlineStr">
        <is>
          <t>Not_Implemented</t>
        </is>
      </c>
      <c r="G212" s="8" t="inlineStr">
        <is>
          <t>NA</t>
        </is>
      </c>
      <c r="H212" s="89" t="inlineStr">
        <is>
          <t>Not_Implemented</t>
        </is>
      </c>
    </row>
    <row r="213" customFormat="1" s="8">
      <c r="A213" s="97" t="n"/>
      <c r="D213" s="65" t="n"/>
      <c r="E213" s="8" t="inlineStr">
        <is>
          <t>NA</t>
        </is>
      </c>
      <c r="F213" s="89" t="inlineStr">
        <is>
          <t>Not_Implemented</t>
        </is>
      </c>
      <c r="G213" s="8" t="inlineStr">
        <is>
          <t>NA</t>
        </is>
      </c>
      <c r="H213" s="89" t="inlineStr">
        <is>
          <t>Not_Implemented</t>
        </is>
      </c>
    </row>
    <row r="214" customFormat="1" s="8">
      <c r="A214" s="97" t="n"/>
      <c r="D214" s="65" t="n"/>
      <c r="E214" s="8" t="inlineStr">
        <is>
          <t>NA</t>
        </is>
      </c>
      <c r="F214" s="89" t="inlineStr">
        <is>
          <t>Not_Implemented</t>
        </is>
      </c>
      <c r="G214" s="8" t="inlineStr">
        <is>
          <t>NA</t>
        </is>
      </c>
      <c r="H214" s="89" t="inlineStr">
        <is>
          <t>Not_Implemented</t>
        </is>
      </c>
    </row>
    <row r="215" customFormat="1" s="8">
      <c r="A215" s="97" t="n"/>
      <c r="D215" s="65" t="n"/>
      <c r="E215" s="8" t="inlineStr">
        <is>
          <t>NA</t>
        </is>
      </c>
      <c r="F215" s="89" t="inlineStr">
        <is>
          <t>Not_Implemented</t>
        </is>
      </c>
      <c r="G215" s="8" t="inlineStr">
        <is>
          <t>NA</t>
        </is>
      </c>
      <c r="H215" s="89" t="inlineStr">
        <is>
          <t>Not_Implemented</t>
        </is>
      </c>
    </row>
    <row r="216" customFormat="1" s="8">
      <c r="A216" s="97" t="n"/>
      <c r="D216" s="92" t="n"/>
      <c r="E216" s="8" t="inlineStr">
        <is>
          <t>NA</t>
        </is>
      </c>
      <c r="F216" s="89" t="inlineStr">
        <is>
          <t>Not_Implemented</t>
        </is>
      </c>
      <c r="G216" s="8" t="inlineStr">
        <is>
          <t>NA</t>
        </is>
      </c>
      <c r="H216" s="89" t="inlineStr">
        <is>
          <t>Not_Implemented</t>
        </is>
      </c>
    </row>
    <row r="217" customFormat="1" s="8">
      <c r="A217" s="97" t="n"/>
      <c r="D217" s="92" t="n"/>
      <c r="E217" s="8" t="inlineStr">
        <is>
          <t>NA</t>
        </is>
      </c>
      <c r="F217" s="89" t="inlineStr">
        <is>
          <t>Not_Implemented</t>
        </is>
      </c>
      <c r="G217" s="8" t="inlineStr">
        <is>
          <t>NA</t>
        </is>
      </c>
      <c r="H217" s="89" t="inlineStr">
        <is>
          <t>Not_Implemented</t>
        </is>
      </c>
    </row>
    <row r="218" customFormat="1" s="8">
      <c r="A218" s="97" t="n"/>
      <c r="D218" s="92" t="n"/>
      <c r="E218" s="8" t="inlineStr">
        <is>
          <t>NA</t>
        </is>
      </c>
      <c r="F218" s="89" t="inlineStr">
        <is>
          <t>Not_Implemented</t>
        </is>
      </c>
      <c r="G218" s="8" t="inlineStr">
        <is>
          <t>NA</t>
        </is>
      </c>
      <c r="H218" s="89" t="inlineStr">
        <is>
          <t>Not_Implemented</t>
        </is>
      </c>
    </row>
    <row r="219" customFormat="1" s="8">
      <c r="A219" s="97" t="n"/>
      <c r="D219" s="92" t="n"/>
      <c r="E219" s="8" t="inlineStr">
        <is>
          <t>NA</t>
        </is>
      </c>
      <c r="F219" s="89" t="inlineStr">
        <is>
          <t>Not_Implemented</t>
        </is>
      </c>
      <c r="G219" s="8" t="inlineStr">
        <is>
          <t>NA</t>
        </is>
      </c>
      <c r="H219" s="89" t="inlineStr">
        <is>
          <t>Not_Implemented</t>
        </is>
      </c>
    </row>
    <row r="220" customFormat="1" s="8">
      <c r="A220" s="97" t="n"/>
      <c r="B220" s="93" t="n"/>
      <c r="D220" s="92" t="n"/>
      <c r="E220" s="8" t="inlineStr">
        <is>
          <t>NA</t>
        </is>
      </c>
      <c r="F220" s="89" t="inlineStr">
        <is>
          <t>Not_Implemented</t>
        </is>
      </c>
      <c r="G220" s="8" t="inlineStr">
        <is>
          <t>NA</t>
        </is>
      </c>
      <c r="H220" s="89" t="inlineStr">
        <is>
          <t>Not_Implemented</t>
        </is>
      </c>
    </row>
    <row r="221" customFormat="1" s="8">
      <c r="D221" s="94" t="n"/>
      <c r="E221" s="8" t="inlineStr">
        <is>
          <t>Pass</t>
        </is>
      </c>
      <c r="G221" s="8" t="inlineStr">
        <is>
          <t>Pass</t>
        </is>
      </c>
    </row>
    <row r="222" customFormat="1" s="8">
      <c r="D222" s="94" t="n"/>
      <c r="E222" s="8" t="inlineStr">
        <is>
          <t>Pass</t>
        </is>
      </c>
      <c r="G222" s="8" t="inlineStr">
        <is>
          <t>Pass</t>
        </is>
      </c>
    </row>
    <row r="223" customFormat="1" s="8">
      <c r="D223" s="94" t="n"/>
      <c r="E223" s="8" t="inlineStr">
        <is>
          <t>Pass</t>
        </is>
      </c>
      <c r="G223" s="8" t="inlineStr">
        <is>
          <t>Pass</t>
        </is>
      </c>
    </row>
    <row r="224" customFormat="1" s="8">
      <c r="D224" s="94" t="n"/>
      <c r="E224" s="8" t="inlineStr">
        <is>
          <t>Pass</t>
        </is>
      </c>
      <c r="G224" s="8" t="inlineStr">
        <is>
          <t>Pass</t>
        </is>
      </c>
    </row>
  </sheetData>
  <mergeCells count="4">
    <mergeCell ref="A3:A6"/>
    <mergeCell ref="B3:B6"/>
    <mergeCell ref="A2:Q2"/>
    <mergeCell ref="A1:V1"/>
  </mergeCells>
  <hyperlinks>
    <hyperlink ref="B9" r:id="rId1"/>
    <hyperlink ref="B10" r:id="rId2"/>
    <hyperlink ref="B11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24" r:id="rId16"/>
    <hyperlink ref="B25" r:id="rId17"/>
    <hyperlink ref="B26" r:id="rId18"/>
    <hyperlink ref="B27" r:id="rId19"/>
    <hyperlink ref="B28" r:id="rId20"/>
    <hyperlink ref="B29" r:id="rId21"/>
    <hyperlink ref="B30" r:id="rId22"/>
    <hyperlink ref="B31" r:id="rId23"/>
    <hyperlink ref="B32" r:id="rId24"/>
    <hyperlink ref="B33" r:id="rId25"/>
    <hyperlink ref="B34" r:id="rId26"/>
    <hyperlink ref="B35" r:id="rId27"/>
    <hyperlink ref="B37" r:id="rId28"/>
    <hyperlink ref="B38" r:id="rId29"/>
    <hyperlink ref="B39" r:id="rId30"/>
    <hyperlink ref="B40" r:id="rId31"/>
    <hyperlink ref="B41" r:id="rId32"/>
    <hyperlink ref="B42" r:id="rId33"/>
    <hyperlink ref="B43" r:id="rId34"/>
    <hyperlink ref="B44" r:id="rId35"/>
    <hyperlink ref="B45" r:id="rId36"/>
    <hyperlink ref="B46" r:id="rId37"/>
    <hyperlink ref="B47" r:id="rId38"/>
    <hyperlink ref="B48" r:id="rId39"/>
    <hyperlink ref="B49" r:id="rId40"/>
    <hyperlink ref="B50" r:id="rId41"/>
    <hyperlink ref="B51" r:id="rId42"/>
    <hyperlink ref="B52" r:id="rId43"/>
    <hyperlink ref="B53" r:id="rId44"/>
    <hyperlink ref="B54" r:id="rId45"/>
    <hyperlink ref="B55" r:id="rId46"/>
    <hyperlink ref="B56" r:id="rId47"/>
    <hyperlink ref="B57" r:id="rId48"/>
    <hyperlink ref="B58" r:id="rId49"/>
    <hyperlink ref="B59" r:id="rId50"/>
    <hyperlink ref="B60" r:id="rId51"/>
    <hyperlink ref="B61" r:id="rId52"/>
    <hyperlink ref="B62" r:id="rId53"/>
    <hyperlink ref="B63" r:id="rId54"/>
    <hyperlink ref="B64" r:id="rId55"/>
    <hyperlink ref="B65" r:id="rId56"/>
    <hyperlink ref="B66" r:id="rId57"/>
    <hyperlink ref="B67" r:id="rId58"/>
    <hyperlink ref="B68" r:id="rId59"/>
    <hyperlink ref="B69" r:id="rId60"/>
    <hyperlink ref="B70" r:id="rId61"/>
    <hyperlink ref="B71" r:id="rId62"/>
    <hyperlink ref="B72" r:id="rId63"/>
    <hyperlink ref="B73" r:id="rId64"/>
    <hyperlink ref="B74" r:id="rId65"/>
    <hyperlink ref="B75" r:id="rId66"/>
    <hyperlink ref="B76" r:id="rId67"/>
    <hyperlink ref="B77" r:id="rId68"/>
    <hyperlink ref="B78" r:id="rId69"/>
    <hyperlink ref="B79" r:id="rId70"/>
    <hyperlink ref="B80" r:id="rId71"/>
    <hyperlink ref="B81" r:id="rId72"/>
    <hyperlink ref="B82" r:id="rId73"/>
    <hyperlink ref="B83" r:id="rId74"/>
    <hyperlink ref="B84" r:id="rId75"/>
    <hyperlink ref="B85" r:id="rId76"/>
    <hyperlink ref="B86" r:id="rId77"/>
    <hyperlink ref="B87" r:id="rId78"/>
    <hyperlink ref="B88" r:id="rId79"/>
    <hyperlink ref="B89" r:id="rId80"/>
    <hyperlink ref="B90" r:id="rId81"/>
    <hyperlink ref="B91" r:id="rId82"/>
    <hyperlink ref="B92" r:id="rId83"/>
    <hyperlink ref="B93" r:id="rId84"/>
    <hyperlink ref="B94" r:id="rId85"/>
    <hyperlink ref="B95" r:id="rId86"/>
    <hyperlink ref="B96" r:id="rId87"/>
    <hyperlink ref="B97" r:id="rId88"/>
    <hyperlink ref="B98" r:id="rId89"/>
    <hyperlink ref="B99" r:id="rId90"/>
    <hyperlink ref="B100" r:id="rId91"/>
    <hyperlink ref="B101" r:id="rId92"/>
    <hyperlink ref="B102" r:id="rId93"/>
    <hyperlink ref="B103" r:id="rId94"/>
    <hyperlink ref="B104" r:id="rId95"/>
    <hyperlink ref="B105" r:id="rId96"/>
    <hyperlink ref="B106" r:id="rId97"/>
    <hyperlink ref="B107" r:id="rId98"/>
    <hyperlink ref="B108" r:id="rId99"/>
    <hyperlink ref="B109" r:id="rId100"/>
    <hyperlink ref="B110" r:id="rId101"/>
    <hyperlink ref="B111" r:id="rId102"/>
    <hyperlink ref="B112" r:id="rId103"/>
    <hyperlink ref="B113" r:id="rId104"/>
    <hyperlink ref="B114" r:id="rId105"/>
    <hyperlink ref="B115" r:id="rId106"/>
    <hyperlink ref="B116" r:id="rId107"/>
    <hyperlink ref="B117" r:id="rId108"/>
    <hyperlink ref="B118" r:id="rId109"/>
    <hyperlink ref="B119" r:id="rId110"/>
    <hyperlink ref="B120" r:id="rId111"/>
    <hyperlink ref="B121" r:id="rId112"/>
    <hyperlink ref="B122" r:id="rId113"/>
    <hyperlink ref="B123" r:id="rId114"/>
    <hyperlink ref="B124" r:id="rId115"/>
    <hyperlink ref="B125" r:id="rId116"/>
    <hyperlink ref="B126" r:id="rId117"/>
    <hyperlink ref="B127" r:id="rId118"/>
    <hyperlink ref="B128" r:id="rId119"/>
    <hyperlink ref="B129" r:id="rId120"/>
    <hyperlink ref="B130" r:id="rId121"/>
    <hyperlink ref="B131" r:id="rId122"/>
    <hyperlink ref="B132" r:id="rId123"/>
    <hyperlink ref="B133" r:id="rId124"/>
    <hyperlink ref="B134" r:id="rId125"/>
    <hyperlink ref="B135" r:id="rId126"/>
    <hyperlink ref="B136" r:id="rId127"/>
    <hyperlink ref="B137" r:id="rId128"/>
    <hyperlink ref="B138" r:id="rId129"/>
    <hyperlink ref="B139" r:id="rId130"/>
    <hyperlink ref="B140" r:id="rId131"/>
    <hyperlink ref="B141" r:id="rId132"/>
    <hyperlink ref="B142" r:id="rId133"/>
    <hyperlink ref="B143" r:id="rId134"/>
    <hyperlink ref="B144" r:id="rId135"/>
    <hyperlink ref="B145" r:id="rId136"/>
    <hyperlink ref="B146" r:id="rId137"/>
    <hyperlink ref="B147" r:id="rId138"/>
    <hyperlink ref="B148" r:id="rId139"/>
    <hyperlink ref="B149" r:id="rId140"/>
    <hyperlink ref="B150" r:id="rId141"/>
    <hyperlink ref="B151" r:id="rId142"/>
    <hyperlink ref="B152" r:id="rId143"/>
    <hyperlink ref="B153" r:id="rId144"/>
    <hyperlink ref="B154" r:id="rId145"/>
    <hyperlink ref="B155" r:id="rId146"/>
    <hyperlink ref="B156" r:id="rId147"/>
    <hyperlink ref="B157" r:id="rId148"/>
    <hyperlink ref="B158" r:id="rId149"/>
    <hyperlink ref="B159" r:id="rId150"/>
    <hyperlink ref="B160" r:id="rId151"/>
    <hyperlink ref="B161" r:id="rId152"/>
    <hyperlink ref="B162" r:id="rId153"/>
    <hyperlink ref="B163" r:id="rId154"/>
    <hyperlink ref="B164" r:id="rId155"/>
    <hyperlink ref="B165" r:id="rId156"/>
    <hyperlink ref="B166" r:id="rId157"/>
    <hyperlink ref="B167" r:id="rId158"/>
    <hyperlink ref="B168" r:id="rId159"/>
    <hyperlink ref="B169" r:id="rId160"/>
    <hyperlink ref="B170" r:id="rId161"/>
    <hyperlink ref="B171" r:id="rId162"/>
    <hyperlink ref="B172" r:id="rId163"/>
    <hyperlink ref="B173" r:id="rId164"/>
    <hyperlink ref="B174" r:id="rId165"/>
    <hyperlink ref="B175" r:id="rId166"/>
    <hyperlink ref="B176" r:id="rId167"/>
    <hyperlink ref="B177" r:id="rId168"/>
    <hyperlink ref="B178" r:id="rId169"/>
    <hyperlink ref="B179" r:id="rId170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46"/>
  <sheetViews>
    <sheetView zoomScale="85" zoomScaleNormal="85" workbookViewId="0">
      <selection activeCell="D41" sqref="D41"/>
    </sheetView>
  </sheetViews>
  <sheetFormatPr baseColWidth="8" defaultColWidth="9.140625" defaultRowHeight="15"/>
  <cols>
    <col width="10.140625" bestFit="1" customWidth="1" style="201" min="1" max="1"/>
    <col width="12" bestFit="1" customWidth="1" style="201" min="2" max="2"/>
    <col width="12" customWidth="1" style="201" min="3" max="3"/>
    <col width="87.7109375" bestFit="1" customWidth="1" style="163" min="4" max="4"/>
    <col width="15.5703125" customWidth="1" style="201" min="5" max="5"/>
    <col width="19.28515625" bestFit="1" customWidth="1" style="201" min="6" max="6"/>
    <col width="12.5703125" bestFit="1" customWidth="1" style="201" min="7" max="7"/>
    <col width="19.28515625" bestFit="1" customWidth="1" style="201" min="8" max="8"/>
    <col width="12.5703125" bestFit="1" customWidth="1" style="201" min="9" max="9"/>
    <col width="15" bestFit="1" customWidth="1" style="201" min="10" max="10"/>
    <col width="21.42578125" bestFit="1" customWidth="1" style="201" min="11" max="11"/>
    <col width="11" bestFit="1" customWidth="1" style="201" min="12" max="12"/>
    <col width="10.7109375" bestFit="1" customWidth="1" style="201" min="13" max="15"/>
    <col width="11" bestFit="1" customWidth="1" style="201" min="16" max="16"/>
    <col width="10.7109375" bestFit="1" customWidth="1" style="201" min="17" max="17"/>
    <col width="11" bestFit="1" customWidth="1" style="201" min="18" max="21"/>
    <col width="6.28515625" customWidth="1" style="201" min="22" max="22"/>
    <col width="9.140625" customWidth="1" style="201" min="23" max="16384"/>
  </cols>
  <sheetData>
    <row r="1">
      <c r="A1" s="185" t="inlineStr">
        <is>
          <t>PDD 06 - LRRF PCAN</t>
        </is>
      </c>
      <c r="B1" s="207" t="n"/>
      <c r="C1" s="207" t="n"/>
      <c r="D1" s="207" t="n"/>
      <c r="E1" s="207" t="n"/>
      <c r="F1" s="207" t="n"/>
      <c r="G1" s="207" t="n"/>
      <c r="H1" s="207" t="n"/>
      <c r="I1" s="207" t="n"/>
      <c r="J1" s="207" t="n"/>
      <c r="K1" s="207" t="n"/>
      <c r="L1" s="207" t="n"/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148" t="n"/>
    </row>
    <row r="2">
      <c r="A2" s="180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148" t="n"/>
    </row>
    <row r="3">
      <c r="A3" s="178" t="inlineStr">
        <is>
          <t>Summary
Total</t>
        </is>
      </c>
      <c r="B3" s="179">
        <f>COUNTIF(LRRF_PCAN!B9:B299,"*WI-*")</f>
        <v/>
      </c>
      <c r="C3" s="179" t="n"/>
      <c r="D3" s="42" t="inlineStr">
        <is>
          <t>Pass</t>
        </is>
      </c>
      <c r="E3" s="44">
        <f>COUNTIF(LRRF_PCAN!E$9:E$299,(("Pass")))</f>
        <v/>
      </c>
      <c r="F3" s="44">
        <f>COUNTIF(LRRF_PCAN!F$9:F$299,(("Pass")))</f>
        <v/>
      </c>
      <c r="G3" s="44">
        <f>COUNTIF(LRRF_PCAN!G$9:G$299,(("Pass")))</f>
        <v/>
      </c>
      <c r="H3" s="44">
        <f>COUNTIF(LRRF_PCAN!H$9:H$299,(("Pass")))</f>
        <v/>
      </c>
      <c r="I3" s="44">
        <f>COUNTIF(LRRF_PCAN!I$9:I$299,(("Pass")))</f>
        <v/>
      </c>
      <c r="J3" s="44">
        <f>COUNTIF(LRRF_PCAN!J$9:J$299,(("Pass")))</f>
        <v/>
      </c>
      <c r="K3" s="44">
        <f>COUNTIF(LRRF_PCAN!K$9:K$299,(("Pass")))</f>
        <v/>
      </c>
      <c r="L3" s="44">
        <f>COUNTIF(LRRF_PCAN!L$9:L$299,(("Pass")))</f>
        <v/>
      </c>
      <c r="M3" s="44">
        <f>COUNTIF(LRRF_PCAN!M$9:M$299,(("Pass")))</f>
        <v/>
      </c>
      <c r="N3" s="44">
        <f>COUNTIF(LRRF_PCAN!N$9:N$299,(("Pass")))</f>
        <v/>
      </c>
      <c r="O3" s="44">
        <f>COUNTIF(LRRF_PCAN!O$9:O$299,(("Pass")))</f>
        <v/>
      </c>
      <c r="P3" s="44">
        <f>COUNTIF(LRRF_PCAN!P$9:P$299,(("Pass")))</f>
        <v/>
      </c>
      <c r="Q3" s="44">
        <f>COUNTIF(LRRF_PCAN!Q$9:Q$299,(("Pass")))</f>
        <v/>
      </c>
      <c r="R3" s="44">
        <f>COUNTIF(LRRF_PCAN!R$9:R$299,(("Pass")))</f>
        <v/>
      </c>
      <c r="S3" s="44">
        <f>COUNTIF(LRRF_PCAN!S$9:S$299,(("Pass")))</f>
        <v/>
      </c>
      <c r="T3" s="44">
        <f>COUNTIF(LRRF_PCAN!T$9:T$299,(("Pass")))</f>
        <v/>
      </c>
      <c r="U3" s="44">
        <f>COUNTIF(LRRF_PCAN!U$9:U$299,(("Pass")))</f>
        <v/>
      </c>
      <c r="V3" s="44">
        <f>COUNTIF(LRRF_PCAN!V$9:V$299,(("Pass")))</f>
        <v/>
      </c>
    </row>
    <row r="4">
      <c r="A4" s="205" t="n"/>
      <c r="B4" s="205" t="n"/>
      <c r="C4" s="179" t="n"/>
      <c r="D4" s="42" t="inlineStr">
        <is>
          <t>Fail</t>
        </is>
      </c>
      <c r="E4" s="44">
        <f>COUNTIF(LRRF_PCAN!E$9:E$299,(("Fail")))</f>
        <v/>
      </c>
      <c r="F4" s="44">
        <f>COUNTIF(LRRF_PCAN!F$9:F$299,(("Fail")))</f>
        <v/>
      </c>
      <c r="G4" s="44">
        <f>COUNTIF(LRRF_PCAN!G$9:G$299,(("Fail")))</f>
        <v/>
      </c>
      <c r="H4" s="44">
        <f>COUNTIF(LRRF_PCAN!H$9:H$299,(("Fail")))</f>
        <v/>
      </c>
      <c r="I4" s="44">
        <f>COUNTIF(LRRF_PCAN!I$9:I$299,(("Fail")))</f>
        <v/>
      </c>
      <c r="J4" s="44">
        <f>COUNTIF(LRRF_PCAN!J$9:J$299,(("Fail")))</f>
        <v/>
      </c>
      <c r="K4" s="44">
        <f>COUNTIF(LRRF_PCAN!K$9:K$299,(("Fail")))</f>
        <v/>
      </c>
      <c r="L4" s="44">
        <f>COUNTIF(LRRF_PCAN!L$9:L$299,(("Fail")))</f>
        <v/>
      </c>
      <c r="M4" s="44">
        <f>COUNTIF(LRRF_PCAN!M$9:M$299,(("Fail")))</f>
        <v/>
      </c>
      <c r="N4" s="44">
        <f>COUNTIF(LRRF_PCAN!N$9:N$299,(("Fail")))</f>
        <v/>
      </c>
      <c r="O4" s="44">
        <f>COUNTIF(LRRF_PCAN!O$9:O$299,(("Fail")))</f>
        <v/>
      </c>
      <c r="P4" s="44">
        <f>COUNTIF(LRRF_PCAN!P$9:P$299,(("Fail")))</f>
        <v/>
      </c>
      <c r="Q4" s="44">
        <f>COUNTIF(LRRF_PCAN!Q$9:Q$299,(("Fail")))</f>
        <v/>
      </c>
      <c r="R4" s="44">
        <f>COUNTIF(LRRF_PCAN!R$9:R$299,(("Fail")))</f>
        <v/>
      </c>
      <c r="S4" s="44">
        <f>COUNTIF(LRRF_PCAN!S$9:S$299,(("Fail")))</f>
        <v/>
      </c>
      <c r="T4" s="44">
        <f>COUNTIF(LRRF_PCAN!T$9:T$299,(("Fail")))</f>
        <v/>
      </c>
      <c r="U4" s="44">
        <f>COUNTIF(LRRF_PCAN!U$9:U$299,(("Fail")))</f>
        <v/>
      </c>
      <c r="V4" s="44">
        <f>COUNTIF(LRRF_PCAN!V$9:V$299,(("Fail")))</f>
        <v/>
      </c>
    </row>
    <row r="5">
      <c r="A5" s="205" t="n"/>
      <c r="B5" s="205" t="n"/>
      <c r="C5" s="179" t="n"/>
      <c r="D5" s="42" t="inlineStr">
        <is>
          <t>Not Applicable/NA</t>
        </is>
      </c>
      <c r="E5" s="44">
        <f>COUNTIF(LRRF_PCAN!E$9:E$299,(("NA")))</f>
        <v/>
      </c>
      <c r="F5" s="44">
        <f>COUNTIF(LRRF_PCAN!F$9:F$299,(("NA")))</f>
        <v/>
      </c>
      <c r="G5" s="44">
        <f>COUNTIF(LRRF_PCAN!G$9:G$299,(("NA")))</f>
        <v/>
      </c>
      <c r="H5" s="44">
        <f>COUNTIF(LRRF_PCAN!H$9:H$299,(("NA")))</f>
        <v/>
      </c>
      <c r="I5" s="44">
        <f>COUNTIF(LRRF_PCAN!I$9:I$299,(("NA")))</f>
        <v/>
      </c>
      <c r="J5" s="44">
        <f>COUNTIF(LRRF_PCAN!J$9:J$299,(("NA")))</f>
        <v/>
      </c>
      <c r="K5" s="44">
        <f>COUNTIF(LRRF_PCAN!K$9:K$299,(("NA")))</f>
        <v/>
      </c>
      <c r="L5" s="44">
        <f>COUNTIF(LRRF_PCAN!L$9:L$299,(("NA")))</f>
        <v/>
      </c>
      <c r="M5" s="44">
        <f>COUNTIF(LRRF_PCAN!M$9:M$299,(("NA")))</f>
        <v/>
      </c>
      <c r="N5" s="44">
        <f>COUNTIF(LRRF_PCAN!N$9:N$299,(("NA")))</f>
        <v/>
      </c>
      <c r="O5" s="44">
        <f>COUNTIF(LRRF_PCAN!O$9:O$299,(("NA")))</f>
        <v/>
      </c>
      <c r="P5" s="44">
        <f>COUNTIF(LRRF_PCAN!P$9:P$299,(("NA")))</f>
        <v/>
      </c>
      <c r="Q5" s="44">
        <f>COUNTIF(LRRF_PCAN!Q$9:Q$299,(("NA")))</f>
        <v/>
      </c>
      <c r="R5" s="44">
        <f>COUNTIF(LRRF_PCAN!R$9:R$299,(("NA")))</f>
        <v/>
      </c>
      <c r="S5" s="44">
        <f>COUNTIF(LRRF_PCAN!S$9:S$299,(("NA")))</f>
        <v/>
      </c>
      <c r="T5" s="44">
        <f>COUNTIF(LRRF_PCAN!T$9:T$299,(("NA")))</f>
        <v/>
      </c>
      <c r="U5" s="44">
        <f>COUNTIF(LRRF_PCAN!U$9:U$299,(("NA")))</f>
        <v/>
      </c>
      <c r="V5" s="44">
        <f>COUNTIF(LRRF_PCAN!V$9:V$299,(("NA")))</f>
        <v/>
      </c>
    </row>
    <row r="6">
      <c r="A6" s="208" t="n"/>
      <c r="B6" s="208" t="n"/>
      <c r="C6" s="179" t="n"/>
      <c r="D6" s="42" t="inlineStr">
        <is>
          <t>Not Tested</t>
        </is>
      </c>
      <c r="E6" s="44">
        <f>COUNTIF(LRRF_PCAN!E$9:E$299,(("Not Tested")))</f>
        <v/>
      </c>
      <c r="F6" s="44">
        <f>COUNTIF(LRRF_PCAN!F$9:F$299,(("Not Tested")))</f>
        <v/>
      </c>
      <c r="G6" s="44">
        <f>COUNTIF(LRRF_PCAN!G$9:G$299,(("Not Tested")))</f>
        <v/>
      </c>
      <c r="H6" s="44">
        <f>COUNTIF(LRRF_PCAN!H$9:H$299,(("Not Tested")))</f>
        <v/>
      </c>
      <c r="I6" s="44">
        <f>COUNTIF(LRRF_PCAN!I$9:I$299,(("Not Tested")))</f>
        <v/>
      </c>
      <c r="J6" s="44">
        <f>COUNTIF(LRRF_PCAN!J$9:J$299,(("Not Tested")))</f>
        <v/>
      </c>
      <c r="K6" s="44">
        <f>COUNTIF(LRRF_PCAN!K$9:K$299,(("Not Tested")))</f>
        <v/>
      </c>
      <c r="L6" s="44">
        <f>COUNTIF(LRRF_PCAN!L$9:L$299,(("Not Tested")))</f>
        <v/>
      </c>
      <c r="M6" s="44">
        <f>COUNTIF(LRRF_PCAN!M$9:M$299,(("Not Tested")))</f>
        <v/>
      </c>
      <c r="N6" s="44">
        <f>COUNTIF(LRRF_PCAN!N$9:N$299,(("Not Tested")))</f>
        <v/>
      </c>
      <c r="O6" s="44">
        <f>COUNTIF(LRRF_PCAN!O$9:O$299,(("Not Tested")))</f>
        <v/>
      </c>
      <c r="P6" s="44">
        <f>COUNTIF(LRRF_PCAN!P$9:P$299,(("Not Tested")))</f>
        <v/>
      </c>
      <c r="Q6" s="44">
        <f>COUNTIF(LRRF_PCAN!Q$9:Q$299,(("Not Tested")))</f>
        <v/>
      </c>
      <c r="R6" s="44">
        <f>COUNTIF(LRRF_PCAN!R$9:R$299,(("Not Tested")))</f>
        <v/>
      </c>
      <c r="S6" s="44">
        <f>COUNTIF(LRRF_PCAN!S$9:S$299,(("Not Tested")))</f>
        <v/>
      </c>
      <c r="T6" s="44">
        <f>COUNTIF(LRRF_PCAN!T$9:T$299,(("Not Tested")))</f>
        <v/>
      </c>
      <c r="U6" s="44">
        <f>COUNTIF(LRRF_PCAN!U$9:U$299,(("Not Tested")))</f>
        <v/>
      </c>
      <c r="V6" s="44">
        <f>COUNTIF(LRRF_PCAN!V$9:V$299,(("Not Tested")))</f>
        <v/>
      </c>
    </row>
    <row r="7">
      <c r="A7" s="50" t="n"/>
      <c r="B7" s="51" t="n"/>
      <c r="C7" s="51" t="n"/>
      <c r="D7" s="51" t="n"/>
      <c r="E7" s="51" t="n"/>
      <c r="F7" s="51" t="n"/>
      <c r="G7" s="51" t="n"/>
      <c r="H7" s="51" t="n"/>
      <c r="I7" s="51" t="n"/>
      <c r="J7" s="176" t="inlineStr">
        <is>
          <t>TE</t>
        </is>
      </c>
      <c r="K7" s="51" t="n"/>
      <c r="L7" s="51" t="n"/>
      <c r="M7" s="51" t="n"/>
      <c r="N7" s="51" t="n"/>
      <c r="O7" s="51" t="n"/>
      <c r="P7" s="51" t="n"/>
      <c r="Q7" s="51" t="n"/>
      <c r="R7" s="51" t="n"/>
      <c r="S7" s="51" t="n"/>
      <c r="T7" s="51" t="n"/>
      <c r="U7" s="51" t="n"/>
      <c r="V7" s="52" t="n"/>
    </row>
    <row r="8">
      <c r="A8" s="46" t="inlineStr">
        <is>
          <t>SL No</t>
        </is>
      </c>
      <c r="B8" s="46" t="inlineStr">
        <is>
          <t>WorkItem</t>
        </is>
      </c>
      <c r="C8" s="46" t="inlineStr">
        <is>
          <t>Aptiv/FCA</t>
        </is>
      </c>
      <c r="D8" s="31" t="inlineStr">
        <is>
          <t>Description</t>
        </is>
      </c>
      <c r="E8" s="46" t="inlineStr">
        <is>
          <t>9.0.0.249</t>
        </is>
      </c>
      <c r="F8" s="85" t="inlineStr">
        <is>
          <t>JIRA Bug ID_249SW</t>
        </is>
      </c>
      <c r="G8" s="46" t="n"/>
      <c r="H8" s="46" t="n"/>
      <c r="I8" s="46" t="n"/>
      <c r="J8" s="46" t="n"/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</row>
    <row r="9">
      <c r="A9" s="40" t="n">
        <v>1</v>
      </c>
      <c r="B9" t="inlineStr">
        <is>
          <t>WI-283061</t>
        </is>
      </c>
      <c r="C9" s="40" t="n"/>
      <c r="D9" s="133" t="inlineStr">
        <is>
          <t>NVM copy shall not be updated when there is a transition in any flag from 1 to 0...</t>
        </is>
      </c>
      <c r="E9" s="133" t="inlineStr">
        <is>
          <t>Fail</t>
        </is>
      </c>
      <c r="F9" s="40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40" t="n"/>
    </row>
    <row r="10">
      <c r="A10" s="40" t="n">
        <v>2</v>
      </c>
      <c r="B10" t="inlineStr">
        <is>
          <t>WI-283060</t>
        </is>
      </c>
      <c r="C10" s="40" t="n"/>
      <c r="D10" s="133" t="inlineStr">
        <is>
          <t>Each flag shall be updated in the NVM copy, only when a flag is set in RAM copy.</t>
        </is>
      </c>
      <c r="E10" s="133" t="inlineStr">
        <is>
          <t>Fail</t>
        </is>
      </c>
      <c r="F10" s="40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40" t="n"/>
    </row>
    <row r="11">
      <c r="A11" s="40" t="n">
        <v>3</v>
      </c>
      <c r="B11" t="inlineStr">
        <is>
          <t>WI-283059</t>
        </is>
      </c>
      <c r="C11" s="40" t="n"/>
      <c r="D11" s="133" t="inlineStr">
        <is>
          <t>Each flag shall be updated in the RAM copy when RADAR_IF receives respective sig...</t>
        </is>
      </c>
      <c r="E11" s="133" t="inlineStr">
        <is>
          <t>Fail</t>
        </is>
      </c>
      <c r="F11" s="40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40" t="n"/>
    </row>
    <row r="12">
      <c r="A12" s="40" t="n">
        <v>4</v>
      </c>
      <c r="B12" t="inlineStr">
        <is>
          <t>WI-283058</t>
        </is>
      </c>
      <c r="C12" s="40" t="n"/>
      <c r="D12" s="133" t="inlineStr">
        <is>
          <t>RADAR_IF shall trigger write request to NVM manager at every 500ms.</t>
        </is>
      </c>
      <c r="E12" s="133" t="inlineStr">
        <is>
          <t>Fail</t>
        </is>
      </c>
      <c r="F12" s="40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40" t="n"/>
    </row>
    <row r="13">
      <c r="A13" s="40" t="n">
        <v>5</v>
      </c>
      <c r="B13" t="inlineStr">
        <is>
          <t>WI-283056</t>
        </is>
      </c>
      <c r="C13" s="40" t="n"/>
      <c r="D13" s="133" t="inlineStr">
        <is>
          <t>Each of this flag mentioned in , , , shall be set only when the below mentioned...</t>
        </is>
      </c>
      <c r="E13" s="133" t="inlineStr">
        <is>
          <t>PASS</t>
        </is>
      </c>
      <c r="F13" s="40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40" t="n"/>
    </row>
    <row r="14">
      <c r="A14" s="40" t="n">
        <v>6</v>
      </c>
      <c r="B14" t="inlineStr">
        <is>
          <t>WI-283053</t>
        </is>
      </c>
      <c r="C14" s="40" t="n"/>
      <c r="D14" s="133" t="inlineStr">
        <is>
          <t>RADAR_IF shall group Lost_Comm flags listed below in Lost_Comm Faults Group RAM...</t>
        </is>
      </c>
      <c r="E14" s="133" t="inlineStr">
        <is>
          <t>FAIL</t>
        </is>
      </c>
      <c r="F14" s="40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40" t="n"/>
    </row>
    <row r="15">
      <c r="A15" s="40" t="n">
        <v>7</v>
      </c>
      <c r="B15" t="inlineStr">
        <is>
          <t>WI-283051</t>
        </is>
      </c>
      <c r="C15" s="40" t="n"/>
      <c r="D15" s="133" t="inlineStr">
        <is>
          <t>RADAR_IF shall group CRC flags listed below in CRC Faults Group RAM Copy and CRC...</t>
        </is>
      </c>
      <c r="E15" s="133" t="inlineStr">
        <is>
          <t>FAIL</t>
        </is>
      </c>
      <c r="F15" s="40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40" t="n"/>
    </row>
    <row r="16">
      <c r="A16" s="40" t="n">
        <v>8</v>
      </c>
      <c r="B16" t="inlineStr">
        <is>
          <t>WI-283050</t>
        </is>
      </c>
      <c r="C16" s="40" t="n"/>
      <c r="D16" s="133" t="inlineStr">
        <is>
          <t>RADAR_IF shall group MC flags listed below in MC Faults Group RAM Copy and MC Fa...</t>
        </is>
      </c>
      <c r="E16" s="133" t="inlineStr">
        <is>
          <t>FAIL</t>
        </is>
      </c>
      <c r="F16" s="40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40" t="n"/>
    </row>
    <row r="17">
      <c r="A17" s="40" t="n">
        <v>9</v>
      </c>
      <c r="B17" t="inlineStr">
        <is>
          <t>WI-249295</t>
        </is>
      </c>
      <c r="C17" s="40" t="n"/>
      <c r="D17" s="133" t="inlineStr">
        <is>
          <t>The following shall be the content of LRRF1_ Detection_AAA to GGG Message (128 d...</t>
        </is>
      </c>
      <c r="E17" s="133" t="inlineStr">
        <is>
          <t>FAIL</t>
        </is>
      </c>
      <c r="F17" s="40" t="inlineStr">
        <is>
          <t>DPD-573</t>
        </is>
      </c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40" t="n"/>
    </row>
    <row r="18">
      <c r="A18" s="40" t="n">
        <v>10</v>
      </c>
      <c r="B18" t="inlineStr">
        <is>
          <t>WI-245551</t>
        </is>
      </c>
      <c r="C18" s="40" t="n"/>
      <c r="D18" s="133" t="inlineStr">
        <is>
          <t>Note: 1. Here LRRF2 will not be applicable for CADM Lo. All the LRRF2 faults wil...</t>
        </is>
      </c>
      <c r="E18" s="133" t="inlineStr">
        <is>
          <t>FAIL</t>
        </is>
      </c>
      <c r="F18" s="40" t="inlineStr">
        <is>
          <t>DPD-573</t>
        </is>
      </c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40" t="n"/>
    </row>
    <row r="19">
      <c r="A19" s="40" t="n">
        <v>11</v>
      </c>
      <c r="B19" t="inlineStr">
        <is>
          <t>WI-227745</t>
        </is>
      </c>
      <c r="C19" s="40" t="n"/>
      <c r="D19" s="133" t="inlineStr">
        <is>
          <t>CADM shall compare the calculated CRC with the CRC received in message frame. If...</t>
        </is>
      </c>
      <c r="E19" s="133" t="inlineStr">
        <is>
          <t>FAIL</t>
        </is>
      </c>
      <c r="F19" s="40" t="inlineStr">
        <is>
          <t>DPD-573</t>
        </is>
      </c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40" t="n"/>
    </row>
    <row r="20">
      <c r="A20" s="40" t="n">
        <v>12</v>
      </c>
      <c r="B20" t="inlineStr">
        <is>
          <t>WI-227740</t>
        </is>
      </c>
      <c r="C20" s="40" t="n"/>
      <c r="D20" s="133" t="inlineStr">
        <is>
          <t>The message counter fault is ignition latched, as it represents a hardware failu...</t>
        </is>
      </c>
      <c r="E20" s="133" t="inlineStr">
        <is>
          <t>FAIL</t>
        </is>
      </c>
      <c r="F20" s="40" t="inlineStr">
        <is>
          <t>DPD-573</t>
        </is>
      </c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40" t="n"/>
    </row>
    <row r="21">
      <c r="A21" s="40" t="n">
        <v>13</v>
      </c>
      <c r="B21" t="inlineStr">
        <is>
          <t>WI-227739</t>
        </is>
      </c>
      <c r="C21" s="40" t="n"/>
      <c r="D21" s="133" t="inlineStr">
        <is>
          <t>The CADM shall calculate CAN message CRCs according to SAE J1850. The CRC calcul...</t>
        </is>
      </c>
      <c r="E21" s="133" t="inlineStr">
        <is>
          <t>FAIL</t>
        </is>
      </c>
      <c r="F21" s="40" t="inlineStr">
        <is>
          <t>DPD-573</t>
        </is>
      </c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40" t="n"/>
    </row>
    <row r="22">
      <c r="A22" s="40" t="n">
        <v>14</v>
      </c>
      <c r="B22" t="inlineStr">
        <is>
          <t>WI-227738</t>
        </is>
      </c>
      <c r="C22" s="40" t="n"/>
      <c r="D22" s="133" t="inlineStr">
        <is>
          <t>The CADM shall manage the message counter according to the following logic: The...</t>
        </is>
      </c>
      <c r="E22" s="133" t="inlineStr">
        <is>
          <t>FAIL</t>
        </is>
      </c>
      <c r="F22" s="40" t="inlineStr">
        <is>
          <t>DPD-573</t>
        </is>
      </c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40" t="n"/>
    </row>
    <row r="23">
      <c r="A23" s="40" t="n">
        <v>15</v>
      </c>
      <c r="B23" t="inlineStr">
        <is>
          <t>WI-227737</t>
        </is>
      </c>
      <c r="C23" s="40" t="n"/>
      <c r="D23" s="133" t="inlineStr">
        <is>
          <t>For CRC Calculation, CADM shall use 0xFF as initial value of CRC (Seed).</t>
        </is>
      </c>
      <c r="E23" s="133" t="inlineStr">
        <is>
          <t>FAIL</t>
        </is>
      </c>
      <c r="F23" s="40" t="inlineStr">
        <is>
          <t>DPD-573</t>
        </is>
      </c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40" t="n"/>
    </row>
    <row r="24">
      <c r="A24" s="40" t="n">
        <v>16</v>
      </c>
      <c r="B24" t="inlineStr">
        <is>
          <t>WI-227736</t>
        </is>
      </c>
      <c r="C24" s="40" t="n"/>
      <c r="D24" s="133" t="inlineStr">
        <is>
          <t>The signal MessageCounter should be considered Not Plausible when the value diff...</t>
        </is>
      </c>
      <c r="E24" s="133" t="inlineStr">
        <is>
          <t>FAIL</t>
        </is>
      </c>
      <c r="F24" s="40" t="inlineStr">
        <is>
          <t>DPD-573</t>
        </is>
      </c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40" t="n"/>
    </row>
    <row r="25">
      <c r="A25" s="40" t="n">
        <v>17</v>
      </c>
      <c r="B25" t="inlineStr">
        <is>
          <t>WI-224626</t>
        </is>
      </c>
      <c r="C25" s="40" t="n"/>
      <c r="D25" s="133" t="inlineStr">
        <is>
          <t>Name Startbit Length [Bit] Inital Value Factor Offset Minimum Maximum GenSigCycl...</t>
        </is>
      </c>
      <c r="E25" s="133" t="inlineStr">
        <is>
          <t>PASS</t>
        </is>
      </c>
      <c r="F25" s="40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40" t="n"/>
    </row>
    <row r="26">
      <c r="A26" s="40" t="n">
        <v>18</v>
      </c>
      <c r="B26" t="inlineStr">
        <is>
          <t>WI-224625</t>
        </is>
      </c>
      <c r="C26" s="40" t="n"/>
      <c r="D26" s="133" t="inlineStr">
        <is>
          <t>The following shall be the content of LRRF1_VEHICLE_STATE_MSG Message</t>
        </is>
      </c>
      <c r="E26" s="133" t="inlineStr">
        <is>
          <t>PASS</t>
        </is>
      </c>
      <c r="F26" s="40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40" t="n"/>
    </row>
    <row r="27">
      <c r="A27" s="40" t="n">
        <v>19</v>
      </c>
      <c r="B27" t="inlineStr">
        <is>
          <t>WI-224621</t>
        </is>
      </c>
      <c r="C27" s="40" t="n"/>
      <c r="D27" s="133" t="inlineStr">
        <is>
          <t>The following shall be the content of LRRF1_Header_EchoedSysStatus Message</t>
        </is>
      </c>
      <c r="E27" s="133" t="inlineStr">
        <is>
          <t>FAIL</t>
        </is>
      </c>
      <c r="F27" s="40" t="inlineStr">
        <is>
          <t>DPD-573</t>
        </is>
      </c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40" t="n"/>
    </row>
    <row r="28">
      <c r="A28" s="40" t="n">
        <v>20</v>
      </c>
      <c r="B28" t="inlineStr">
        <is>
          <t>WI-224617</t>
        </is>
      </c>
      <c r="C28" s="40" t="n"/>
      <c r="D28" s="133" t="inlineStr">
        <is>
          <t>The following shall be the content of LRRF1_Header_SensorCoverage Message</t>
        </is>
      </c>
      <c r="E28" s="133" t="inlineStr">
        <is>
          <t>FAIL</t>
        </is>
      </c>
      <c r="F28" s="40" t="inlineStr">
        <is>
          <t>DPD-573</t>
        </is>
      </c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40" t="n"/>
    </row>
    <row r="29">
      <c r="A29" s="40" t="n">
        <v>21</v>
      </c>
      <c r="B29" t="inlineStr">
        <is>
          <t>WI-224616</t>
        </is>
      </c>
      <c r="C29" s="40" t="n"/>
      <c r="D29" s="133" t="inlineStr">
        <is>
          <t>The following table shall be the content of LRRF1_CADM_TracksChange Message: Nam...</t>
        </is>
      </c>
      <c r="E29" s="133" t="inlineStr">
        <is>
          <t>PASS</t>
        </is>
      </c>
      <c r="F29" s="40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40" t="n"/>
    </row>
    <row r="30">
      <c r="A30" s="40" t="n">
        <v>22</v>
      </c>
      <c r="B30" t="inlineStr">
        <is>
          <t>WI-224615</t>
        </is>
      </c>
      <c r="C30" s="40" t="n"/>
      <c r="D30" s="133" t="inlineStr">
        <is>
          <t>The following shall be the content of LRRF1_Header_AlignmentState Message</t>
        </is>
      </c>
      <c r="E30" s="133" t="inlineStr">
        <is>
          <t>FAIL</t>
        </is>
      </c>
      <c r="F30" s="40" t="inlineStr">
        <is>
          <t>DPD-573</t>
        </is>
      </c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40" t="n"/>
    </row>
    <row r="31">
      <c r="A31" s="40" t="n">
        <v>23</v>
      </c>
      <c r="B31" t="inlineStr">
        <is>
          <t>WI-224613</t>
        </is>
      </c>
      <c r="C31" s="40" t="n"/>
      <c r="D31" s="133" t="inlineStr">
        <is>
          <t>The following shall be the content of LRRF1_Header_Timestamps Message</t>
        </is>
      </c>
      <c r="E31" s="133" t="inlineStr">
        <is>
          <t>FAIL</t>
        </is>
      </c>
      <c r="F31" s="40" t="inlineStr">
        <is>
          <t>DPD-573</t>
        </is>
      </c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40" t="n"/>
    </row>
    <row r="32">
      <c r="A32" s="40" t="n">
        <v>24</v>
      </c>
      <c r="B32" t="inlineStr">
        <is>
          <t>WI-224604</t>
        </is>
      </c>
      <c r="C32" s="40" t="n"/>
      <c r="D32" s="133" t="inlineStr">
        <is>
          <t>Name Startbit Length [Bit] Initial Value Factor Offset Minimum Maximum Unit GenS...</t>
        </is>
      </c>
      <c r="E32" s="133" t="inlineStr">
        <is>
          <t>FAIL</t>
        </is>
      </c>
      <c r="F32" s="40" t="inlineStr">
        <is>
          <t>DPD-573</t>
        </is>
      </c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40" t="n"/>
    </row>
    <row r="33">
      <c r="A33" s="40" t="n">
        <v>25</v>
      </c>
      <c r="B33" t="inlineStr">
        <is>
          <t>WI-224600</t>
        </is>
      </c>
      <c r="C33" s="40" t="n"/>
      <c r="D33" s="133" t="inlineStr">
        <is>
          <t>The following shall be the content of LRRF1_Chip_ID Message</t>
        </is>
      </c>
      <c r="E33" s="133" t="inlineStr">
        <is>
          <t>FAIL</t>
        </is>
      </c>
      <c r="F33" s="40" t="inlineStr">
        <is>
          <t>DPD-573</t>
        </is>
      </c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40" t="n"/>
    </row>
    <row r="34">
      <c r="A34" s="40" t="n">
        <v>26</v>
      </c>
      <c r="B34" t="inlineStr">
        <is>
          <t>WI-224599</t>
        </is>
      </c>
      <c r="C34" s="40" t="n"/>
      <c r="D34" s="133" t="inlineStr">
        <is>
          <t>The following shall be the content of LRRF1_Status_Temp_Volt Message</t>
        </is>
      </c>
      <c r="E34" s="133" t="inlineStr">
        <is>
          <t>FAIL</t>
        </is>
      </c>
      <c r="F34" s="40" t="inlineStr">
        <is>
          <t>DPD-573</t>
        </is>
      </c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40" t="n"/>
    </row>
    <row r="35" ht="30" customHeight="1" s="141">
      <c r="A35" s="40" t="n">
        <v>27</v>
      </c>
      <c r="B35" t="inlineStr">
        <is>
          <t>WI-224598</t>
        </is>
      </c>
      <c r="C35" s="40" t="n"/>
      <c r="D35" s="133" t="inlineStr">
        <is>
          <t>The following shall be the content of LRRF1_Status_SwVersion Message</t>
        </is>
      </c>
      <c r="E35" s="133" t="inlineStr">
        <is>
          <t>FAIL</t>
        </is>
      </c>
      <c r="F35" s="67" t="inlineStr">
        <is>
          <t xml:space="preserve">DPD-573,DPD-576
</t>
        </is>
      </c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40" t="n"/>
    </row>
    <row r="36">
      <c r="A36" s="40" t="n">
        <v>28</v>
      </c>
      <c r="B36" t="inlineStr">
        <is>
          <t>WI-224595</t>
        </is>
      </c>
      <c r="C36" s="40" t="n"/>
      <c r="D36" s="133" t="inlineStr">
        <is>
          <t>The following shall be the content of LRRF1_Radar_Cfg_Parameters Message</t>
        </is>
      </c>
      <c r="E36" s="133" t="inlineStr">
        <is>
          <t>FAIL</t>
        </is>
      </c>
      <c r="F36" s="40" t="inlineStr">
        <is>
          <t>DPD-573</t>
        </is>
      </c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40" t="n"/>
    </row>
    <row r="37">
      <c r="A37" s="40" t="n">
        <v>29</v>
      </c>
      <c r="B37" t="inlineStr">
        <is>
          <t>WI-224594</t>
        </is>
      </c>
      <c r="C37" s="40" t="n"/>
      <c r="D37" s="133" t="inlineStr">
        <is>
          <t>The following shall be the content of LRRF1_Status_Radar Message: (Please refer...</t>
        </is>
      </c>
      <c r="E37" s="133" t="inlineStr">
        <is>
          <t>FAIL</t>
        </is>
      </c>
      <c r="F37" s="40" t="inlineStr">
        <is>
          <t>DPD-573</t>
        </is>
      </c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40" t="n"/>
    </row>
    <row r="38">
      <c r="A38" s="40" t="n">
        <v>30</v>
      </c>
      <c r="B38" t="inlineStr">
        <is>
          <t>WI-224593</t>
        </is>
      </c>
      <c r="C38" s="40" t="n"/>
      <c r="D38" s="133" t="inlineStr">
        <is>
          <t>The following table shall be the content of CADM_SignalsActualValues: Name Start...</t>
        </is>
      </c>
      <c r="E38" s="133" t="inlineStr">
        <is>
          <t>PASS</t>
        </is>
      </c>
      <c r="F38" s="40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40" t="n"/>
    </row>
    <row r="39">
      <c r="A39" s="40" t="n">
        <v>31</v>
      </c>
      <c r="B39" t="inlineStr">
        <is>
          <t>WI-224591</t>
        </is>
      </c>
      <c r="C39" s="40" t="n"/>
      <c r="D39" s="133" t="inlineStr">
        <is>
          <t>The following shall be the content of LRRF1_System_TDBlockage Message: (Please re...</t>
        </is>
      </c>
      <c r="E39" s="133" t="inlineStr">
        <is>
          <t>PASS</t>
        </is>
      </c>
      <c r="F39" s="40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40" t="n"/>
    </row>
    <row r="40">
      <c r="A40" s="40" t="n">
        <v>32</v>
      </c>
      <c r="B40" t="inlineStr">
        <is>
          <t>WI-224586</t>
        </is>
      </c>
      <c r="C40" s="40" t="n"/>
      <c r="D40" s="133" t="inlineStr">
        <is>
          <t>Summary of Messages</t>
        </is>
      </c>
      <c r="E40" s="133" t="inlineStr">
        <is>
          <t>PASS</t>
        </is>
      </c>
      <c r="F40" s="133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40" t="n"/>
    </row>
    <row r="41">
      <c r="A41" s="199" t="n">
        <v>33</v>
      </c>
      <c r="B41" t="inlineStr">
        <is>
          <t>WI-224581</t>
        </is>
      </c>
      <c r="C41" s="199" t="n"/>
      <c r="D41" s="200" t="inlineStr">
        <is>
          <t>The following shall be the content of LRRF1_Radar_Trig_Control Message: Name Start...</t>
        </is>
      </c>
      <c r="E41" s="200" t="inlineStr">
        <is>
          <t>PASS</t>
        </is>
      </c>
      <c r="F41" s="204" t="n"/>
      <c r="G41" s="97" t="n"/>
      <c r="H41" s="97" t="n"/>
      <c r="I41" s="97" t="n"/>
      <c r="J41" s="97" t="n"/>
      <c r="K41" s="97" t="n"/>
      <c r="L41" s="97" t="n"/>
      <c r="M41" s="97" t="n"/>
      <c r="N41" s="97" t="n"/>
      <c r="O41" s="97" t="n"/>
      <c r="P41" s="97" t="n"/>
      <c r="Q41" s="97" t="n"/>
      <c r="R41" s="97" t="n"/>
      <c r="S41" s="97" t="n"/>
      <c r="T41" s="97" t="n"/>
      <c r="U41" s="97" t="n"/>
      <c r="V41" s="199" t="n"/>
    </row>
    <row r="42">
      <c r="A42" s="40" t="n">
        <v>34</v>
      </c>
      <c r="B42" s="133" t="inlineStr">
        <is>
          <t>WI-224579</t>
        </is>
      </c>
      <c r="C42" s="40" t="n"/>
      <c r="D42" s="133" t="inlineStr">
        <is>
          <t>The following shall be the content of SAT_CADM_VIN Message: Name Startbit Length...</t>
        </is>
      </c>
      <c r="E42" s="133" t="inlineStr">
        <is>
          <t>PASS</t>
        </is>
      </c>
      <c r="F42" s="40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40" t="n"/>
    </row>
    <row r="43">
      <c r="A43" s="202" t="n"/>
      <c r="B43" s="201" t="n"/>
      <c r="C43" s="201" t="n"/>
      <c r="D43" s="163" t="n"/>
      <c r="E43" s="202" t="n"/>
      <c r="F43" s="202" t="n"/>
      <c r="G43" s="202" t="n"/>
      <c r="H43" s="202" t="n"/>
      <c r="I43" s="202" t="n"/>
      <c r="J43" s="202" t="n"/>
      <c r="K43" s="202" t="n"/>
      <c r="L43" s="202" t="n"/>
      <c r="M43" s="202" t="n"/>
      <c r="N43" s="202" t="n"/>
      <c r="O43" s="202" t="n"/>
      <c r="P43" s="202" t="n"/>
      <c r="Q43" s="202" t="n"/>
      <c r="R43" s="202" t="n"/>
      <c r="S43" s="202" t="n"/>
      <c r="T43" s="202" t="n"/>
      <c r="U43" s="202" t="n"/>
      <c r="V43" s="201" t="n"/>
    </row>
    <row r="44">
      <c r="A44" s="202" t="n"/>
      <c r="B44" s="201" t="n"/>
      <c r="C44" s="201" t="n"/>
      <c r="D44" s="163" t="n"/>
      <c r="E44" s="202" t="n"/>
      <c r="F44" s="196" t="n"/>
      <c r="G44" s="202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2" t="n"/>
      <c r="T44" s="202" t="n"/>
      <c r="U44" s="202" t="n"/>
      <c r="V44" s="201" t="n"/>
    </row>
    <row r="45">
      <c r="A45" s="202" t="n"/>
      <c r="B45" s="201" t="n"/>
      <c r="C45" s="201" t="n"/>
      <c r="D45" s="163" t="n"/>
      <c r="E45" s="202" t="n"/>
      <c r="F45" s="202" t="n"/>
      <c r="G45" s="202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2" t="n"/>
      <c r="T45" s="202" t="n"/>
      <c r="U45" s="202" t="n"/>
      <c r="V45" s="201" t="n"/>
    </row>
    <row r="46">
      <c r="A46" s="202" t="n"/>
      <c r="B46" s="201" t="n"/>
      <c r="C46" s="201" t="n"/>
      <c r="D46" s="163" t="n"/>
      <c r="E46" s="202" t="n"/>
      <c r="F46" s="202" t="n"/>
      <c r="G46" s="202" t="n"/>
      <c r="H46" s="202" t="n"/>
      <c r="I46" s="202" t="n"/>
      <c r="J46" s="202" t="n"/>
      <c r="K46" s="202" t="n"/>
      <c r="L46" s="202" t="n"/>
      <c r="M46" s="202" t="n"/>
      <c r="N46" s="202" t="n"/>
      <c r="O46" s="202" t="n"/>
      <c r="P46" s="202" t="n"/>
      <c r="Q46" s="202" t="n"/>
      <c r="R46" s="202" t="n"/>
      <c r="S46" s="202" t="n"/>
      <c r="T46" s="202" t="n"/>
      <c r="U46" s="202" t="n"/>
      <c r="V46" s="201" t="n"/>
    </row>
  </sheetData>
  <mergeCells count="4">
    <mergeCell ref="A2:V2"/>
    <mergeCell ref="A3:A6"/>
    <mergeCell ref="B3:B6"/>
    <mergeCell ref="A1:V1"/>
  </mergeCells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51"/>
  <sheetViews>
    <sheetView zoomScale="85" zoomScaleNormal="85" workbookViewId="0">
      <selection activeCell="D54" sqref="D54"/>
    </sheetView>
  </sheetViews>
  <sheetFormatPr baseColWidth="8" defaultColWidth="9.140625" defaultRowHeight="15"/>
  <cols>
    <col width="9.28515625" bestFit="1" customWidth="1" style="201" min="1" max="1"/>
    <col width="12" bestFit="1" customWidth="1" style="201" min="2" max="2"/>
    <col width="12" customWidth="1" style="201" min="3" max="3"/>
    <col width="89.28515625" bestFit="1" customWidth="1" style="163" min="4" max="4"/>
    <col width="12.5703125" bestFit="1" customWidth="1" style="201" min="5" max="5"/>
    <col width="19.28515625" bestFit="1" customWidth="1" style="201" min="6" max="6"/>
    <col width="12.5703125" bestFit="1" customWidth="1" style="201" min="7" max="7"/>
    <col width="19.28515625" bestFit="1" customWidth="1" style="201" min="8" max="8"/>
    <col width="12.5703125" bestFit="1" customWidth="1" style="201" min="9" max="9"/>
    <col width="14.85546875" bestFit="1" customWidth="1" style="201" min="10" max="10"/>
    <col width="20.85546875" bestFit="1" customWidth="1" style="201" min="11" max="11"/>
    <col width="10.7109375" bestFit="1" customWidth="1" style="201" min="12" max="17"/>
    <col width="11" bestFit="1" customWidth="1" style="201" min="18" max="18"/>
    <col width="10.7109375" bestFit="1" customWidth="1" style="201" min="19" max="19"/>
    <col width="11" bestFit="1" customWidth="1" style="201" min="20" max="21"/>
    <col width="2.5703125" bestFit="1" customWidth="1" style="201" min="22" max="22"/>
    <col width="9.140625" customWidth="1" style="201" min="23" max="16384"/>
  </cols>
  <sheetData>
    <row r="1">
      <c r="A1" s="185" t="inlineStr">
        <is>
          <t>PDD 07 - MRR PCAN</t>
        </is>
      </c>
      <c r="B1" s="207" t="n"/>
      <c r="C1" s="207" t="n"/>
      <c r="D1" s="207" t="n"/>
      <c r="E1" s="207" t="n"/>
      <c r="F1" s="207" t="n"/>
      <c r="G1" s="207" t="n"/>
      <c r="H1" s="207" t="n"/>
      <c r="I1" s="207" t="n"/>
      <c r="J1" s="207" t="n"/>
      <c r="K1" s="207" t="n"/>
      <c r="L1" s="207" t="n"/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148" t="n"/>
    </row>
    <row r="2">
      <c r="A2" s="180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148" t="n"/>
    </row>
    <row r="3">
      <c r="A3" s="178" t="inlineStr">
        <is>
          <t>Summary
Total</t>
        </is>
      </c>
      <c r="B3" s="179">
        <f>COUNTIF(MRR_PCAN!B9:B300,"*WI-*")</f>
        <v/>
      </c>
      <c r="C3" s="179" t="n"/>
      <c r="D3" s="42" t="inlineStr">
        <is>
          <t>Pass</t>
        </is>
      </c>
      <c r="E3" s="44">
        <f>COUNTIF(MRR_PCAN!E$9:E$300,(("Pass")))</f>
        <v/>
      </c>
      <c r="F3" s="44">
        <f>COUNTIF(MRR_PCAN!F$9:F$300,(("Pass")))</f>
        <v/>
      </c>
      <c r="G3" s="44">
        <f>COUNTIF(MRR_PCAN!G$9:G$300,(("Pass")))</f>
        <v/>
      </c>
      <c r="H3" s="44">
        <f>COUNTIF(MRR_PCAN!H$9:H$300,(("Pass")))</f>
        <v/>
      </c>
      <c r="I3" s="44">
        <f>COUNTIF(MRR_PCAN!I$9:I$300,(("Pass")))</f>
        <v/>
      </c>
      <c r="J3" s="44">
        <f>COUNTIF(MRR_PCAN!J$9:J$300,(("Pass")))</f>
        <v/>
      </c>
      <c r="K3" s="44">
        <f>COUNTIF(MRR_PCAN!K$9:K$300,(("Pass")))</f>
        <v/>
      </c>
      <c r="L3" s="44">
        <f>COUNTIF(MRR_PCAN!L$9:L$300,(("Pass")))</f>
        <v/>
      </c>
      <c r="M3" s="44">
        <f>COUNTIF(MRR_PCAN!M$9:M$300,(("Pass")))</f>
        <v/>
      </c>
      <c r="N3" s="44">
        <f>COUNTIF(MRR_PCAN!N$9:N$300,(("Pass")))</f>
        <v/>
      </c>
      <c r="O3" s="44">
        <f>COUNTIF(MRR_PCAN!O$9:O$300,(("Pass")))</f>
        <v/>
      </c>
      <c r="P3" s="44">
        <f>COUNTIF(MRR_PCAN!P$9:P$300,(("Pass")))</f>
        <v/>
      </c>
      <c r="Q3" s="44">
        <f>COUNTIF(MRR_PCAN!Q$9:Q$300,(("Pass")))</f>
        <v/>
      </c>
      <c r="R3" s="44">
        <f>COUNTIF(MRR_PCAN!R$9:R$300,(("Pass")))</f>
        <v/>
      </c>
      <c r="S3" s="44">
        <f>COUNTIF(MRR_PCAN!S$9:S$300,(("Pass")))</f>
        <v/>
      </c>
      <c r="T3" s="44">
        <f>COUNTIF(MRR_PCAN!T$9:T$300,(("Pass")))</f>
        <v/>
      </c>
      <c r="U3" s="44">
        <f>COUNTIF(MRR_PCAN!U$9:U$300,(("Pass")))</f>
        <v/>
      </c>
      <c r="V3" s="44">
        <f>COUNTIF(MRR_PCAN!V$9:V$300,(("Pass")))</f>
        <v/>
      </c>
    </row>
    <row r="4">
      <c r="A4" s="205" t="n"/>
      <c r="B4" s="205" t="n"/>
      <c r="C4" s="179" t="n"/>
      <c r="D4" s="42" t="inlineStr">
        <is>
          <t>Fail</t>
        </is>
      </c>
      <c r="E4" s="44">
        <f>COUNTIF(MRR_PCAN!E$9:E$300,(("Fail")))</f>
        <v/>
      </c>
      <c r="F4" s="44">
        <f>COUNTIF(MRR_PCAN!F$9:F$300,(("Fail")))</f>
        <v/>
      </c>
      <c r="G4" s="44">
        <f>COUNTIF(MRR_PCAN!G$9:G$300,(("Fail")))</f>
        <v/>
      </c>
      <c r="H4" s="44">
        <f>COUNTIF(MRR_PCAN!H$9:H$300,(("Fail")))</f>
        <v/>
      </c>
      <c r="I4" s="44">
        <f>COUNTIF(MRR_PCAN!I$9:I$300,(("Fail")))</f>
        <v/>
      </c>
      <c r="J4" s="44">
        <f>COUNTIF(MRR_PCAN!J$9:J$300,(("Fail")))</f>
        <v/>
      </c>
      <c r="K4" s="44">
        <f>COUNTIF(MRR_PCAN!K$9:K$300,(("Fail")))</f>
        <v/>
      </c>
      <c r="L4" s="44">
        <f>COUNTIF(MRR_PCAN!L$9:L$300,(("Fail")))</f>
        <v/>
      </c>
      <c r="M4" s="44">
        <f>COUNTIF(MRR_PCAN!M$9:M$300,(("Fail")))</f>
        <v/>
      </c>
      <c r="N4" s="44">
        <f>COUNTIF(MRR_PCAN!N$9:N$300,(("Fail")))</f>
        <v/>
      </c>
      <c r="O4" s="44">
        <f>COUNTIF(MRR_PCAN!O$9:O$300,(("Fail")))</f>
        <v/>
      </c>
      <c r="P4" s="44">
        <f>COUNTIF(MRR_PCAN!P$9:P$300,(("Fail")))</f>
        <v/>
      </c>
      <c r="Q4" s="44">
        <f>COUNTIF(MRR_PCAN!Q$9:Q$300,(("Fail")))</f>
        <v/>
      </c>
      <c r="R4" s="44">
        <f>COUNTIF(MRR_PCAN!R$9:R$300,(("Fail")))</f>
        <v/>
      </c>
      <c r="S4" s="44">
        <f>COUNTIF(MRR_PCAN!S$9:S$300,(("Fail")))</f>
        <v/>
      </c>
      <c r="T4" s="44">
        <f>COUNTIF(MRR_PCAN!T$9:T$300,(("Fail")))</f>
        <v/>
      </c>
      <c r="U4" s="44">
        <f>COUNTIF(MRR_PCAN!U$9:U$300,(("Fail")))</f>
        <v/>
      </c>
      <c r="V4" s="44">
        <f>COUNTIF(MRR_PCAN!V$9:V$300,(("Fail")))</f>
        <v/>
      </c>
    </row>
    <row r="5">
      <c r="A5" s="205" t="n"/>
      <c r="B5" s="205" t="n"/>
      <c r="C5" s="179" t="n"/>
      <c r="D5" s="42" t="inlineStr">
        <is>
          <t>Not Applicable/NA</t>
        </is>
      </c>
      <c r="E5" s="44">
        <f>COUNTIF(MRR_PCAN!E$9:E$300,(("NA")))</f>
        <v/>
      </c>
      <c r="F5" s="44">
        <f>COUNTIF(MRR_PCAN!F$9:F$300,(("NA")))</f>
        <v/>
      </c>
      <c r="G5" s="44">
        <f>COUNTIF(MRR_PCAN!G$9:G$300,(("NA")))</f>
        <v/>
      </c>
      <c r="H5" s="44">
        <f>COUNTIF(MRR_PCAN!H$9:H$300,(("NA")))</f>
        <v/>
      </c>
      <c r="I5" s="44">
        <f>COUNTIF(MRR_PCAN!I$9:I$300,(("NA")))</f>
        <v/>
      </c>
      <c r="J5" s="44">
        <f>COUNTIF(MRR_PCAN!J$9:J$300,(("NA")))</f>
        <v/>
      </c>
      <c r="K5" s="44">
        <f>COUNTIF(MRR_PCAN!K$9:K$300,(("NA")))</f>
        <v/>
      </c>
      <c r="L5" s="44">
        <f>COUNTIF(MRR_PCAN!L$9:L$300,(("NA")))</f>
        <v/>
      </c>
      <c r="M5" s="44">
        <f>COUNTIF(MRR_PCAN!M$9:M$300,(("NA")))</f>
        <v/>
      </c>
      <c r="N5" s="44">
        <f>COUNTIF(MRR_PCAN!N$9:N$300,(("NA")))</f>
        <v/>
      </c>
      <c r="O5" s="44">
        <f>COUNTIF(MRR_PCAN!O$9:O$300,(("NA")))</f>
        <v/>
      </c>
      <c r="P5" s="44">
        <f>COUNTIF(MRR_PCAN!P$9:P$300,(("NA")))</f>
        <v/>
      </c>
      <c r="Q5" s="44">
        <f>COUNTIF(MRR_PCAN!Q$9:Q$300,(("NA")))</f>
        <v/>
      </c>
      <c r="R5" s="44">
        <f>COUNTIF(MRR_PCAN!R$9:R$300,(("NA")))</f>
        <v/>
      </c>
      <c r="S5" s="44">
        <f>COUNTIF(MRR_PCAN!S$9:S$300,(("NA")))</f>
        <v/>
      </c>
      <c r="T5" s="44">
        <f>COUNTIF(MRR_PCAN!T$9:T$300,(("NA")))</f>
        <v/>
      </c>
      <c r="U5" s="44">
        <f>COUNTIF(MRR_PCAN!U$9:U$300,(("NA")))</f>
        <v/>
      </c>
      <c r="V5" s="44">
        <f>COUNTIF(MRR_PCAN!V$9:V$300,(("NA")))</f>
        <v/>
      </c>
    </row>
    <row r="6">
      <c r="A6" s="208" t="n"/>
      <c r="B6" s="208" t="n"/>
      <c r="C6" s="179" t="n"/>
      <c r="D6" s="42" t="inlineStr">
        <is>
          <t>Not Tested</t>
        </is>
      </c>
      <c r="E6" s="44">
        <f>COUNTIF(MRR_PCAN!E$9:E$300,(("Not Tested")))</f>
        <v/>
      </c>
      <c r="F6" s="44">
        <f>COUNTIF(MRR_PCAN!F$9:F$300,(("Not Tested")))</f>
        <v/>
      </c>
      <c r="G6" s="44">
        <f>COUNTIF(MRR_PCAN!G$9:G$300,(("Not Tested")))</f>
        <v/>
      </c>
      <c r="H6" s="44">
        <f>COUNTIF(MRR_PCAN!H$9:H$300,(("Not Tested")))</f>
        <v/>
      </c>
      <c r="I6" s="44">
        <f>COUNTIF(MRR_PCAN!I$9:I$300,(("Not Tested")))</f>
        <v/>
      </c>
      <c r="J6" s="44">
        <f>COUNTIF(MRR_PCAN!J$9:J$300,(("Not Tested")))</f>
        <v/>
      </c>
      <c r="K6" s="44">
        <f>COUNTIF(MRR_PCAN!K$9:K$300,(("Not Tested")))</f>
        <v/>
      </c>
      <c r="L6" s="44">
        <f>COUNTIF(MRR_PCAN!L$9:L$300,(("Not Tested")))</f>
        <v/>
      </c>
      <c r="M6" s="44">
        <f>COUNTIF(MRR_PCAN!M$9:M$300,(("Not Tested")))</f>
        <v/>
      </c>
      <c r="N6" s="44">
        <f>COUNTIF(MRR_PCAN!N$9:N$300,(("Not Tested")))</f>
        <v/>
      </c>
      <c r="O6" s="44">
        <f>COUNTIF(MRR_PCAN!O$9:O$300,(("Not Tested")))</f>
        <v/>
      </c>
      <c r="P6" s="44">
        <f>COUNTIF(MRR_PCAN!P$9:P$300,(("Not Tested")))</f>
        <v/>
      </c>
      <c r="Q6" s="44">
        <f>COUNTIF(MRR_PCAN!Q$9:Q$300,(("Not Tested")))</f>
        <v/>
      </c>
      <c r="R6" s="44">
        <f>COUNTIF(MRR_PCAN!R$9:R$300,(("Not Tested")))</f>
        <v/>
      </c>
      <c r="S6" s="44">
        <f>COUNTIF(MRR_PCAN!S$9:S$300,(("Not Tested")))</f>
        <v/>
      </c>
      <c r="T6" s="44">
        <f>COUNTIF(MRR_PCAN!T$9:T$300,(("Not Tested")))</f>
        <v/>
      </c>
      <c r="U6" s="44">
        <f>COUNTIF(MRR_PCAN!U$9:U$300,(("Not Tested")))</f>
        <v/>
      </c>
      <c r="V6" s="44">
        <f>COUNTIF(MRR_PCAN!V$9:V$300,(("Not Tested")))</f>
        <v/>
      </c>
    </row>
    <row r="7">
      <c r="A7" s="180" t="n"/>
      <c r="B7" s="180" t="n"/>
      <c r="C7" s="180" t="n"/>
      <c r="D7" s="180" t="n"/>
      <c r="E7" s="180" t="n"/>
      <c r="F7" s="180" t="n"/>
      <c r="G7" s="180" t="n"/>
      <c r="H7" s="180" t="n"/>
      <c r="I7" s="180" t="n"/>
      <c r="J7" s="180" t="inlineStr">
        <is>
          <t>TE</t>
        </is>
      </c>
      <c r="K7" s="180" t="n"/>
      <c r="L7" s="180" t="n"/>
      <c r="M7" s="180" t="n"/>
      <c r="N7" s="180" t="n"/>
      <c r="O7" s="180" t="n"/>
      <c r="P7" s="180" t="n"/>
      <c r="Q7" s="180" t="n"/>
      <c r="R7" s="180" t="n"/>
      <c r="S7" s="180" t="n"/>
      <c r="T7" s="180" t="n"/>
      <c r="U7" s="180" t="n"/>
      <c r="V7" s="180" t="n"/>
    </row>
    <row r="8">
      <c r="A8" s="46" t="inlineStr">
        <is>
          <t>SL No</t>
        </is>
      </c>
      <c r="B8" s="46" t="inlineStr">
        <is>
          <t>WorkItem</t>
        </is>
      </c>
      <c r="C8" s="46" t="inlineStr">
        <is>
          <t>Aptiv/FCA</t>
        </is>
      </c>
      <c r="D8" s="31" t="inlineStr">
        <is>
          <t>Description</t>
        </is>
      </c>
      <c r="E8" s="46" t="inlineStr">
        <is>
          <t>9.0.0.249</t>
        </is>
      </c>
      <c r="F8" s="85" t="inlineStr">
        <is>
          <t>JIRA Bug ID_249SW</t>
        </is>
      </c>
      <c r="G8" s="46" t="n"/>
      <c r="H8" s="46" t="n"/>
      <c r="I8" s="46" t="n"/>
      <c r="J8" s="46" t="n"/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</row>
    <row r="9">
      <c r="A9" s="40" t="n">
        <v>1</v>
      </c>
      <c r="B9" s="197" t="inlineStr">
        <is>
          <t>WI-283074</t>
        </is>
      </c>
      <c r="C9" s="40" t="n"/>
      <c r="D9" s="133" t="inlineStr">
        <is>
          <t>Upon reset or an ignition cycle, RADAR_IF shall read all NVM groups mentioned in…</t>
        </is>
      </c>
      <c r="E9" s="133" t="inlineStr">
        <is>
          <t>Fail</t>
        </is>
      </c>
      <c r="F9" s="133" t="inlineStr">
        <is>
          <t>DPD-573</t>
        </is>
      </c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40" t="n"/>
    </row>
    <row r="10">
      <c r="A10" s="40" t="n">
        <v>2</v>
      </c>
      <c r="B10" s="197" t="inlineStr">
        <is>
          <t>WI-283073</t>
        </is>
      </c>
      <c r="C10" s="40" t="n"/>
      <c r="D10" s="133" t="inlineStr">
        <is>
          <t>Each flag shall be updated in the RAM copy when RADAR_IF receives respective sig...</t>
        </is>
      </c>
      <c r="E10" s="133" t="inlineStr">
        <is>
          <t>Fail</t>
        </is>
      </c>
      <c r="F10" s="133" t="inlineStr">
        <is>
          <t>DPD-573</t>
        </is>
      </c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40" t="n"/>
    </row>
    <row r="11">
      <c r="A11" s="40" t="n">
        <v>3</v>
      </c>
      <c r="B11" s="197" t="inlineStr">
        <is>
          <t>WI-283072</t>
        </is>
      </c>
      <c r="C11" s="40" t="n"/>
      <c r="D11" s="133" t="inlineStr">
        <is>
          <t>Each of this flag mentioned in , , , shall be set only when the below mentioned...</t>
        </is>
      </c>
      <c r="E11" s="133" t="inlineStr">
        <is>
          <t>Pass</t>
        </is>
      </c>
      <c r="F11" s="133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40" t="n"/>
    </row>
    <row r="12">
      <c r="A12" s="40" t="n">
        <v>4</v>
      </c>
      <c r="B12" s="197" t="inlineStr">
        <is>
          <t>WI-283071</t>
        </is>
      </c>
      <c r="C12" s="40" t="n"/>
      <c r="D12" s="133" t="inlineStr">
        <is>
          <t>RADAR_IF shall group Lost_Comm flags listed below in Lost_Comm Faults Group RAM...</t>
        </is>
      </c>
      <c r="E12" s="133" t="inlineStr">
        <is>
          <t>Fail</t>
        </is>
      </c>
      <c r="F12" s="133" t="inlineStr">
        <is>
          <t>DPD-573</t>
        </is>
      </c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40" t="n"/>
    </row>
    <row r="13">
      <c r="A13" s="40" t="n">
        <v>5</v>
      </c>
      <c r="B13" s="197" t="inlineStr">
        <is>
          <t>WI-283069</t>
        </is>
      </c>
      <c r="C13" s="40" t="n"/>
      <c r="D13" s="133" t="inlineStr">
        <is>
          <t>Each flag shall be updated in the NVM copy, only when a flag is set in RAM copy.</t>
        </is>
      </c>
      <c r="E13" s="133" t="inlineStr">
        <is>
          <t>Pass</t>
        </is>
      </c>
      <c r="F13" s="133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40" t="n"/>
    </row>
    <row r="14">
      <c r="A14" s="40" t="n">
        <v>6</v>
      </c>
      <c r="B14" s="197" t="inlineStr">
        <is>
          <t>WI-283068</t>
        </is>
      </c>
      <c r="C14" s="40" t="n"/>
      <c r="D14" s="133" t="inlineStr">
        <is>
          <t>RADAR_IF shall group CRC flags listed below in CRC Faults Group RAM Copy and CRC...</t>
        </is>
      </c>
      <c r="E14" s="133" t="inlineStr">
        <is>
          <t>Pass</t>
        </is>
      </c>
      <c r="F14" s="133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40" t="n"/>
    </row>
    <row r="15">
      <c r="A15" s="40" t="n">
        <v>7</v>
      </c>
      <c r="B15" s="197" t="inlineStr">
        <is>
          <t>WI-283067</t>
        </is>
      </c>
      <c r="C15" s="40" t="n"/>
      <c r="D15" s="133" t="inlineStr">
        <is>
          <t>NVM copy shall not be updated when there is a transition in any flag from 1 to 0...</t>
        </is>
      </c>
      <c r="E15" s="133" t="inlineStr">
        <is>
          <t>Pass</t>
        </is>
      </c>
      <c r="F15" s="133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40" t="n"/>
    </row>
    <row r="16">
      <c r="A16" s="40" t="n">
        <v>8</v>
      </c>
      <c r="B16" s="197" t="inlineStr">
        <is>
          <t>WI-283066</t>
        </is>
      </c>
      <c r="C16" s="40" t="n"/>
      <c r="D16" s="133" t="inlineStr">
        <is>
          <t>RADAR_IF shall group MC flags listed below in MC Faults Group RAM Copy and MC Fa...</t>
        </is>
      </c>
      <c r="E16" s="133" t="inlineStr">
        <is>
          <t>Fail</t>
        </is>
      </c>
      <c r="F16" s="133" t="inlineStr">
        <is>
          <t>DPD-573</t>
        </is>
      </c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40" t="n"/>
    </row>
    <row r="17">
      <c r="A17" s="40" t="n">
        <v>9</v>
      </c>
      <c r="B17" s="197" t="inlineStr">
        <is>
          <t>WI-283065</t>
        </is>
      </c>
      <c r="C17" s="40" t="n"/>
      <c r="D17" s="133" t="inlineStr">
        <is>
          <t>RADAR_IF shall trigger write request to NVM manager at every 500ms.</t>
        </is>
      </c>
      <c r="E17" s="133" t="inlineStr">
        <is>
          <t>Pass</t>
        </is>
      </c>
      <c r="F17" s="133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40" t="n"/>
    </row>
    <row r="18">
      <c r="A18" s="40" t="n">
        <v>10</v>
      </c>
      <c r="B18" s="197" t="inlineStr">
        <is>
          <t>WI-278384</t>
        </is>
      </c>
      <c r="C18" s="40" t="n"/>
      <c r="D18" s="133" t="inlineStr">
        <is>
          <t>The following shall be the content of MRR_XX_Header_SensorCoverage Message: Wher...</t>
        </is>
      </c>
      <c r="E18" s="133" t="inlineStr">
        <is>
          <t>Fail</t>
        </is>
      </c>
      <c r="F18" s="133" t="inlineStr">
        <is>
          <t>DPD-573</t>
        </is>
      </c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40" t="n"/>
    </row>
    <row r="19">
      <c r="A19" s="40" t="n">
        <v>11</v>
      </c>
      <c r="B19" s="197" t="inlineStr">
        <is>
          <t>WI-278382</t>
        </is>
      </c>
      <c r="C19" s="40" t="n"/>
      <c r="D19" s="133" t="inlineStr">
        <is>
          <t>The following shall be the content of MRR_XX_Header_Timestamps Message: Where XX...</t>
        </is>
      </c>
      <c r="E19" s="133" t="inlineStr">
        <is>
          <t>Fail</t>
        </is>
      </c>
      <c r="F19" s="133" t="inlineStr">
        <is>
          <t>DPD-573</t>
        </is>
      </c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40" t="n"/>
    </row>
    <row r="20">
      <c r="A20" s="40" t="n">
        <v>12</v>
      </c>
      <c r="B20" s="197" t="inlineStr">
        <is>
          <t>WI-249126</t>
        </is>
      </c>
      <c r="C20" s="40" t="n"/>
      <c r="D20" s="133" t="inlineStr">
        <is>
          <t>The following shall be the content of MRR_XX_Detection_AAA to GGG Message (64 de...</t>
        </is>
      </c>
      <c r="E20" s="133" t="inlineStr">
        <is>
          <t>Fail</t>
        </is>
      </c>
      <c r="F20" s="133" t="inlineStr">
        <is>
          <t>DPD-573</t>
        </is>
      </c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40" t="n"/>
    </row>
    <row r="21">
      <c r="A21" s="40" t="n">
        <v>13</v>
      </c>
      <c r="B21" s="197" t="inlineStr">
        <is>
          <t>WI-248934</t>
        </is>
      </c>
      <c r="C21" s="40" t="n"/>
      <c r="D21" s="133" t="inlineStr">
        <is>
          <t>The following shall be the content of MRR_XX_Active_Fault_Status Message: Note:...</t>
        </is>
      </c>
      <c r="E21" s="133" t="inlineStr">
        <is>
          <t>Fail</t>
        </is>
      </c>
      <c r="F21" s="133" t="inlineStr">
        <is>
          <t>DPD-573</t>
        </is>
      </c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40" t="n"/>
    </row>
    <row r="22">
      <c r="A22" s="40" t="n">
        <v>14</v>
      </c>
      <c r="B22" s="197" t="inlineStr">
        <is>
          <t>WI-226884</t>
        </is>
      </c>
      <c r="C22" s="40" t="n"/>
      <c r="D22" s="133" t="inlineStr">
        <is>
          <t>CADM shall compare the calculated CRC with the CRC received in message frame. If...</t>
        </is>
      </c>
      <c r="E22" s="133" t="inlineStr">
        <is>
          <t>Fail</t>
        </is>
      </c>
      <c r="F22" s="133" t="inlineStr">
        <is>
          <t>DPD-573</t>
        </is>
      </c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40" t="n"/>
    </row>
    <row r="23">
      <c r="A23" s="40" t="n">
        <v>15</v>
      </c>
      <c r="B23" s="197" t="inlineStr">
        <is>
          <t>WI-226883</t>
        </is>
      </c>
      <c r="C23" s="40" t="n"/>
      <c r="D23" s="133" t="inlineStr">
        <is>
          <t>For CRC Calculation, CADM shall use 0xFF as initial value of CRC (Seed).</t>
        </is>
      </c>
      <c r="E23" s="133" t="inlineStr">
        <is>
          <t>Fail</t>
        </is>
      </c>
      <c r="F23" s="133" t="inlineStr">
        <is>
          <t>DPD-573</t>
        </is>
      </c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40" t="n"/>
    </row>
    <row r="24">
      <c r="A24" s="40" t="n">
        <v>16</v>
      </c>
      <c r="B24" s="197" t="inlineStr">
        <is>
          <t>WI-226867</t>
        </is>
      </c>
      <c r="C24" s="40" t="n"/>
      <c r="D24" s="133" t="inlineStr">
        <is>
          <t>The CADM shall calculate CAN message CRCs according to SAE J1850. The CRC calcul...</t>
        </is>
      </c>
      <c r="E24" s="133" t="inlineStr">
        <is>
          <t>Fail</t>
        </is>
      </c>
      <c r="F24" s="133" t="inlineStr">
        <is>
          <t>DPD-573</t>
        </is>
      </c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40" t="n"/>
    </row>
    <row r="25">
      <c r="A25" s="40" t="n">
        <v>17</v>
      </c>
      <c r="B25" s="197" t="inlineStr">
        <is>
          <t>WI-226864</t>
        </is>
      </c>
      <c r="C25" s="40" t="n"/>
      <c r="D25" s="133" t="inlineStr">
        <is>
          <t>The message counter fault is ignition latched, as it represents a hardware failu...</t>
        </is>
      </c>
      <c r="E25" s="133" t="inlineStr">
        <is>
          <t>Fail</t>
        </is>
      </c>
      <c r="F25" s="133" t="inlineStr">
        <is>
          <t>DPD-573</t>
        </is>
      </c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40" t="n"/>
    </row>
    <row r="26">
      <c r="A26" s="40" t="n">
        <v>18</v>
      </c>
      <c r="B26" s="197" t="inlineStr">
        <is>
          <t>WI-226863</t>
        </is>
      </c>
      <c r="C26" s="40" t="n"/>
      <c r="D26" s="133" t="inlineStr">
        <is>
          <t>The signal MessageCounter should be considered Not Plausible when the value diff...</t>
        </is>
      </c>
      <c r="E26" s="133" t="inlineStr">
        <is>
          <t>Fail</t>
        </is>
      </c>
      <c r="F26" s="133" t="inlineStr">
        <is>
          <t>DPD-573</t>
        </is>
      </c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40" t="n"/>
    </row>
    <row r="27">
      <c r="A27" s="40" t="n">
        <v>19</v>
      </c>
      <c r="B27" s="197" t="inlineStr">
        <is>
          <t>WI-226862</t>
        </is>
      </c>
      <c r="C27" s="40" t="n"/>
      <c r="D27" s="133" t="inlineStr">
        <is>
          <t>The CADM shall manage the message counter according to the following logic: The...</t>
        </is>
      </c>
      <c r="E27" s="133" t="inlineStr">
        <is>
          <t>Fail</t>
        </is>
      </c>
      <c r="F27" s="133" t="inlineStr">
        <is>
          <t>DPD-573</t>
        </is>
      </c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40" t="n"/>
    </row>
    <row r="28">
      <c r="A28" s="40" t="n">
        <v>20</v>
      </c>
      <c r="B28" s="197" t="inlineStr">
        <is>
          <t>WI-224565</t>
        </is>
      </c>
      <c r="C28" s="40" t="n"/>
      <c r="D28" s="133" t="inlineStr">
        <is>
          <t>The following shall be the content of MRR_VEHICLE_STATE_MSG Message: Where XX: F...</t>
        </is>
      </c>
      <c r="E28" s="133" t="inlineStr">
        <is>
          <t>Pass</t>
        </is>
      </c>
      <c r="F28" s="133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40" t="n"/>
    </row>
    <row r="29">
      <c r="A29" s="40" t="n">
        <v>21</v>
      </c>
      <c r="B29" s="197" t="inlineStr">
        <is>
          <t>WI-224563</t>
        </is>
      </c>
      <c r="C29" s="40" t="n"/>
      <c r="D29" s="133" t="inlineStr">
        <is>
          <t>The following shall be the content of MRR_Radar_Cfg_Parameters Message: Where XX...</t>
        </is>
      </c>
      <c r="E29" s="133" t="inlineStr">
        <is>
          <t>Pass</t>
        </is>
      </c>
      <c r="F29" s="133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40" t="n"/>
    </row>
    <row r="30">
      <c r="A30" s="40" t="n">
        <v>22</v>
      </c>
      <c r="B30" s="197" t="inlineStr">
        <is>
          <t>WI-224562</t>
        </is>
      </c>
      <c r="C30" s="40" t="n"/>
      <c r="D30" s="133" t="inlineStr">
        <is>
          <t>The following shall be the content of SAT_CADM_VIN Message: Where XX: FL or FR o...</t>
        </is>
      </c>
      <c r="E30" s="133" t="inlineStr">
        <is>
          <t>Pass</t>
        </is>
      </c>
      <c r="F30" s="133" t="n"/>
      <c r="G30" s="8" t="n"/>
      <c r="H30" s="8" t="n"/>
      <c r="I30" s="8" t="n"/>
      <c r="J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40" t="n"/>
    </row>
    <row r="31">
      <c r="A31" s="40" t="n">
        <v>23</v>
      </c>
      <c r="B31" s="197" t="inlineStr">
        <is>
          <t>WI-224559</t>
        </is>
      </c>
      <c r="C31" s="40" t="n"/>
      <c r="D31" s="133" t="inlineStr">
        <is>
          <t>The following shall be the content of Radar_Trig_Control Message: Where XX: FL o...</t>
        </is>
      </c>
      <c r="E31" s="133" t="inlineStr">
        <is>
          <t>Pass</t>
        </is>
      </c>
      <c r="F31" s="133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40" t="n"/>
    </row>
    <row r="32">
      <c r="A32" s="40" t="n">
        <v>24</v>
      </c>
      <c r="B32" s="197" t="inlineStr">
        <is>
          <t>WI-224558</t>
        </is>
      </c>
      <c r="C32" s="40" t="n"/>
      <c r="D32" s="133" t="inlineStr">
        <is>
          <t>The following shall be the content of MRR_XX_System_TDBlockage Message: Where XX...</t>
        </is>
      </c>
      <c r="E32" s="133" t="inlineStr">
        <is>
          <t>Pass</t>
        </is>
      </c>
      <c r="F32" s="133" t="n"/>
      <c r="G32" s="8" t="n"/>
      <c r="H32" s="8" t="n"/>
      <c r="I32" s="8" t="n"/>
      <c r="J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40" t="n"/>
    </row>
    <row r="33">
      <c r="A33" s="40" t="n">
        <v>25</v>
      </c>
      <c r="B33" s="197" t="inlineStr">
        <is>
          <t>WI-224554</t>
        </is>
      </c>
      <c r="C33" s="40" t="n"/>
      <c r="D33" s="133" t="inlineStr">
        <is>
          <t>The following shall be the content of MRR_XX_Veh_Sig_Status Message: Where XX: F...</t>
        </is>
      </c>
      <c r="E33" s="133" t="inlineStr">
        <is>
          <t>Fail</t>
        </is>
      </c>
      <c r="F33" s="133" t="inlineStr">
        <is>
          <t>DPD-573</t>
        </is>
      </c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40" t="n"/>
    </row>
    <row r="34">
      <c r="A34" s="40" t="n">
        <v>26</v>
      </c>
      <c r="B34" s="197" t="inlineStr">
        <is>
          <t>WI-224551</t>
        </is>
      </c>
      <c r="C34" s="40" t="n"/>
      <c r="D34" s="133" t="inlineStr">
        <is>
          <t>The following shall be the content of MRR_XX_Status_Radar Message: Where XX: FL...</t>
        </is>
      </c>
      <c r="E34" s="133" t="inlineStr">
        <is>
          <t>Fail</t>
        </is>
      </c>
      <c r="F34" s="133" t="inlineStr">
        <is>
          <t>DPD-573</t>
        </is>
      </c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40" t="n"/>
    </row>
    <row r="35">
      <c r="A35" s="40" t="n">
        <v>27</v>
      </c>
      <c r="B35" s="197" t="inlineStr">
        <is>
          <t>WI-224550</t>
        </is>
      </c>
      <c r="C35" s="40" t="n"/>
      <c r="D35" s="133" t="inlineStr">
        <is>
          <t>The following shall be the content of MRR_XX_Status_Temp_Volt Message: Where XX:...</t>
        </is>
      </c>
      <c r="E35" s="133" t="inlineStr">
        <is>
          <t>Fail</t>
        </is>
      </c>
      <c r="F35" s="133" t="inlineStr">
        <is>
          <t>DPD-573</t>
        </is>
      </c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40" t="n"/>
    </row>
    <row r="36">
      <c r="A36" s="40" t="n">
        <v>28</v>
      </c>
      <c r="B36" s="197" t="inlineStr">
        <is>
          <t>WI-224549</t>
        </is>
      </c>
      <c r="C36" s="40" t="n"/>
      <c r="D36" s="133" t="inlineStr">
        <is>
          <t>The following shall be the content of MRR_XX_SW_Version_Status Message: Where XX...</t>
        </is>
      </c>
      <c r="E36" s="133" t="inlineStr">
        <is>
          <t>Fail</t>
        </is>
      </c>
      <c r="F36" s="133" t="inlineStr">
        <is>
          <t>DPD-573</t>
        </is>
      </c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40" t="n"/>
    </row>
    <row r="37">
      <c r="A37" s="40" t="n">
        <v>29</v>
      </c>
      <c r="B37" s="197" t="inlineStr">
        <is>
          <t>WI-224547</t>
        </is>
      </c>
      <c r="C37" s="40" t="n"/>
      <c r="D37" s="133" t="inlineStr">
        <is>
          <t>The following shall be the content of MRR_XX_Radar_PartNumber_Part Message: Wher...</t>
        </is>
      </c>
      <c r="E37" s="133" t="inlineStr">
        <is>
          <t>Fail</t>
        </is>
      </c>
      <c r="F37" s="133" t="inlineStr">
        <is>
          <t>DPD-573</t>
        </is>
      </c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40" t="n"/>
    </row>
    <row r="38">
      <c r="A38" s="40" t="n">
        <v>30</v>
      </c>
      <c r="B38" s="197" t="inlineStr">
        <is>
          <t>WI-224545</t>
        </is>
      </c>
      <c r="C38" s="40" t="n"/>
      <c r="D38" s="133" t="inlineStr">
        <is>
          <t>When ECU needs to reset owing to any reason, it will set itself as 0 and once it...</t>
        </is>
      </c>
      <c r="E38" s="133" t="inlineStr">
        <is>
          <t>Fail</t>
        </is>
      </c>
      <c r="F38" s="133" t="inlineStr">
        <is>
          <t>DPD-573</t>
        </is>
      </c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40" t="n"/>
    </row>
    <row r="39">
      <c r="A39" s="40" t="n">
        <v>31</v>
      </c>
      <c r="B39" s="197" t="inlineStr">
        <is>
          <t>WI-224544</t>
        </is>
      </c>
      <c r="C39" s="40" t="n"/>
      <c r="D39" s="133" t="inlineStr">
        <is>
          <t>The following shall be the content of MRR_XX_Alignment_Status Message: Note: XX...</t>
        </is>
      </c>
      <c r="E39" s="133" t="inlineStr">
        <is>
          <t>Fail</t>
        </is>
      </c>
      <c r="F39" s="133" t="inlineStr">
        <is>
          <t>DPD-573</t>
        </is>
      </c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40" t="n"/>
    </row>
    <row r="40">
      <c r="A40" s="40" t="n">
        <v>32</v>
      </c>
      <c r="B40" s="197" t="inlineStr">
        <is>
          <t>WI-224542</t>
        </is>
      </c>
      <c r="C40" s="40" t="n"/>
      <c r="D40" s="133" t="inlineStr">
        <is>
          <t>The following shall be the content of MRR_XX_HW_Version_Status Message: Where XX...</t>
        </is>
      </c>
      <c r="E40" s="133" t="inlineStr">
        <is>
          <t>Fail</t>
        </is>
      </c>
      <c r="F40" s="133" t="inlineStr">
        <is>
          <t>DPD-573</t>
        </is>
      </c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40" t="n"/>
    </row>
    <row r="41">
      <c r="A41" s="40" t="n">
        <v>33</v>
      </c>
      <c r="B41" s="197" t="inlineStr">
        <is>
          <t>WI-224534</t>
        </is>
      </c>
      <c r="C41" s="40" t="n"/>
      <c r="D41" s="133" t="inlineStr">
        <is>
          <t>The following shall be the content of MRR_XX_Header_AlignmentState Message: Wher...</t>
        </is>
      </c>
      <c r="E41" s="133" t="inlineStr">
        <is>
          <t>Fail</t>
        </is>
      </c>
      <c r="F41" s="133" t="inlineStr">
        <is>
          <t>DPD-573</t>
        </is>
      </c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40" t="n"/>
    </row>
    <row r="42">
      <c r="A42" s="40" t="n">
        <v>34</v>
      </c>
      <c r="B42" s="197" t="inlineStr">
        <is>
          <t>WI-224526</t>
        </is>
      </c>
      <c r="C42" s="40" t="n"/>
      <c r="D42" s="133" t="inlineStr">
        <is>
          <t>The following shall be the content of MRR_XX_Angle_Adjustment_Table: Where XX: F...</t>
        </is>
      </c>
      <c r="E42" s="133" t="inlineStr">
        <is>
          <t>Pass</t>
        </is>
      </c>
      <c r="F42" s="133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40" t="n"/>
    </row>
    <row r="43">
      <c r="A43" s="40" t="n">
        <v>35</v>
      </c>
      <c r="B43" s="197" t="inlineStr">
        <is>
          <t>WI-224525</t>
        </is>
      </c>
      <c r="C43" s="40" t="n"/>
      <c r="D43" s="133" t="inlineStr">
        <is>
          <t>Summary of Messages The following table shall list the messages for the CAN-FD M...</t>
        </is>
      </c>
      <c r="E43" s="133" t="inlineStr">
        <is>
          <t>Pass</t>
        </is>
      </c>
      <c r="F43" s="133" t="n"/>
      <c r="G43" s="8" t="n"/>
      <c r="H43" s="8" t="n"/>
      <c r="I43" s="8" t="n"/>
      <c r="J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40" t="n"/>
    </row>
    <row r="44">
      <c r="A44" s="40" t="n">
        <v>36</v>
      </c>
      <c r="B44" s="197" t="inlineStr">
        <is>
          <t>WI-224524</t>
        </is>
      </c>
      <c r="C44" s="40" t="n"/>
      <c r="D44" s="133" t="inlineStr">
        <is>
          <t>The following shall be the content of MRR_CADM_TracksChange Message: Name Startb...</t>
        </is>
      </c>
      <c r="E44" s="133" t="inlineStr">
        <is>
          <t>Pass</t>
        </is>
      </c>
      <c r="F44" s="133" t="n"/>
      <c r="G44" s="8" t="n"/>
      <c r="H44" s="8" t="n"/>
      <c r="I44" s="8" t="n"/>
      <c r="J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40" t="n"/>
    </row>
    <row r="45">
      <c r="A45" s="40" t="n">
        <v>37</v>
      </c>
      <c r="B45" s="197" t="inlineStr">
        <is>
          <t>WI-224523</t>
        </is>
      </c>
      <c r="C45" s="40" t="n"/>
      <c r="D45" s="133" t="inlineStr">
        <is>
          <t>The following shall be the content of CADM_SignalsActualValues Message: Name Sta...</t>
        </is>
      </c>
      <c r="E45" s="133" t="inlineStr">
        <is>
          <t>Pass</t>
        </is>
      </c>
      <c r="F45" s="133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40" t="n"/>
    </row>
    <row r="46">
      <c r="A46" s="40" t="n">
        <v>38</v>
      </c>
      <c r="B46" s="197" t="inlineStr">
        <is>
          <t>WI-224521</t>
        </is>
      </c>
      <c r="C46" s="40" t="n"/>
      <c r="D46" s="133" t="inlineStr">
        <is>
          <t>The following shall be the content of CADM_SWVersion Message: Name Startbit Leng...</t>
        </is>
      </c>
      <c r="E46" s="133" t="inlineStr">
        <is>
          <t>Pass</t>
        </is>
      </c>
      <c r="F46" s="133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40" t="n"/>
    </row>
    <row r="47">
      <c r="A47" s="199" t="n">
        <v>39</v>
      </c>
      <c r="B47" s="198" t="inlineStr">
        <is>
          <t>WI-224517</t>
        </is>
      </c>
      <c r="C47" s="199" t="n"/>
      <c r="D47" s="200" t="inlineStr">
        <is>
          <t>Message Burst shall be in the following order: * Status messages (including reco...</t>
        </is>
      </c>
      <c r="E47" s="200" t="inlineStr">
        <is>
          <t>Pass</t>
        </is>
      </c>
      <c r="F47" s="200" t="n"/>
      <c r="G47" s="97" t="n"/>
      <c r="H47" s="97" t="n"/>
      <c r="I47" s="97" t="n"/>
      <c r="J47" s="97" t="n"/>
      <c r="K47" s="97" t="n"/>
      <c r="L47" s="97" t="n"/>
      <c r="M47" s="97" t="n"/>
      <c r="N47" s="97" t="n"/>
      <c r="O47" s="97" t="n"/>
      <c r="P47" s="97" t="n"/>
      <c r="Q47" s="97" t="n"/>
      <c r="R47" s="97" t="n"/>
      <c r="S47" s="97" t="n"/>
      <c r="T47" s="97" t="n"/>
      <c r="U47" s="97" t="n"/>
      <c r="V47" s="199" t="n"/>
    </row>
    <row r="48">
      <c r="A48" s="202" t="n"/>
      <c r="B48" s="201" t="n"/>
      <c r="C48" s="201" t="n"/>
      <c r="D48" s="163" t="n"/>
      <c r="E48" s="202" t="n"/>
      <c r="F48" s="202" t="n"/>
      <c r="G48" s="202" t="n"/>
      <c r="H48" s="202" t="n"/>
      <c r="I48" s="202" t="n"/>
      <c r="J48" s="202" t="n"/>
      <c r="K48" s="201" t="n"/>
      <c r="L48" s="202" t="n"/>
      <c r="M48" s="202" t="n"/>
      <c r="N48" s="202" t="n"/>
      <c r="O48" s="202" t="n"/>
      <c r="P48" s="202" t="n"/>
      <c r="Q48" s="202" t="n"/>
      <c r="R48" s="202" t="n"/>
      <c r="S48" s="202" t="n"/>
      <c r="T48" s="202" t="n"/>
      <c r="U48" s="202" t="n"/>
      <c r="V48" s="201" t="n"/>
    </row>
    <row r="49">
      <c r="A49" s="202" t="n"/>
      <c r="B49" s="201" t="n"/>
      <c r="C49" s="201" t="n"/>
      <c r="D49" s="163" t="n"/>
      <c r="E49" s="202" t="n"/>
      <c r="F49" s="202" t="n"/>
      <c r="G49" s="202" t="n"/>
      <c r="H49" s="202" t="n"/>
      <c r="I49" s="202" t="n"/>
      <c r="J49" s="202" t="n"/>
      <c r="K49" s="202" t="n"/>
      <c r="L49" s="202" t="n"/>
      <c r="M49" s="202" t="n"/>
      <c r="N49" s="202" t="n"/>
      <c r="O49" s="202" t="n"/>
      <c r="P49" s="202" t="n"/>
      <c r="Q49" s="202" t="n"/>
      <c r="R49" s="202" t="n"/>
      <c r="S49" s="202" t="n"/>
      <c r="T49" s="202" t="n"/>
      <c r="U49" s="202" t="n"/>
      <c r="V49" s="201" t="n"/>
    </row>
    <row r="50">
      <c r="A50" s="202" t="n"/>
      <c r="B50" s="201" t="n"/>
      <c r="C50" s="201" t="n"/>
      <c r="D50" s="163" t="n"/>
      <c r="E50" s="202" t="n"/>
      <c r="F50" s="203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2" t="n"/>
      <c r="T50" s="202" t="n"/>
      <c r="U50" s="202" t="n"/>
      <c r="V50" s="201" t="n"/>
    </row>
    <row r="51">
      <c r="A51" s="202" t="n"/>
      <c r="B51" s="201" t="n"/>
      <c r="C51" s="201" t="n"/>
      <c r="D51" s="163" t="n"/>
      <c r="E51" s="202" t="n"/>
      <c r="F51" s="202" t="n"/>
      <c r="G51" s="202" t="n"/>
      <c r="H51" s="202" t="n"/>
      <c r="I51" s="202" t="n"/>
      <c r="J51" s="202" t="n"/>
      <c r="K51" s="202" t="n"/>
      <c r="L51" s="202" t="n"/>
      <c r="M51" s="202" t="n"/>
      <c r="N51" s="202" t="n"/>
      <c r="O51" s="202" t="n"/>
      <c r="P51" s="202" t="n"/>
      <c r="Q51" s="202" t="n"/>
      <c r="R51" s="202" t="n"/>
      <c r="S51" s="202" t="n"/>
      <c r="T51" s="202" t="n"/>
      <c r="U51" s="202" t="n"/>
      <c r="V51" s="201" t="n"/>
    </row>
  </sheetData>
  <mergeCells count="4">
    <mergeCell ref="A2:V2"/>
    <mergeCell ref="A3:A6"/>
    <mergeCell ref="B3:B6"/>
    <mergeCell ref="A1:V1"/>
  </mergeCells>
  <hyperlinks>
    <hyperlink ref="B9" r:id="rId1"/>
    <hyperlink ref="B10" r:id="rId2"/>
    <hyperlink ref="B11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24" r:id="rId16"/>
    <hyperlink ref="B25" r:id="rId17"/>
    <hyperlink ref="B26" r:id="rId18"/>
    <hyperlink ref="B27" r:id="rId19"/>
    <hyperlink ref="B28" r:id="rId20"/>
    <hyperlink ref="B29" r:id="rId21"/>
    <hyperlink ref="B30" r:id="rId22"/>
    <hyperlink ref="B31" r:id="rId23"/>
    <hyperlink ref="B32" r:id="rId24"/>
    <hyperlink ref="B33" r:id="rId25"/>
    <hyperlink ref="B34" r:id="rId26"/>
    <hyperlink ref="B35" r:id="rId27"/>
    <hyperlink ref="B36" r:id="rId28"/>
    <hyperlink ref="B37" r:id="rId29"/>
    <hyperlink ref="B38" r:id="rId30"/>
    <hyperlink ref="B39" r:id="rId31"/>
    <hyperlink ref="B40" r:id="rId32"/>
    <hyperlink ref="B41" r:id="rId33"/>
    <hyperlink ref="B42" r:id="rId34"/>
    <hyperlink ref="B43" r:id="rId35"/>
    <hyperlink ref="B44" r:id="rId36"/>
    <hyperlink ref="B45" r:id="rId37"/>
    <hyperlink ref="B46" r:id="rId38"/>
    <hyperlink ref="B47" r:id="rId39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88"/>
  <sheetViews>
    <sheetView topLeftCell="C1" zoomScale="85" zoomScaleNormal="85" workbookViewId="0">
      <selection activeCell="D17" sqref="D17"/>
    </sheetView>
  </sheetViews>
  <sheetFormatPr baseColWidth="8" defaultColWidth="9.140625" defaultRowHeight="15"/>
  <cols>
    <col width="10" bestFit="1" customWidth="1" style="201" min="1" max="1"/>
    <col width="12.85546875" bestFit="1" customWidth="1" style="201" min="2" max="2"/>
    <col width="12.85546875" customWidth="1" style="201" min="3" max="3"/>
    <col width="108" customWidth="1" style="163" min="4" max="4"/>
    <col width="12.85546875" customWidth="1" style="201" min="5" max="5"/>
    <col width="20.7109375" customWidth="1" style="201" min="6" max="6"/>
    <col width="11.7109375" customWidth="1" style="201" min="7" max="7"/>
    <col width="18.42578125" customWidth="1" style="201" min="8" max="8"/>
    <col width="11" customWidth="1" style="201" min="9" max="9"/>
    <col width="22.140625" customWidth="1" style="201" min="10" max="10"/>
    <col width="14.5703125" customWidth="1" style="201" min="11" max="11"/>
    <col width="20.42578125" customWidth="1" style="201" min="12" max="12"/>
    <col width="11" bestFit="1" customWidth="1" style="201" min="13" max="13"/>
    <col width="20" bestFit="1" customWidth="1" style="201" min="14" max="14"/>
    <col width="10.7109375" bestFit="1" customWidth="1" style="201" min="15" max="15"/>
    <col width="20" bestFit="1" customWidth="1" style="201" min="16" max="16"/>
    <col width="11" bestFit="1" customWidth="1" style="201" min="17" max="17"/>
    <col width="20" bestFit="1" customWidth="1" style="201" min="18" max="18"/>
    <col width="11" bestFit="1" customWidth="1" style="201" min="19" max="19"/>
    <col width="20" bestFit="1" customWidth="1" style="201" min="20" max="20"/>
    <col width="11" customWidth="1" style="201" min="21" max="21"/>
    <col width="35.28515625" bestFit="1" customWidth="1" style="201" min="22" max="22"/>
    <col width="11" bestFit="1" customWidth="1" style="201" min="23" max="23"/>
    <col width="35.28515625" bestFit="1" customWidth="1" style="201" min="24" max="24"/>
    <col width="11" bestFit="1" customWidth="1" style="201" min="25" max="25"/>
    <col width="32.140625" bestFit="1" customWidth="1" style="201" min="26" max="26"/>
    <col width="11" bestFit="1" customWidth="1" style="201" min="27" max="27"/>
    <col width="32.140625" bestFit="1" customWidth="1" style="201" min="28" max="28"/>
    <col width="11" bestFit="1" customWidth="1" style="201" min="29" max="29"/>
    <col width="34.7109375" bestFit="1" customWidth="1" style="201" min="30" max="30"/>
    <col width="10.7109375" bestFit="1" customWidth="1" style="201" min="31" max="31"/>
    <col width="9.140625" customWidth="1" style="201" min="32" max="16384"/>
  </cols>
  <sheetData>
    <row r="1">
      <c r="A1" s="171" t="inlineStr">
        <is>
          <t>PDD 14 - CADM_Interface</t>
        </is>
      </c>
    </row>
    <row r="2">
      <c r="A2" s="180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148" t="n"/>
    </row>
    <row r="3">
      <c r="A3" s="178" t="inlineStr">
        <is>
          <t>Summary
Total</t>
        </is>
      </c>
      <c r="B3" s="179">
        <f>COUNTIF(CADM_Interface!B9:B299,"*WI-*")</f>
        <v/>
      </c>
      <c r="C3" s="179" t="n"/>
      <c r="D3" s="42" t="inlineStr">
        <is>
          <t>Pass</t>
        </is>
      </c>
      <c r="E3" s="44">
        <f>COUNTIF(CADM_Interface!E$9:E$299,(("Pass")))</f>
        <v/>
      </c>
      <c r="F3" s="44">
        <f>COUNTIF(CADM_Interface!F$9:F$299,(("Pass")))</f>
        <v/>
      </c>
      <c r="G3" s="44">
        <f>COUNTIF(CADM_Interface!G$9:G$299,(("Pass")))</f>
        <v/>
      </c>
      <c r="H3" s="44">
        <f>COUNTIF(CADM_Interface!H$9:H$299,(("Pass")))</f>
        <v/>
      </c>
      <c r="I3" s="44">
        <f>COUNTIF(CADM_Interface!I$9:I$299,(("Pass")))</f>
        <v/>
      </c>
      <c r="J3" s="44">
        <f>COUNTIF(CADM_Interface!J$9:J$299,(("Pass")))</f>
        <v/>
      </c>
      <c r="K3" s="44">
        <f>COUNTIF(CADM_Interface!K$9:K$299,(("Pass")))</f>
        <v/>
      </c>
      <c r="L3" s="44">
        <f>COUNTIF(CADM_Interface!L$9:L$299,(("Pass")))</f>
        <v/>
      </c>
      <c r="M3" s="44">
        <f>COUNTIF(CADM_Interface!M$9:M$299,(("Pass")))</f>
        <v/>
      </c>
      <c r="N3" s="44">
        <f>COUNTIF(CADM_Interface!N$9:N$299,(("Pass")))</f>
        <v/>
      </c>
      <c r="O3" s="44">
        <f>COUNTIF(CADM_Interface!O$9:O$299,(("Pass")))</f>
        <v/>
      </c>
      <c r="P3" s="44" t="n"/>
      <c r="Q3" s="44">
        <f>COUNTIF(CADM_Interface!Q$9:Q$299,(("Pass")))</f>
        <v/>
      </c>
      <c r="R3" s="44" t="n"/>
      <c r="S3" s="44">
        <f>COUNTIF(CADM_Interface!S$9:S$299,(("Pass")))</f>
        <v/>
      </c>
      <c r="T3" s="44">
        <f>COUNTIF(CADM_Interface!T$9:T$299,(("Pass")))</f>
        <v/>
      </c>
      <c r="U3" s="44">
        <f>COUNTIF(CADM_Interface!U$9:U$299,(("Pass")))</f>
        <v/>
      </c>
      <c r="V3" s="44">
        <f>COUNTIF(CADM_Interface!V$9:V$299,(("Pass")))</f>
        <v/>
      </c>
      <c r="W3" s="44">
        <f>COUNTIF(CADM_Interface!W$9:W$299,(("Pass")))</f>
        <v/>
      </c>
      <c r="X3" s="44">
        <f>COUNTIF(CADM_Interface!X$9:X$299,(("Pass")))</f>
        <v/>
      </c>
      <c r="Y3" s="44">
        <f>COUNTIF(CADM_Interface!Y$9:Y$299,(("Pass")))</f>
        <v/>
      </c>
      <c r="Z3" s="44">
        <f>COUNTIF(CADM_Interface!Z$9:Z$299,(("Pass")))</f>
        <v/>
      </c>
      <c r="AA3" s="44">
        <f>COUNTIF(CADM_Interface!AA$9:AA$299,(("Pass")))</f>
        <v/>
      </c>
      <c r="AB3" s="44">
        <f>COUNTIF(CADM_Interface!AB$9:AB$299,(("Pass")))</f>
        <v/>
      </c>
      <c r="AC3" s="44">
        <f>COUNTIF(CADM_Interface!AC$9:AC$299,(("Pass")))</f>
        <v/>
      </c>
      <c r="AD3" s="44">
        <f>COUNTIF(CADM_Interface!AD$9:AD$299,(("Pass")))</f>
        <v/>
      </c>
      <c r="AE3" s="44">
        <f>COUNTIF(CADM_Interface!AE$9:AE$299,(("Pass")))</f>
        <v/>
      </c>
    </row>
    <row r="4">
      <c r="A4" s="205" t="n"/>
      <c r="B4" s="205" t="n"/>
      <c r="C4" s="179" t="n"/>
      <c r="D4" s="42" t="inlineStr">
        <is>
          <t>Fail</t>
        </is>
      </c>
      <c r="E4" s="44">
        <f>COUNTIF(CADM_Interface!E$9:E$299,(("Fail")))</f>
        <v/>
      </c>
      <c r="F4" s="44">
        <f>COUNTIF(CADM_Interface!F$9:F$299,(("Fail")))</f>
        <v/>
      </c>
      <c r="G4" s="44">
        <f>COUNTIF(CADM_Interface!G$9:G$299,(("Fail")))</f>
        <v/>
      </c>
      <c r="H4" s="44">
        <f>COUNTIF(CADM_Interface!H$9:H$299,(("Fail")))</f>
        <v/>
      </c>
      <c r="I4" s="44">
        <f>COUNTIF(CADM_Interface!I$9:I$299,(("Fail")))</f>
        <v/>
      </c>
      <c r="J4" s="44">
        <f>COUNTIF(CADM_Interface!J$9:J$299,(("Fail")))</f>
        <v/>
      </c>
      <c r="K4" s="44">
        <f>COUNTIF(CADM_Interface!K$9:K$299,(("Fail")))</f>
        <v/>
      </c>
      <c r="L4" s="44">
        <f>COUNTIF(CADM_Interface!L$9:L$299,(("Fail")))</f>
        <v/>
      </c>
      <c r="M4" s="44">
        <f>COUNTIF(CADM_Interface!M$9:M$299,(("Fail")))</f>
        <v/>
      </c>
      <c r="N4" s="44">
        <f>COUNTIF(CADM_Interface!N$9:N$299,(("Fail")))</f>
        <v/>
      </c>
      <c r="O4" s="44">
        <f>COUNTIF(CADM_Interface!O$9:O$299,(("Fail")))</f>
        <v/>
      </c>
      <c r="P4" s="44" t="n"/>
      <c r="Q4" s="44">
        <f>COUNTIF(CADM_Interface!Q$9:Q$299,(("Fail")))</f>
        <v/>
      </c>
      <c r="R4" s="44" t="n"/>
      <c r="S4" s="44">
        <f>COUNTIF(CADM_Interface!S$9:S$299,(("Fail")))</f>
        <v/>
      </c>
      <c r="T4" s="44">
        <f>COUNTIF(CADM_Interface!T$9:T$299,(("Fail")))</f>
        <v/>
      </c>
      <c r="U4" s="44">
        <f>COUNTIF(CADM_Interface!U$9:U$299,(("Fail")))</f>
        <v/>
      </c>
      <c r="V4" s="44">
        <f>COUNTIF(CADM_Interface!V$9:V$299,(("Fail")))</f>
        <v/>
      </c>
      <c r="W4" s="44">
        <f>COUNTIF(CADM_Interface!W$9:W$299,(("Fail")))</f>
        <v/>
      </c>
      <c r="X4" s="44">
        <f>COUNTIF(CADM_Interface!X$9:X$299,(("Fail")))</f>
        <v/>
      </c>
      <c r="Y4" s="44">
        <f>COUNTIF(CADM_Interface!Y$9:Y$299,(("Fail")))</f>
        <v/>
      </c>
      <c r="Z4" s="44">
        <f>COUNTIF(CADM_Interface!Z$9:Z$299,(("Fail")))</f>
        <v/>
      </c>
      <c r="AA4" s="44">
        <f>COUNTIF(CADM_Interface!AA$9:AA$299,(("Fail")))</f>
        <v/>
      </c>
      <c r="AB4" s="44">
        <f>COUNTIF(CADM_Interface!AB$9:AB$299,(("Fail")))</f>
        <v/>
      </c>
      <c r="AC4" s="44">
        <f>COUNTIF(CADM_Interface!AC$9:AC$299,(("Fail")))</f>
        <v/>
      </c>
      <c r="AD4" s="44">
        <f>COUNTIF(CADM_Interface!AD$9:AD$299,(("Fail")))</f>
        <v/>
      </c>
      <c r="AE4" s="44">
        <f>COUNTIF(CADM_Interface!AE$9:AE$299,(("Fail")))</f>
        <v/>
      </c>
    </row>
    <row r="5">
      <c r="A5" s="205" t="n"/>
      <c r="B5" s="205" t="n"/>
      <c r="C5" s="179" t="n"/>
      <c r="D5" s="42" t="inlineStr">
        <is>
          <t>Not Applicable/NA</t>
        </is>
      </c>
      <c r="E5" s="44">
        <f>COUNTIF(CADM_Interface!E$9:E$299,(("NA")))</f>
        <v/>
      </c>
      <c r="F5" s="44">
        <f>COUNTIF(CADM_Interface!F$9:F$299,(("NA")))</f>
        <v/>
      </c>
      <c r="G5" s="44">
        <f>COUNTIF(CADM_Interface!G$9:G$299,(("NA")))</f>
        <v/>
      </c>
      <c r="H5" s="44">
        <f>COUNTIF(CADM_Interface!H$9:H$299,(("NA")))</f>
        <v/>
      </c>
      <c r="I5" s="44">
        <f>COUNTIF(CADM_Interface!I$9:I$299,(("NA")))</f>
        <v/>
      </c>
      <c r="J5" s="44">
        <f>COUNTIF(CADM_Interface!J$9:J$299,(("NA")))</f>
        <v/>
      </c>
      <c r="K5" s="44">
        <f>COUNTIF(CADM_Interface!K$9:K$299,(("NA")))</f>
        <v/>
      </c>
      <c r="L5" s="44">
        <f>COUNTIF(CADM_Interface!L$9:L$299,(("NA")))</f>
        <v/>
      </c>
      <c r="M5" s="44">
        <f>COUNTIF(CADM_Interface!M$9:M$299,(("NA")))</f>
        <v/>
      </c>
      <c r="N5" s="44">
        <f>COUNTIF(CADM_Interface!N$9:N$299,(("NA")))</f>
        <v/>
      </c>
      <c r="O5" s="44">
        <f>COUNTIF(CADM_Interface!O$9:O$299,(("NA")))</f>
        <v/>
      </c>
      <c r="P5" s="44" t="n"/>
      <c r="Q5" s="44">
        <f>COUNTIF(CADM_Interface!Q$9:Q$299,(("NA")))</f>
        <v/>
      </c>
      <c r="R5" s="44" t="n"/>
      <c r="S5" s="44">
        <f>COUNTIF(CADM_Interface!S$9:S$299,(("NA")))</f>
        <v/>
      </c>
      <c r="T5" s="44">
        <f>COUNTIF(CADM_Interface!T$9:T$299,(("NA")))</f>
        <v/>
      </c>
      <c r="U5" s="44">
        <f>COUNTIF(CADM_Interface!U$9:U$299,(("NA")))</f>
        <v/>
      </c>
      <c r="V5" s="44">
        <f>COUNTIF(CADM_Interface!V$9:V$299,(("NA")))</f>
        <v/>
      </c>
      <c r="W5" s="44">
        <f>COUNTIF(CADM_Interface!W$9:W$299,(("NA")))</f>
        <v/>
      </c>
      <c r="X5" s="44">
        <f>COUNTIF(CADM_Interface!X$9:X$299,(("NA")))</f>
        <v/>
      </c>
      <c r="Y5" s="44">
        <f>COUNTIF(CADM_Interface!Y$9:Y$299,(("NA")))</f>
        <v/>
      </c>
      <c r="Z5" s="44">
        <f>COUNTIF(CADM_Interface!Z$9:Z$299,(("NA")))</f>
        <v/>
      </c>
      <c r="AA5" s="44">
        <f>COUNTIF(CADM_Interface!AA$9:AA$299,(("NA")))</f>
        <v/>
      </c>
      <c r="AB5" s="44">
        <f>COUNTIF(CADM_Interface!AB$9:AB$299,(("NA")))</f>
        <v/>
      </c>
      <c r="AC5" s="44">
        <f>COUNTIF(CADM_Interface!AC$9:AC$299,(("NA")))</f>
        <v/>
      </c>
      <c r="AD5" s="44">
        <f>COUNTIF(CADM_Interface!AD$9:AD$299,(("NA")))</f>
        <v/>
      </c>
      <c r="AE5" s="44">
        <f>COUNTIF(CADM_Interface!AE$9:AE$299,(("NA")))</f>
        <v/>
      </c>
    </row>
    <row r="6">
      <c r="A6" s="208" t="n"/>
      <c r="B6" s="208" t="n"/>
      <c r="C6" s="179" t="n"/>
      <c r="D6" s="42" t="inlineStr">
        <is>
          <t>Not Tested</t>
        </is>
      </c>
      <c r="E6" s="44">
        <f>COUNTIF(CADM_Interface!E$9:E$299,(("Not Tested")))</f>
        <v/>
      </c>
      <c r="F6" s="44">
        <f>COUNTIF(CADM_Interface!F$9:F$299,(("Not Tested")))</f>
        <v/>
      </c>
      <c r="G6" s="44">
        <f>COUNTIF(CADM_Interface!G$9:G$299,(("Not Tested")))</f>
        <v/>
      </c>
      <c r="H6" s="44">
        <f>COUNTIF(CADM_Interface!H$9:H$299,(("Not Tested")))</f>
        <v/>
      </c>
      <c r="I6" s="44">
        <f>COUNTIF(CADM_Interface!I$9:I$299,(("Not Tested")))</f>
        <v/>
      </c>
      <c r="J6" s="44">
        <f>COUNTIF(CADM_Interface!J$9:J$299,(("Not Tested")))</f>
        <v/>
      </c>
      <c r="K6" s="44">
        <f>COUNTIF(CADM_Interface!K$9:K$299,(("Not Tested")))</f>
        <v/>
      </c>
      <c r="L6" s="44">
        <f>COUNTIF(CADM_Interface!L$9:L$299,(("Not Tested")))</f>
        <v/>
      </c>
      <c r="M6" s="44">
        <f>COUNTIF(CADM_Interface!M$9:M$299,(("Not Tested")))</f>
        <v/>
      </c>
      <c r="N6" s="44">
        <f>COUNTIF(CADM_Interface!N$9:N$299,(("Not Tested")))</f>
        <v/>
      </c>
      <c r="O6" s="44">
        <f>COUNTIF(CADM_Interface!O$9:O$299,(("Not Tested")))</f>
        <v/>
      </c>
      <c r="P6" s="44" t="n"/>
      <c r="Q6" s="44">
        <f>COUNTIF(CADM_Interface!Q$9:Q$299,(("Not Tested")))</f>
        <v/>
      </c>
      <c r="R6" s="44" t="n"/>
      <c r="S6" s="44">
        <f>COUNTIF(CADM_Interface!S$9:S$299,(("Not Tested")))</f>
        <v/>
      </c>
      <c r="T6" s="44">
        <f>COUNTIF(CADM_Interface!T$9:T$299,(("Not Tested")))</f>
        <v/>
      </c>
      <c r="U6" s="44">
        <f>COUNTIF(CADM_Interface!U$9:U$299,(("Not Tested")))</f>
        <v/>
      </c>
      <c r="V6" s="44">
        <f>COUNTIF(CADM_Interface!V$9:V$299,(("Not Tested")))</f>
        <v/>
      </c>
      <c r="W6" s="44">
        <f>COUNTIF(CADM_Interface!W$9:W$299,(("Not Tested")))</f>
        <v/>
      </c>
      <c r="X6" s="44">
        <f>COUNTIF(CADM_Interface!X$9:X$299,(("Not Tested")))</f>
        <v/>
      </c>
      <c r="Y6" s="44">
        <f>COUNTIF(CADM_Interface!Y$9:Y$299,(("Not Tested")))</f>
        <v/>
      </c>
      <c r="Z6" s="44">
        <f>COUNTIF(CADM_Interface!Z$9:Z$299,(("Not Tested")))</f>
        <v/>
      </c>
      <c r="AA6" s="44">
        <f>COUNTIF(CADM_Interface!AA$9:AA$299,(("Not Tested")))</f>
        <v/>
      </c>
      <c r="AB6" s="44">
        <f>COUNTIF(CADM_Interface!AB$9:AB$299,(("Not Tested")))</f>
        <v/>
      </c>
      <c r="AC6" s="44">
        <f>COUNTIF(CADM_Interface!AC$9:AC$299,(("Not Tested")))</f>
        <v/>
      </c>
      <c r="AD6" s="44">
        <f>COUNTIF(CADM_Interface!AD$9:AD$299,(("Not Tested")))</f>
        <v/>
      </c>
      <c r="AE6" s="44">
        <f>COUNTIF(CADM_Interface!AE$9:AE$299,(("Not Tested")))</f>
        <v/>
      </c>
    </row>
    <row r="7">
      <c r="A7" s="180" t="n"/>
      <c r="B7" s="180" t="n"/>
      <c r="C7" s="180" t="n"/>
      <c r="D7" s="180" t="n"/>
      <c r="E7" s="180" t="n"/>
      <c r="F7" s="180" t="n"/>
      <c r="G7" s="180" t="inlineStr">
        <is>
          <t>TE</t>
        </is>
      </c>
      <c r="H7" s="180" t="inlineStr">
        <is>
          <t>TE</t>
        </is>
      </c>
      <c r="I7" s="180" t="n"/>
      <c r="J7" s="180" t="n"/>
      <c r="K7" s="180" t="n"/>
      <c r="L7" s="180" t="n"/>
      <c r="M7" s="180" t="n"/>
      <c r="N7" s="180" t="n"/>
      <c r="O7" s="180" t="n"/>
      <c r="P7" s="180" t="n"/>
      <c r="Q7" s="180" t="n"/>
      <c r="R7" s="180" t="n"/>
      <c r="S7" s="180" t="n"/>
      <c r="T7" s="180" t="n"/>
      <c r="U7" s="180" t="n"/>
      <c r="V7" s="180" t="n"/>
      <c r="W7" s="180" t="n"/>
      <c r="X7" s="180" t="n"/>
      <c r="Y7" s="180" t="n"/>
    </row>
    <row r="8">
      <c r="A8" s="46" t="inlineStr">
        <is>
          <t>SL No</t>
        </is>
      </c>
      <c r="B8" s="46" t="inlineStr">
        <is>
          <t>WorkItem</t>
        </is>
      </c>
      <c r="C8" s="46" t="inlineStr">
        <is>
          <t>Aptiv/FCA</t>
        </is>
      </c>
      <c r="D8" s="31" t="inlineStr">
        <is>
          <t>Description</t>
        </is>
      </c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  <c r="AA8" s="46" t="n"/>
      <c r="AB8" s="46" t="n"/>
      <c r="AC8" s="46" t="n"/>
      <c r="AD8" s="46" t="n"/>
      <c r="AE8" s="46" t="n"/>
    </row>
    <row r="9">
      <c r="A9" s="8" t="n">
        <v>1</v>
      </c>
      <c r="B9" s="40" t="n"/>
      <c r="C9" s="40" t="n"/>
      <c r="D9" s="41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40" t="n"/>
    </row>
    <row r="10">
      <c r="A10" s="8" t="n">
        <v>2</v>
      </c>
      <c r="B10" s="40" t="n"/>
      <c r="C10" s="40" t="n"/>
      <c r="D10" s="41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40" t="n"/>
    </row>
    <row r="11">
      <c r="A11" s="8" t="n">
        <v>3</v>
      </c>
      <c r="B11" s="40" t="n"/>
      <c r="C11" s="40" t="n"/>
      <c r="D11" s="41" t="n"/>
      <c r="E11" s="8" t="n"/>
      <c r="F11" s="39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40" t="n"/>
    </row>
    <row r="12">
      <c r="A12" s="8" t="n">
        <v>4</v>
      </c>
      <c r="B12" s="40" t="n"/>
      <c r="C12" s="40" t="n"/>
      <c r="D12" s="41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40" t="n"/>
    </row>
    <row r="13">
      <c r="A13" s="8" t="n">
        <v>5</v>
      </c>
      <c r="B13" s="40" t="n"/>
      <c r="C13" s="40" t="n"/>
      <c r="D13" s="41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40" t="n"/>
    </row>
    <row r="14">
      <c r="A14" s="8" t="n">
        <v>6</v>
      </c>
      <c r="B14" s="40" t="n"/>
      <c r="C14" s="40" t="n"/>
      <c r="D14" s="41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40" t="n"/>
    </row>
    <row r="15">
      <c r="A15" s="8" t="n">
        <v>7</v>
      </c>
      <c r="B15" s="40" t="n"/>
      <c r="C15" s="40" t="n"/>
      <c r="D15" s="41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8" t="n"/>
      <c r="AB15" s="8" t="n"/>
      <c r="AC15" s="8" t="n"/>
      <c r="AD15" s="8" t="n"/>
      <c r="AE15" s="40" t="n"/>
    </row>
    <row r="16">
      <c r="A16" s="8" t="n">
        <v>8</v>
      </c>
      <c r="B16" s="40" t="n"/>
      <c r="C16" s="40" t="n"/>
      <c r="D16" s="41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  <c r="X16" s="8" t="n"/>
      <c r="Y16" s="8" t="n"/>
      <c r="Z16" s="8" t="n"/>
      <c r="AA16" s="8" t="n"/>
      <c r="AB16" s="8" t="n"/>
      <c r="AC16" s="8" t="n"/>
      <c r="AD16" s="8" t="n"/>
      <c r="AE16" s="40" t="n"/>
    </row>
    <row r="17">
      <c r="A17" s="8" t="n">
        <v>9</v>
      </c>
      <c r="B17" s="40" t="n"/>
      <c r="C17" s="40" t="n"/>
      <c r="D17" s="41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40" t="n"/>
    </row>
    <row r="18">
      <c r="A18" s="8" t="n">
        <v>10</v>
      </c>
      <c r="B18" s="40" t="n"/>
      <c r="C18" s="40" t="n"/>
      <c r="D18" s="41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40" t="n"/>
    </row>
    <row r="19">
      <c r="A19" s="8" t="n">
        <v>11</v>
      </c>
      <c r="B19" s="40" t="n"/>
      <c r="C19" s="40" t="n"/>
      <c r="D19" s="41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40" t="n"/>
    </row>
    <row r="20">
      <c r="A20" s="8" t="n">
        <v>12</v>
      </c>
      <c r="B20" s="40" t="n"/>
      <c r="C20" s="40" t="n"/>
      <c r="D20" s="41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40" t="n"/>
    </row>
    <row r="21">
      <c r="A21" s="8" t="n">
        <v>13</v>
      </c>
      <c r="B21" s="40" t="n"/>
      <c r="C21" s="40" t="n"/>
      <c r="D21" s="41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40" t="n"/>
    </row>
    <row r="22">
      <c r="A22" s="8" t="n">
        <v>14</v>
      </c>
      <c r="B22" s="40" t="n"/>
      <c r="C22" s="40" t="n"/>
      <c r="D22" s="41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40" t="n"/>
    </row>
    <row r="23">
      <c r="A23" s="8" t="n">
        <v>15</v>
      </c>
      <c r="B23" s="40" t="n"/>
      <c r="C23" s="40" t="n"/>
      <c r="D23" s="41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40" t="n"/>
    </row>
    <row r="24">
      <c r="A24" s="8" t="n">
        <v>16</v>
      </c>
      <c r="B24" s="40" t="n"/>
      <c r="C24" s="40" t="n"/>
      <c r="D24" s="41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40" t="n"/>
    </row>
    <row r="25">
      <c r="A25" s="8" t="n">
        <v>17</v>
      </c>
      <c r="B25" s="40" t="n"/>
      <c r="C25" s="40" t="n"/>
      <c r="D25" s="41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40" t="n"/>
    </row>
    <row r="26">
      <c r="A26" s="8" t="n">
        <v>18</v>
      </c>
      <c r="B26" s="40" t="n"/>
      <c r="C26" s="40" t="n"/>
      <c r="D26" s="41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40" t="n"/>
    </row>
    <row r="27">
      <c r="A27" s="8" t="n">
        <v>19</v>
      </c>
      <c r="B27" s="40" t="n"/>
      <c r="C27" s="40" t="n"/>
      <c r="D27" s="41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8" t="n"/>
      <c r="AE27" s="40" t="n"/>
    </row>
    <row r="28">
      <c r="A28" s="8" t="n">
        <v>20</v>
      </c>
      <c r="B28" s="40" t="n"/>
      <c r="C28" s="40" t="n"/>
      <c r="D28" s="41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40" t="n"/>
    </row>
    <row r="29">
      <c r="A29" s="8" t="n">
        <v>21</v>
      </c>
      <c r="B29" s="40" t="n"/>
      <c r="C29" s="40" t="n"/>
      <c r="D29" s="41" t="n"/>
      <c r="E29" s="8" t="n"/>
      <c r="F29" s="39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E29" s="40" t="n"/>
    </row>
    <row r="30">
      <c r="A30" s="8" t="n">
        <v>22</v>
      </c>
      <c r="B30" s="40" t="n"/>
      <c r="C30" s="40" t="n"/>
      <c r="D30" s="41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40" t="n"/>
    </row>
    <row r="31">
      <c r="A31" s="8" t="n">
        <v>23</v>
      </c>
      <c r="B31" s="40" t="n"/>
      <c r="C31" s="40" t="n"/>
      <c r="D31" s="41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40" t="n"/>
    </row>
    <row r="32">
      <c r="A32" s="8" t="n">
        <v>24</v>
      </c>
      <c r="B32" s="40" t="n"/>
      <c r="C32" s="40" t="n"/>
      <c r="D32" s="41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40" t="n"/>
    </row>
    <row r="33">
      <c r="A33" s="8" t="n">
        <v>25</v>
      </c>
      <c r="B33" s="40" t="n"/>
      <c r="C33" s="40" t="n"/>
      <c r="D33" s="41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40" t="n"/>
    </row>
    <row r="34">
      <c r="A34" s="8" t="n">
        <v>26</v>
      </c>
      <c r="B34" s="40" t="n"/>
      <c r="C34" s="40" t="n"/>
      <c r="D34" s="41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40" t="n"/>
    </row>
    <row r="35">
      <c r="A35" s="8" t="n">
        <v>27</v>
      </c>
      <c r="B35" s="40" t="n"/>
      <c r="C35" s="40" t="n"/>
      <c r="D35" s="41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40" t="n"/>
    </row>
    <row r="36">
      <c r="A36" s="8" t="n">
        <v>28</v>
      </c>
      <c r="B36" s="40" t="n"/>
      <c r="C36" s="40" t="n"/>
      <c r="D36" s="41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40" t="n"/>
    </row>
    <row r="37">
      <c r="A37" s="8" t="n">
        <v>29</v>
      </c>
      <c r="B37" s="40" t="n"/>
      <c r="C37" s="40" t="n"/>
      <c r="D37" s="41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40" t="n"/>
    </row>
    <row r="38">
      <c r="A38" s="8" t="n">
        <v>30</v>
      </c>
      <c r="B38" s="40" t="n"/>
      <c r="C38" s="40" t="n"/>
      <c r="D38" s="41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40" t="n"/>
    </row>
    <row r="39">
      <c r="A39" s="8" t="n">
        <v>31</v>
      </c>
      <c r="B39" s="40" t="n"/>
      <c r="C39" s="40" t="n"/>
      <c r="D39" s="41" t="n"/>
      <c r="E39" s="8" t="n"/>
      <c r="F39" s="39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40" t="n"/>
    </row>
    <row r="40">
      <c r="A40" s="8" t="n">
        <v>32</v>
      </c>
      <c r="B40" s="40" t="n"/>
      <c r="C40" s="40" t="n"/>
      <c r="D40" s="41" t="n"/>
      <c r="E40" s="8" t="n"/>
      <c r="F40" s="39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40" t="n"/>
    </row>
    <row r="41">
      <c r="A41" s="8" t="n">
        <v>33</v>
      </c>
      <c r="B41" s="40" t="n"/>
      <c r="C41" s="40" t="n"/>
      <c r="D41" s="41" t="n"/>
      <c r="E41" s="8" t="n"/>
      <c r="F41" s="39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40" t="n"/>
    </row>
    <row r="42">
      <c r="A42" s="8" t="n">
        <v>34</v>
      </c>
      <c r="B42" s="40" t="n"/>
      <c r="C42" s="40" t="n"/>
      <c r="D42" s="41" t="n"/>
      <c r="E42" s="8" t="n"/>
      <c r="F42" s="39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40" t="n"/>
    </row>
    <row r="43">
      <c r="A43" s="8" t="n">
        <v>35</v>
      </c>
      <c r="B43" s="40" t="n"/>
      <c r="C43" s="40" t="n"/>
      <c r="D43" s="41" t="n"/>
      <c r="E43" s="8" t="n"/>
      <c r="F43" s="39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40" t="n"/>
    </row>
    <row r="44">
      <c r="A44" s="8" t="n">
        <v>36</v>
      </c>
      <c r="B44" s="40" t="n"/>
      <c r="C44" s="40" t="n"/>
      <c r="D44" s="41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40" t="n"/>
    </row>
    <row r="45">
      <c r="A45" s="8" t="n">
        <v>37</v>
      </c>
      <c r="B45" s="40" t="n"/>
      <c r="C45" s="40" t="n"/>
      <c r="D45" s="41" t="n"/>
      <c r="E45" s="8" t="n"/>
      <c r="F45" s="39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40" t="n"/>
    </row>
    <row r="46">
      <c r="A46" s="8" t="n">
        <v>38</v>
      </c>
      <c r="B46" s="40" t="n"/>
      <c r="C46" s="40" t="n"/>
      <c r="D46" s="41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40" t="n"/>
    </row>
    <row r="47">
      <c r="A47" s="8" t="n">
        <v>39</v>
      </c>
      <c r="B47" s="40" t="n"/>
      <c r="C47" s="40" t="n"/>
      <c r="D47" s="41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40" t="n"/>
    </row>
    <row r="48">
      <c r="A48" s="8" t="n">
        <v>40</v>
      </c>
      <c r="B48" s="40" t="n"/>
      <c r="C48" s="40" t="n"/>
      <c r="D48" s="41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40" t="n"/>
    </row>
    <row r="49">
      <c r="A49" s="8" t="n">
        <v>41</v>
      </c>
      <c r="B49" s="40" t="n"/>
      <c r="C49" s="40" t="n"/>
      <c r="D49" s="41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40" t="n"/>
    </row>
    <row r="50">
      <c r="A50" s="8" t="n">
        <v>42</v>
      </c>
      <c r="B50" s="40" t="n"/>
      <c r="C50" s="40" t="n"/>
      <c r="D50" s="41" t="n"/>
      <c r="E50" s="8" t="n"/>
      <c r="F50" s="39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40" t="n"/>
    </row>
    <row r="51">
      <c r="A51" s="8" t="n">
        <v>43</v>
      </c>
      <c r="B51" s="40" t="n"/>
      <c r="C51" s="40" t="n"/>
      <c r="D51" s="41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40" t="n"/>
    </row>
    <row r="52">
      <c r="A52" s="8" t="n">
        <v>44</v>
      </c>
      <c r="B52" s="40" t="n"/>
      <c r="C52" s="40" t="n"/>
      <c r="D52" s="41" t="n"/>
      <c r="E52" s="40" t="n"/>
      <c r="F52" s="40" t="n"/>
      <c r="G52" s="40" t="n"/>
      <c r="H52" s="40" t="n"/>
      <c r="I52" s="40" t="n"/>
      <c r="J52" s="40" t="n"/>
      <c r="K52" s="8" t="n"/>
      <c r="L52" s="40" t="n"/>
      <c r="M52" s="8" t="n"/>
      <c r="N52" s="40" t="n"/>
      <c r="O52" s="40" t="n"/>
      <c r="P52" s="40" t="n"/>
      <c r="Q52" s="40" t="n"/>
      <c r="R52" s="40" t="n"/>
      <c r="S52" s="40" t="n"/>
      <c r="T52" s="40" t="n"/>
      <c r="U52" s="8" t="n"/>
      <c r="V52" s="40" t="n"/>
      <c r="W52" s="8" t="n"/>
      <c r="X52" s="40" t="n"/>
      <c r="Y52" s="8" t="n"/>
      <c r="Z52" s="40" t="n"/>
      <c r="AA52" s="8" t="n"/>
      <c r="AB52" s="40" t="n"/>
      <c r="AC52" s="8" t="n"/>
      <c r="AD52" s="8" t="n"/>
      <c r="AE52" s="40" t="n"/>
    </row>
    <row r="53">
      <c r="A53" s="8" t="n">
        <v>45</v>
      </c>
      <c r="B53" s="40" t="n"/>
      <c r="C53" s="40" t="n"/>
      <c r="D53" s="41" t="n"/>
      <c r="E53" s="40" t="n"/>
      <c r="F53" s="40" t="n"/>
      <c r="G53" s="40" t="n"/>
      <c r="H53" s="40" t="n"/>
      <c r="I53" s="40" t="n"/>
      <c r="J53" s="40" t="n"/>
      <c r="K53" s="8" t="n"/>
      <c r="L53" s="40" t="n"/>
      <c r="M53" s="8" t="n"/>
      <c r="N53" s="40" t="n"/>
      <c r="O53" s="40" t="n"/>
      <c r="P53" s="40" t="n"/>
      <c r="Q53" s="40" t="n"/>
      <c r="R53" s="40" t="n"/>
      <c r="S53" s="40" t="n"/>
      <c r="T53" s="40" t="n"/>
      <c r="U53" s="8" t="n"/>
      <c r="V53" s="40" t="n"/>
      <c r="W53" s="8" t="n"/>
      <c r="X53" s="40" t="n"/>
      <c r="Y53" s="8" t="n"/>
      <c r="Z53" s="40" t="n"/>
      <c r="AA53" s="8" t="n"/>
      <c r="AB53" s="40" t="n"/>
      <c r="AC53" s="8" t="n"/>
      <c r="AD53" s="8" t="n"/>
      <c r="AE53" s="40" t="n"/>
    </row>
    <row r="54">
      <c r="A54" s="8" t="n">
        <v>46</v>
      </c>
      <c r="B54" s="40" t="n"/>
      <c r="C54" s="40" t="n"/>
      <c r="D54" s="41" t="n"/>
      <c r="E54" s="40" t="n"/>
      <c r="F54" s="40" t="n"/>
      <c r="G54" s="40" t="n"/>
      <c r="H54" s="40" t="n"/>
      <c r="I54" s="40" t="n"/>
      <c r="J54" s="40" t="n"/>
      <c r="K54" s="8" t="n"/>
      <c r="L54" s="40" t="n"/>
      <c r="M54" s="8" t="n"/>
      <c r="N54" s="40" t="n"/>
      <c r="O54" s="40" t="n"/>
      <c r="P54" s="40" t="n"/>
      <c r="Q54" s="40" t="n"/>
      <c r="R54" s="40" t="n"/>
      <c r="S54" s="40" t="n"/>
      <c r="T54" s="40" t="n"/>
      <c r="U54" s="8" t="n"/>
      <c r="V54" s="40" t="n"/>
      <c r="W54" s="8" t="n"/>
      <c r="X54" s="40" t="n"/>
      <c r="Y54" s="8" t="n"/>
      <c r="Z54" s="40" t="n"/>
      <c r="AA54" s="8" t="n"/>
      <c r="AB54" s="40" t="n"/>
      <c r="AC54" s="8" t="n"/>
      <c r="AD54" s="8" t="n"/>
      <c r="AE54" s="40" t="n"/>
    </row>
    <row r="55">
      <c r="A55" s="8" t="n">
        <v>47</v>
      </c>
      <c r="B55" s="40" t="n"/>
      <c r="C55" s="40" t="n"/>
      <c r="D55" s="41" t="n"/>
      <c r="E55" s="40" t="n"/>
      <c r="F55" s="40" t="n"/>
      <c r="G55" s="40" t="n"/>
      <c r="H55" s="40" t="n"/>
      <c r="I55" s="40" t="n"/>
      <c r="J55" s="40" t="n"/>
      <c r="K55" s="8" t="n"/>
      <c r="L55" s="40" t="n"/>
      <c r="M55" s="8" t="n"/>
      <c r="N55" s="40" t="n"/>
      <c r="O55" s="40" t="n"/>
      <c r="P55" s="40" t="n"/>
      <c r="Q55" s="40" t="n"/>
      <c r="R55" s="40" t="n"/>
      <c r="S55" s="40" t="n"/>
      <c r="T55" s="40" t="n"/>
      <c r="U55" s="8" t="n"/>
      <c r="V55" s="40" t="n"/>
      <c r="W55" s="8" t="n"/>
      <c r="X55" s="40" t="n"/>
      <c r="Y55" s="8" t="n"/>
      <c r="Z55" s="40" t="n"/>
      <c r="AA55" s="8" t="n"/>
      <c r="AB55" s="40" t="n"/>
      <c r="AC55" s="8" t="n"/>
      <c r="AD55" s="8" t="n"/>
      <c r="AE55" s="40" t="n"/>
    </row>
    <row r="56">
      <c r="A56" s="8" t="n">
        <v>48</v>
      </c>
      <c r="B56" s="40" t="n"/>
      <c r="C56" s="40" t="n"/>
      <c r="D56" s="41" t="n"/>
      <c r="E56" s="40" t="n"/>
      <c r="F56" s="40" t="n"/>
      <c r="G56" s="40" t="n"/>
      <c r="H56" s="40" t="n"/>
      <c r="I56" s="40" t="n"/>
      <c r="J56" s="40" t="n"/>
      <c r="K56" s="8" t="n"/>
      <c r="L56" s="40" t="n"/>
      <c r="M56" s="8" t="n"/>
      <c r="N56" s="40" t="n"/>
      <c r="O56" s="40" t="n"/>
      <c r="P56" s="40" t="n"/>
      <c r="Q56" s="40" t="n"/>
      <c r="R56" s="40" t="n"/>
      <c r="S56" s="40" t="n"/>
      <c r="T56" s="40" t="n"/>
      <c r="U56" s="8" t="n"/>
      <c r="V56" s="40" t="n"/>
      <c r="W56" s="8" t="n"/>
      <c r="X56" s="40" t="n"/>
      <c r="Y56" s="8" t="n"/>
      <c r="Z56" s="40" t="n"/>
      <c r="AA56" s="8" t="n"/>
      <c r="AB56" s="40" t="n"/>
      <c r="AC56" s="8" t="n"/>
      <c r="AD56" s="8" t="n"/>
      <c r="AE56" s="40" t="n"/>
    </row>
    <row r="57">
      <c r="A57" s="8" t="n">
        <v>49</v>
      </c>
      <c r="B57" s="40" t="n"/>
      <c r="C57" s="40" t="n"/>
      <c r="D57" s="41" t="n"/>
      <c r="E57" s="40" t="n"/>
      <c r="F57" s="40" t="n"/>
      <c r="G57" s="40" t="n"/>
      <c r="H57" s="40" t="n"/>
      <c r="I57" s="40" t="n"/>
      <c r="J57" s="40" t="n"/>
      <c r="K57" s="8" t="n"/>
      <c r="L57" s="40" t="n"/>
      <c r="M57" s="8" t="n"/>
      <c r="N57" s="40" t="n"/>
      <c r="O57" s="40" t="n"/>
      <c r="P57" s="40" t="n"/>
      <c r="Q57" s="40" t="n"/>
      <c r="R57" s="40" t="n"/>
      <c r="S57" s="40" t="n"/>
      <c r="T57" s="40" t="n"/>
      <c r="U57" s="8" t="n"/>
      <c r="V57" s="40" t="n"/>
      <c r="W57" s="8" t="n"/>
      <c r="X57" s="40" t="n"/>
      <c r="Y57" s="8" t="n"/>
      <c r="Z57" s="40" t="n"/>
      <c r="AA57" s="8" t="n"/>
      <c r="AB57" s="40" t="n"/>
      <c r="AC57" s="8" t="n"/>
      <c r="AD57" s="40" t="n"/>
      <c r="AE57" s="40" t="n"/>
    </row>
    <row r="58">
      <c r="A58" s="8" t="n">
        <v>50</v>
      </c>
      <c r="B58" s="40" t="n"/>
      <c r="C58" s="40" t="n"/>
      <c r="D58" s="41" t="n"/>
      <c r="E58" s="40" t="n"/>
      <c r="F58" s="40" t="n"/>
      <c r="G58" s="40" t="n"/>
      <c r="H58" s="40" t="n"/>
      <c r="I58" s="40" t="n"/>
      <c r="J58" s="40" t="n"/>
      <c r="K58" s="8" t="n"/>
      <c r="L58" s="40" t="n"/>
      <c r="M58" s="8" t="n"/>
      <c r="N58" s="40" t="n"/>
      <c r="O58" s="40" t="n"/>
      <c r="P58" s="40" t="n"/>
      <c r="Q58" s="40" t="n"/>
      <c r="R58" s="40" t="n"/>
      <c r="S58" s="40" t="n"/>
      <c r="T58" s="40" t="n"/>
      <c r="U58" s="8" t="n"/>
      <c r="V58" s="40" t="n"/>
      <c r="W58" s="8" t="n"/>
      <c r="X58" s="40" t="n"/>
      <c r="Y58" s="8" t="n"/>
      <c r="Z58" s="40" t="n"/>
      <c r="AA58" s="8" t="n"/>
      <c r="AB58" s="40" t="n"/>
      <c r="AC58" s="8" t="n"/>
      <c r="AD58" s="8" t="n"/>
      <c r="AE58" s="40" t="n"/>
    </row>
    <row r="59">
      <c r="A59" s="8" t="n">
        <v>51</v>
      </c>
      <c r="B59" s="40" t="n"/>
      <c r="C59" s="40" t="n"/>
      <c r="D59" s="41" t="n"/>
      <c r="E59" s="40" t="n"/>
      <c r="F59" s="40" t="n"/>
      <c r="G59" s="40" t="n"/>
      <c r="H59" s="40" t="n"/>
      <c r="I59" s="40" t="n"/>
      <c r="J59" s="40" t="n"/>
      <c r="K59" s="8" t="n"/>
      <c r="L59" s="40" t="n"/>
      <c r="M59" s="8" t="n"/>
      <c r="N59" s="40" t="n"/>
      <c r="O59" s="40" t="n"/>
      <c r="P59" s="40" t="n"/>
      <c r="Q59" s="40" t="n"/>
      <c r="R59" s="40" t="n"/>
      <c r="S59" s="40" t="n"/>
      <c r="T59" s="40" t="n"/>
      <c r="U59" s="8" t="n"/>
      <c r="V59" s="40" t="n"/>
      <c r="W59" s="8" t="n"/>
      <c r="X59" s="40" t="n"/>
      <c r="Y59" s="8" t="n"/>
      <c r="Z59" s="40" t="n"/>
      <c r="AA59" s="8" t="n"/>
      <c r="AB59" s="40" t="n"/>
      <c r="AC59" s="8" t="n"/>
      <c r="AD59" s="8" t="n"/>
      <c r="AE59" s="40" t="n"/>
    </row>
    <row r="60">
      <c r="A60" s="8" t="n">
        <v>52</v>
      </c>
      <c r="B60" s="40" t="n"/>
      <c r="C60" s="40" t="n"/>
      <c r="D60" s="41" t="n"/>
      <c r="E60" s="40" t="n"/>
      <c r="F60" s="40" t="n"/>
      <c r="G60" s="40" t="n"/>
      <c r="H60" s="40" t="n"/>
      <c r="I60" s="40" t="n"/>
      <c r="J60" s="40" t="n"/>
      <c r="K60" s="8" t="n"/>
      <c r="L60" s="40" t="n"/>
      <c r="M60" s="8" t="n"/>
      <c r="N60" s="40" t="n"/>
      <c r="O60" s="40" t="n"/>
      <c r="P60" s="40" t="n"/>
      <c r="Q60" s="40" t="n"/>
      <c r="R60" s="40" t="n"/>
      <c r="S60" s="40" t="n"/>
      <c r="T60" s="40" t="n"/>
      <c r="U60" s="8" t="n"/>
      <c r="V60" s="40" t="n"/>
      <c r="W60" s="8" t="n"/>
      <c r="X60" s="40" t="n"/>
      <c r="Y60" s="8" t="n"/>
      <c r="Z60" s="40" t="n"/>
      <c r="AA60" s="8" t="n"/>
      <c r="AB60" s="40" t="n"/>
      <c r="AC60" s="8" t="n"/>
      <c r="AD60" s="40" t="n"/>
      <c r="AE60" s="40" t="n"/>
    </row>
    <row r="61">
      <c r="A61" s="8" t="n">
        <v>53</v>
      </c>
      <c r="B61" s="40" t="n"/>
      <c r="C61" s="40" t="n"/>
      <c r="D61" s="41" t="n"/>
      <c r="E61" s="40" t="n"/>
      <c r="F61" s="40" t="n"/>
      <c r="G61" s="40" t="n"/>
      <c r="H61" s="40" t="n"/>
      <c r="I61" s="40" t="n"/>
      <c r="J61" s="40" t="n"/>
      <c r="K61" s="8" t="n"/>
      <c r="L61" s="40" t="n"/>
      <c r="M61" s="8" t="n"/>
      <c r="N61" s="40" t="n"/>
      <c r="O61" s="40" t="n"/>
      <c r="P61" s="40" t="n"/>
      <c r="Q61" s="40" t="n"/>
      <c r="R61" s="40" t="n"/>
      <c r="S61" s="40" t="n"/>
      <c r="T61" s="40" t="n"/>
      <c r="U61" s="8" t="n"/>
      <c r="V61" s="40" t="n"/>
      <c r="W61" s="8" t="n"/>
      <c r="X61" s="40" t="n"/>
      <c r="Y61" s="8" t="n"/>
      <c r="Z61" s="40" t="n"/>
      <c r="AA61" s="8" t="n"/>
      <c r="AB61" s="40" t="n"/>
      <c r="AC61" s="8" t="n"/>
      <c r="AD61" s="40" t="n"/>
      <c r="AE61" s="40" t="n"/>
    </row>
    <row r="62">
      <c r="A62" s="8" t="n">
        <v>54</v>
      </c>
      <c r="B62" s="40" t="n"/>
      <c r="C62" s="40" t="n"/>
      <c r="D62" s="41" t="n"/>
      <c r="E62" s="40" t="n"/>
      <c r="F62" s="40" t="n"/>
      <c r="G62" s="40" t="n"/>
      <c r="H62" s="40" t="n"/>
      <c r="I62" s="40" t="n"/>
      <c r="J62" s="40" t="n"/>
      <c r="K62" s="8" t="n"/>
      <c r="L62" s="40" t="n"/>
      <c r="M62" s="8" t="n"/>
      <c r="N62" s="40" t="n"/>
      <c r="O62" s="40" t="n"/>
      <c r="P62" s="40" t="n"/>
      <c r="Q62" s="40" t="n"/>
      <c r="R62" s="40" t="n"/>
      <c r="S62" s="40" t="n"/>
      <c r="T62" s="40" t="n"/>
      <c r="U62" s="8" t="n"/>
      <c r="V62" s="8" t="n"/>
      <c r="W62" s="8" t="n"/>
      <c r="X62" s="40" t="n"/>
      <c r="Y62" s="8" t="n"/>
      <c r="Z62" s="40" t="n"/>
      <c r="AA62" s="8" t="n"/>
      <c r="AB62" s="8" t="n"/>
      <c r="AC62" s="8" t="n"/>
      <c r="AD62" s="40" t="n"/>
      <c r="AE62" s="40" t="n"/>
    </row>
    <row r="63">
      <c r="A63" s="8" t="n">
        <v>55</v>
      </c>
      <c r="B63" s="40" t="n"/>
      <c r="C63" s="40" t="n"/>
      <c r="D63" s="41" t="n"/>
      <c r="E63" s="40" t="n"/>
      <c r="F63" s="40" t="n"/>
      <c r="G63" s="40" t="n"/>
      <c r="H63" s="40" t="n"/>
      <c r="I63" s="40" t="n"/>
      <c r="J63" s="40" t="n"/>
      <c r="K63" s="8" t="n"/>
      <c r="L63" s="40" t="n"/>
      <c r="M63" s="8" t="n"/>
      <c r="N63" s="40" t="n"/>
      <c r="O63" s="40" t="n"/>
      <c r="P63" s="40" t="n"/>
      <c r="Q63" s="40" t="n"/>
      <c r="R63" s="40" t="n"/>
      <c r="S63" s="40" t="n"/>
      <c r="T63" s="40" t="n"/>
      <c r="U63" s="8" t="n"/>
      <c r="V63" s="8" t="n"/>
      <c r="W63" s="8" t="n"/>
      <c r="X63" s="40" t="n"/>
      <c r="Y63" s="8" t="n"/>
      <c r="Z63" s="40" t="n"/>
      <c r="AA63" s="8" t="n"/>
      <c r="AB63" s="8" t="n"/>
      <c r="AC63" s="8" t="n"/>
      <c r="AD63" s="40" t="n"/>
      <c r="AE63" s="40" t="n"/>
    </row>
    <row r="64">
      <c r="A64" s="8" t="n">
        <v>56</v>
      </c>
      <c r="B64" s="40" t="n"/>
      <c r="C64" s="40" t="n"/>
      <c r="D64" s="41" t="n"/>
      <c r="E64" s="40" t="n"/>
      <c r="F64" s="40" t="n"/>
      <c r="G64" s="40" t="n"/>
      <c r="H64" s="40" t="n"/>
      <c r="I64" s="40" t="n"/>
      <c r="J64" s="40" t="n"/>
      <c r="K64" s="40" t="n"/>
      <c r="L64" s="40" t="n"/>
      <c r="M64" s="40" t="n"/>
      <c r="N64" s="40" t="n"/>
      <c r="O64" s="40" t="n"/>
      <c r="P64" s="40" t="n"/>
      <c r="Q64" s="40" t="n"/>
      <c r="R64" s="40" t="n"/>
      <c r="S64" s="40" t="n"/>
      <c r="T64" s="40" t="n"/>
      <c r="U64" s="8" t="n"/>
      <c r="V64" s="40" t="n"/>
      <c r="W64" s="8" t="n"/>
      <c r="X64" s="40" t="n"/>
      <c r="Y64" s="8" t="n"/>
      <c r="Z64" s="40" t="n"/>
      <c r="AA64" s="8" t="n"/>
      <c r="AB64" s="40" t="n"/>
      <c r="AC64" s="8" t="n"/>
      <c r="AD64" s="40" t="n"/>
      <c r="AE64" s="40" t="n"/>
    </row>
    <row r="65">
      <c r="A65" s="8" t="n">
        <v>57</v>
      </c>
      <c r="B65" s="40" t="n"/>
      <c r="C65" s="40" t="n"/>
      <c r="D65" s="41" t="n"/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8" t="n"/>
      <c r="V65" s="40" t="n"/>
      <c r="W65" s="8" t="n"/>
      <c r="X65" s="40" t="n"/>
      <c r="Y65" s="8" t="n"/>
      <c r="Z65" s="40" t="n"/>
      <c r="AA65" s="8" t="n"/>
      <c r="AB65" s="40" t="n"/>
      <c r="AC65" s="8" t="n"/>
      <c r="AD65" s="40" t="n"/>
      <c r="AE65" s="40" t="n"/>
    </row>
    <row r="66">
      <c r="A66" s="8" t="n">
        <v>58</v>
      </c>
      <c r="B66" s="40" t="n"/>
      <c r="C66" s="40" t="n"/>
      <c r="D66" s="41" t="n"/>
      <c r="E66" s="40" t="n"/>
      <c r="F66" s="40" t="n"/>
      <c r="G66" s="40" t="n"/>
      <c r="H66" s="40" t="n"/>
      <c r="I66" s="40" t="n"/>
      <c r="J66" s="40" t="n"/>
      <c r="K66" s="40" t="n"/>
      <c r="L66" s="40" t="n"/>
      <c r="M66" s="40" t="n"/>
      <c r="N66" s="40" t="n"/>
      <c r="O66" s="40" t="n"/>
      <c r="P66" s="40" t="n"/>
      <c r="Q66" s="40" t="n"/>
      <c r="R66" s="40" t="n"/>
      <c r="S66" s="40" t="n"/>
      <c r="T66" s="40" t="n"/>
      <c r="U66" s="8" t="n"/>
      <c r="V66" s="40" t="n"/>
      <c r="W66" s="8" t="n"/>
      <c r="X66" s="40" t="n"/>
      <c r="Y66" s="8" t="n"/>
      <c r="Z66" s="40" t="n"/>
      <c r="AA66" s="8" t="n"/>
      <c r="AB66" s="40" t="n"/>
      <c r="AC66" s="8" t="n"/>
      <c r="AD66" s="40" t="n"/>
      <c r="AE66" s="40" t="n"/>
    </row>
    <row r="67">
      <c r="A67" s="8" t="n">
        <v>59</v>
      </c>
      <c r="B67" s="40" t="n"/>
      <c r="C67" s="40" t="n"/>
      <c r="D67" s="41" t="n"/>
      <c r="E67" s="40" t="n"/>
      <c r="F67" s="40" t="n"/>
      <c r="G67" s="40" t="n"/>
      <c r="H67" s="40" t="n"/>
      <c r="I67" s="40" t="n"/>
      <c r="J67" s="40" t="n"/>
      <c r="K67" s="40" t="n"/>
      <c r="L67" s="40" t="n"/>
      <c r="M67" s="40" t="n"/>
      <c r="N67" s="40" t="n"/>
      <c r="O67" s="40" t="n"/>
      <c r="P67" s="40" t="n"/>
      <c r="Q67" s="40" t="n"/>
      <c r="R67" s="40" t="n"/>
      <c r="S67" s="40" t="n"/>
      <c r="T67" s="40" t="n"/>
      <c r="U67" s="40" t="n"/>
      <c r="V67" s="40" t="n"/>
      <c r="W67" s="40" t="n"/>
      <c r="X67" s="40" t="n"/>
      <c r="Y67" s="40" t="n"/>
      <c r="Z67" s="40" t="n"/>
      <c r="AA67" s="40" t="n"/>
      <c r="AB67" s="40" t="n"/>
      <c r="AC67" s="40" t="n"/>
      <c r="AD67" s="40" t="n"/>
      <c r="AE67" s="40" t="n"/>
    </row>
    <row r="68">
      <c r="A68" s="8" t="n">
        <v>60</v>
      </c>
      <c r="B68" s="40" t="n"/>
      <c r="C68" s="40" t="n"/>
      <c r="D68" s="41" t="n"/>
      <c r="E68" s="40" t="n"/>
      <c r="F68" s="40" t="n"/>
      <c r="G68" s="40" t="n"/>
      <c r="H68" s="40" t="n"/>
      <c r="I68" s="40" t="n"/>
      <c r="J68" s="40" t="n"/>
      <c r="K68" s="40" t="n"/>
      <c r="L68" s="40" t="n"/>
      <c r="M68" s="40" t="n"/>
      <c r="N68" s="40" t="n"/>
      <c r="O68" s="40" t="n"/>
      <c r="P68" s="40" t="n"/>
      <c r="Q68" s="40" t="n"/>
      <c r="R68" s="40" t="n"/>
      <c r="S68" s="40" t="n"/>
      <c r="T68" s="40" t="n"/>
      <c r="U68" s="8" t="n"/>
      <c r="V68" s="40" t="n"/>
      <c r="W68" s="8" t="n"/>
      <c r="X68" s="40" t="n"/>
      <c r="Y68" s="8" t="n"/>
      <c r="Z68" s="40" t="n"/>
      <c r="AA68" s="8" t="n"/>
      <c r="AB68" s="40" t="n"/>
      <c r="AC68" s="8" t="n"/>
      <c r="AD68" s="40" t="n"/>
      <c r="AE68" s="40" t="n"/>
    </row>
    <row r="69">
      <c r="A69" s="8" t="n">
        <v>61</v>
      </c>
      <c r="B69" s="40" t="n"/>
      <c r="C69" s="40" t="n"/>
      <c r="D69" s="41" t="n"/>
      <c r="E69" s="40" t="n"/>
      <c r="F69" s="40" t="n"/>
      <c r="G69" s="40" t="n"/>
      <c r="H69" s="40" t="n"/>
      <c r="I69" s="40" t="n"/>
      <c r="J69" s="40" t="n"/>
      <c r="K69" s="40" t="n"/>
      <c r="L69" s="40" t="n"/>
      <c r="M69" s="40" t="n"/>
      <c r="N69" s="40" t="n"/>
      <c r="O69" s="40" t="n"/>
      <c r="P69" s="40" t="n"/>
      <c r="Q69" s="40" t="n"/>
      <c r="R69" s="40" t="n"/>
      <c r="S69" s="40" t="n"/>
      <c r="T69" s="40" t="n"/>
      <c r="U69" s="8" t="n"/>
      <c r="V69" s="40" t="n"/>
      <c r="W69" s="8" t="n"/>
      <c r="X69" s="40" t="n"/>
      <c r="Y69" s="8" t="n"/>
      <c r="Z69" s="40" t="n"/>
      <c r="AA69" s="8" t="n"/>
      <c r="AB69" s="40" t="n"/>
      <c r="AC69" s="8" t="n"/>
      <c r="AD69" s="40" t="n"/>
      <c r="AE69" s="40" t="n"/>
    </row>
    <row r="70">
      <c r="A70" s="8" t="n">
        <v>62</v>
      </c>
      <c r="B70" s="40" t="n"/>
      <c r="C70" s="40" t="n"/>
      <c r="D70" s="41" t="n"/>
      <c r="E70" s="40" t="n"/>
      <c r="F70" s="40" t="n"/>
      <c r="G70" s="40" t="n"/>
      <c r="H70" s="40" t="n"/>
      <c r="I70" s="40" t="n"/>
      <c r="J70" s="40" t="n"/>
      <c r="K70" s="40" t="n"/>
      <c r="L70" s="40" t="n"/>
      <c r="M70" s="40" t="n"/>
      <c r="N70" s="40" t="n"/>
      <c r="O70" s="40" t="n"/>
      <c r="P70" s="40" t="n"/>
      <c r="Q70" s="40" t="n"/>
      <c r="R70" s="40" t="n"/>
      <c r="S70" s="40" t="n"/>
      <c r="T70" s="40" t="n"/>
      <c r="U70" s="40" t="n"/>
      <c r="V70" s="40" t="n"/>
      <c r="W70" s="40" t="n"/>
      <c r="X70" s="40" t="n"/>
      <c r="Y70" s="40" t="n"/>
      <c r="Z70" s="40" t="n"/>
      <c r="AA70" s="40" t="n"/>
      <c r="AB70" s="40" t="n"/>
      <c r="AC70" s="40" t="n"/>
      <c r="AD70" s="40" t="n"/>
      <c r="AE70" s="40" t="n"/>
    </row>
    <row r="71">
      <c r="A71" s="8" t="n">
        <v>63</v>
      </c>
      <c r="B71" s="40" t="n"/>
      <c r="C71" s="40" t="n"/>
      <c r="D71" s="41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40" t="n"/>
      <c r="N71" s="40" t="n"/>
      <c r="O71" s="40" t="n"/>
      <c r="P71" s="40" t="n"/>
      <c r="Q71" s="40" t="n"/>
      <c r="R71" s="40" t="n"/>
      <c r="S71" s="40" t="n"/>
      <c r="T71" s="40" t="n"/>
      <c r="U71" s="40" t="n"/>
      <c r="V71" s="40" t="n"/>
      <c r="W71" s="40" t="n"/>
      <c r="X71" s="40" t="n"/>
      <c r="Y71" s="40" t="n"/>
      <c r="Z71" s="40" t="n"/>
      <c r="AA71" s="40" t="n"/>
      <c r="AB71" s="40" t="n"/>
      <c r="AC71" s="40" t="n"/>
      <c r="AD71" s="40" t="n"/>
      <c r="AE71" s="40" t="n"/>
    </row>
    <row r="72">
      <c r="A72" s="8" t="n">
        <v>64</v>
      </c>
      <c r="B72" s="40" t="n"/>
      <c r="C72" s="40" t="n"/>
      <c r="D72" s="41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40" t="n"/>
      <c r="N72" s="40" t="n"/>
      <c r="O72" s="40" t="n"/>
      <c r="P72" s="40" t="n"/>
      <c r="Q72" s="40" t="n"/>
      <c r="R72" s="40" t="n"/>
      <c r="S72" s="40" t="n"/>
      <c r="T72" s="40" t="n"/>
      <c r="U72" s="40" t="n"/>
      <c r="V72" s="40" t="n"/>
      <c r="W72" s="40" t="n"/>
      <c r="X72" s="40" t="n"/>
      <c r="Y72" s="40" t="n"/>
      <c r="Z72" s="40" t="n"/>
      <c r="AA72" s="40" t="n"/>
      <c r="AB72" s="40" t="n"/>
      <c r="AC72" s="40" t="n"/>
      <c r="AD72" s="40" t="n"/>
      <c r="AE72" s="40" t="n"/>
    </row>
    <row r="73">
      <c r="A73" s="8" t="n">
        <v>65</v>
      </c>
      <c r="B73" s="40" t="n"/>
      <c r="C73" s="40" t="n"/>
      <c r="D73" s="41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</row>
    <row r="74">
      <c r="A74" s="8" t="n">
        <v>66</v>
      </c>
      <c r="B74" s="40" t="n"/>
      <c r="C74" s="40" t="n"/>
      <c r="D74" s="41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  <c r="Y74" s="40" t="n"/>
      <c r="Z74" s="40" t="n"/>
      <c r="AA74" s="40" t="n"/>
      <c r="AB74" s="40" t="n"/>
      <c r="AC74" s="40" t="n"/>
      <c r="AD74" s="40" t="n"/>
      <c r="AE74" s="40" t="n"/>
    </row>
    <row r="75">
      <c r="A75" s="8" t="n">
        <v>67</v>
      </c>
      <c r="B75" s="40" t="n"/>
      <c r="C75" s="40" t="n"/>
      <c r="D75" s="41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</row>
    <row r="76">
      <c r="A76" s="8" t="n">
        <v>68</v>
      </c>
      <c r="B76" s="40" t="n"/>
      <c r="C76" s="40" t="n"/>
      <c r="D76" s="41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</row>
    <row r="77">
      <c r="A77" s="8" t="n">
        <v>69</v>
      </c>
      <c r="B77" s="40" t="n"/>
      <c r="C77" s="40" t="n"/>
      <c r="D77" s="41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</row>
    <row r="78">
      <c r="A78" s="8" t="n">
        <v>70</v>
      </c>
      <c r="B78" s="40" t="n"/>
      <c r="C78" s="40" t="n"/>
      <c r="D78" s="41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40" t="n"/>
      <c r="N78" s="40" t="n"/>
      <c r="O78" s="40" t="n"/>
      <c r="P78" s="40" t="n"/>
      <c r="Q78" s="40" t="n"/>
      <c r="R78" s="40" t="n"/>
      <c r="S78" s="40" t="n"/>
      <c r="T78" s="40" t="n"/>
      <c r="U78" s="40" t="n"/>
      <c r="V78" s="40" t="n"/>
      <c r="W78" s="40" t="n"/>
      <c r="X78" s="40" t="n"/>
      <c r="Y78" s="40" t="n"/>
      <c r="Z78" s="40" t="n"/>
      <c r="AA78" s="40" t="n"/>
      <c r="AB78" s="40" t="n"/>
      <c r="AC78" s="40" t="n"/>
      <c r="AD78" s="40" t="n"/>
      <c r="AE78" s="40" t="n"/>
    </row>
    <row r="79">
      <c r="A79" s="8" t="n">
        <v>71</v>
      </c>
      <c r="B79" s="40" t="n"/>
      <c r="C79" s="40" t="n"/>
      <c r="D79" s="41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</row>
    <row r="80">
      <c r="A80" s="8" t="n">
        <v>72</v>
      </c>
      <c r="B80" s="40" t="n"/>
      <c r="C80" s="40" t="n"/>
      <c r="D80" s="41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</row>
    <row r="81">
      <c r="A81" s="8" t="n">
        <v>73</v>
      </c>
      <c r="B81" s="40" t="n"/>
      <c r="C81" s="40" t="n"/>
      <c r="D81" s="41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</row>
    <row r="82">
      <c r="A82" s="8" t="n">
        <v>74</v>
      </c>
      <c r="B82" s="40" t="n"/>
      <c r="C82" s="40" t="n"/>
      <c r="D82" s="41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</row>
    <row r="83">
      <c r="A83" s="8" t="n">
        <v>75</v>
      </c>
      <c r="B83" s="40" t="n"/>
      <c r="C83" s="40" t="n"/>
      <c r="D83" s="41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</row>
    <row r="84">
      <c r="A84" s="8" t="n">
        <v>76</v>
      </c>
      <c r="B84" s="40" t="n"/>
      <c r="C84" s="40" t="n"/>
      <c r="D84" s="41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</row>
    <row r="85">
      <c r="A85" s="8" t="n">
        <v>77</v>
      </c>
      <c r="B85" s="40" t="n"/>
      <c r="C85" s="40" t="n"/>
      <c r="D85" s="41" t="n"/>
      <c r="E85" s="40" t="n"/>
      <c r="F85" s="40" t="n"/>
      <c r="G85" s="40" t="n"/>
      <c r="H85" s="40" t="n"/>
      <c r="I85" s="40" t="n"/>
      <c r="J85" s="40" t="n"/>
      <c r="K85" s="40" t="n"/>
      <c r="L85" s="40" t="n"/>
      <c r="M85" s="40" t="n"/>
      <c r="N85" s="40" t="n"/>
      <c r="O85" s="40" t="n"/>
      <c r="P85" s="40" t="n"/>
      <c r="Q85" s="40" t="n"/>
      <c r="R85" s="40" t="n"/>
      <c r="S85" s="40" t="n"/>
      <c r="T85" s="40" t="n"/>
      <c r="U85" s="40" t="n"/>
      <c r="V85" s="40" t="n"/>
      <c r="W85" s="40" t="n"/>
      <c r="X85" s="40" t="n"/>
      <c r="Y85" s="40" t="n"/>
      <c r="Z85" s="40" t="n"/>
      <c r="AA85" s="40" t="n"/>
      <c r="AB85" s="40" t="n"/>
      <c r="AC85" s="40" t="n"/>
      <c r="AD85" s="40" t="n"/>
      <c r="AE85" s="40" t="n"/>
    </row>
    <row r="86">
      <c r="A86" s="8" t="n">
        <v>78</v>
      </c>
      <c r="B86" s="40" t="n"/>
      <c r="C86" s="40" t="n"/>
      <c r="D86" s="41" t="n"/>
      <c r="E86" s="40" t="n"/>
      <c r="F86" s="40" t="n"/>
      <c r="G86" s="40" t="n"/>
      <c r="H86" s="40" t="n"/>
      <c r="I86" s="40" t="n"/>
      <c r="J86" s="40" t="n"/>
      <c r="K86" s="40" t="n"/>
      <c r="L86" s="40" t="n"/>
      <c r="M86" s="40" t="n"/>
      <c r="N86" s="40" t="n"/>
      <c r="O86" s="40" t="n"/>
      <c r="P86" s="40" t="n"/>
      <c r="Q86" s="40" t="n"/>
      <c r="R86" s="40" t="n"/>
      <c r="S86" s="40" t="n"/>
      <c r="T86" s="40" t="n"/>
      <c r="U86" s="40" t="n"/>
      <c r="V86" s="40" t="n"/>
      <c r="W86" s="40" t="n"/>
      <c r="X86" s="40" t="n"/>
      <c r="Y86" s="40" t="n"/>
      <c r="Z86" s="40" t="n"/>
      <c r="AA86" s="40" t="n"/>
      <c r="AB86" s="40" t="n"/>
      <c r="AC86" s="40" t="n"/>
      <c r="AD86" s="40" t="n"/>
      <c r="AE86" s="40" t="n"/>
    </row>
    <row r="87">
      <c r="A87" s="8" t="n">
        <v>79</v>
      </c>
      <c r="B87" s="40" t="n"/>
      <c r="C87" s="40" t="n"/>
      <c r="D87" s="133" t="n"/>
      <c r="E87" s="40" t="n"/>
      <c r="F87" s="40" t="n"/>
      <c r="G87" s="40" t="n"/>
      <c r="H87" s="40" t="n"/>
      <c r="I87" s="40" t="n"/>
      <c r="J87" s="40" t="n"/>
      <c r="K87" s="40" t="n"/>
      <c r="L87" s="40" t="n"/>
      <c r="M87" s="40" t="n"/>
      <c r="N87" s="40" t="n"/>
      <c r="O87" s="40" t="n"/>
      <c r="P87" s="40" t="n"/>
      <c r="Q87" s="40" t="n"/>
      <c r="R87" s="40" t="n"/>
      <c r="S87" s="40" t="n"/>
      <c r="T87" s="40" t="n"/>
      <c r="U87" s="199" t="n"/>
      <c r="V87" s="199" t="n"/>
      <c r="W87" s="199" t="n"/>
      <c r="X87" s="199" t="n"/>
      <c r="Y87" s="199" t="n"/>
      <c r="Z87" s="199" t="n"/>
      <c r="AA87" s="199" t="n"/>
      <c r="AB87" s="199" t="n"/>
      <c r="AC87" s="199" t="n"/>
      <c r="AD87" s="40" t="n"/>
      <c r="AE87" s="40" t="n"/>
    </row>
    <row r="88">
      <c r="A88" s="8" t="n">
        <v>80</v>
      </c>
      <c r="B88" s="40" t="n"/>
      <c r="C88" s="40" t="n"/>
      <c r="D88" s="133" t="n"/>
      <c r="E88" s="40" t="n"/>
      <c r="F88" s="40" t="n"/>
      <c r="G88" s="40" t="n"/>
      <c r="H88" s="40" t="n"/>
      <c r="I88" s="40" t="n"/>
      <c r="J88" s="40" t="n"/>
      <c r="K88" s="40" t="n"/>
      <c r="L88" s="40" t="n"/>
      <c r="M88" s="40" t="n"/>
      <c r="N88" s="40" t="n"/>
      <c r="O88" s="40" t="n"/>
      <c r="P88" s="40" t="n"/>
      <c r="Q88" s="40" t="n"/>
      <c r="R88" s="40" t="n"/>
      <c r="S88" s="40" t="n"/>
      <c r="T88" s="40" t="n"/>
      <c r="U88" s="40" t="n"/>
      <c r="V88" s="40" t="n"/>
      <c r="W88" s="40" t="n"/>
      <c r="X88" s="40" t="n"/>
      <c r="Y88" s="40" t="n"/>
      <c r="Z88" s="40" t="n"/>
      <c r="AA88" s="40" t="n"/>
      <c r="AB88" s="40" t="n"/>
      <c r="AC88" s="40" t="n"/>
      <c r="AD88" s="40" t="n"/>
      <c r="AE88" s="40" t="n"/>
    </row>
  </sheetData>
  <mergeCells count="4">
    <mergeCell ref="A2:Y2"/>
    <mergeCell ref="A3:A6"/>
    <mergeCell ref="B3:B6"/>
    <mergeCell ref="A1:A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D208"/>
  <sheetViews>
    <sheetView zoomScale="85" zoomScaleNormal="85" workbookViewId="0">
      <selection activeCell="D22" sqref="D22"/>
    </sheetView>
  </sheetViews>
  <sheetFormatPr baseColWidth="8" defaultColWidth="9.140625" defaultRowHeight="15"/>
  <cols>
    <col width="9.28515625" bestFit="1" customWidth="1" style="202" min="1" max="1"/>
    <col width="12" bestFit="1" customWidth="1" style="202" min="2" max="2"/>
    <col hidden="1" width="12" customWidth="1" style="202" min="3" max="3"/>
    <col width="81.85546875" bestFit="1" customWidth="1" style="123" min="4" max="4"/>
    <col hidden="1" width="12" customWidth="1" style="202" min="5" max="5"/>
    <col hidden="1" width="23.5703125" customWidth="1" style="202" min="6" max="6"/>
    <col hidden="1" width="12.5703125" customWidth="1" style="202" min="7" max="7"/>
    <col hidden="1" width="23.5703125" customWidth="1" style="202" min="8" max="8"/>
    <col hidden="1" width="12.5703125" customWidth="1" style="202" min="9" max="9"/>
    <col hidden="1" width="19.28515625" customWidth="1" style="202" min="10" max="10"/>
    <col hidden="1" width="12.5703125" customWidth="1" style="202" min="11" max="11"/>
    <col hidden="1" width="23.140625" customWidth="1" style="202" min="12" max="12"/>
    <col width="11.7109375" bestFit="1" customWidth="1" style="202" min="13" max="13"/>
    <col width="19.42578125" bestFit="1" customWidth="1" style="202" min="14" max="14"/>
    <col width="11" bestFit="1" customWidth="1" style="202" min="15" max="15"/>
    <col width="19.5703125" bestFit="1" customWidth="1" style="202" min="16" max="16"/>
    <col width="10.7109375" bestFit="1" customWidth="1" style="202" min="17" max="17"/>
    <col width="19.5703125" customWidth="1" style="202" min="18" max="18"/>
    <col width="10.7109375" bestFit="1" customWidth="1" style="202" min="19" max="19"/>
    <col width="16.28515625" bestFit="1" customWidth="1" style="202" min="20" max="20"/>
    <col width="11" bestFit="1" customWidth="1" style="202" min="21" max="21"/>
    <col width="25.7109375" bestFit="1" customWidth="1" style="202" min="22" max="22"/>
    <col width="10.7109375" bestFit="1" customWidth="1" style="202" min="23" max="23"/>
    <col width="16.28515625" bestFit="1" customWidth="1" style="202" min="24" max="24"/>
    <col width="11.42578125" customWidth="1" style="202" min="25" max="25"/>
    <col width="20.5703125" bestFit="1" customWidth="1" style="202" min="26" max="26"/>
    <col width="11.5703125" bestFit="1" customWidth="1" style="202" min="27" max="27"/>
    <col width="20.5703125" bestFit="1" customWidth="1" style="202" min="28" max="28"/>
    <col width="11.5703125" bestFit="1" customWidth="1" style="202" min="29" max="29"/>
    <col width="15.85546875" bestFit="1" customWidth="1" style="202" min="30" max="30"/>
    <col width="9.140625" customWidth="1" style="202" min="31" max="16384"/>
  </cols>
  <sheetData>
    <row r="1">
      <c r="A1" s="182" t="inlineStr">
        <is>
          <t>DiagComMgr</t>
        </is>
      </c>
    </row>
    <row r="2">
      <c r="A2" s="180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148" t="n"/>
      <c r="Z2" s="8" t="n"/>
    </row>
    <row r="3" ht="15" customHeight="1" s="141">
      <c r="A3" s="178" t="inlineStr">
        <is>
          <t>Summary
Total</t>
        </is>
      </c>
      <c r="B3" s="179">
        <f>COUNTIF(Master_Slave!B9:B300,"*WI-*")</f>
        <v/>
      </c>
      <c r="C3" s="179" t="n"/>
      <c r="D3" s="42" t="inlineStr">
        <is>
          <t>Pass</t>
        </is>
      </c>
      <c r="E3" s="44">
        <f>COUNTIF(Master_Slave!E$9:E$300,(("Pass")))</f>
        <v/>
      </c>
      <c r="F3" s="44">
        <f>COUNTIF(Master_Slave!F$9:F$300,(("Pass")))</f>
        <v/>
      </c>
      <c r="G3" s="44">
        <f>COUNTIF(Master_Slave!G$9:G$300,(("Pass")))</f>
        <v/>
      </c>
      <c r="H3" s="44">
        <f>COUNTIF(Master_Slave!H$9:H$300,(("Pass")))</f>
        <v/>
      </c>
      <c r="I3" s="44">
        <f>COUNTIF(Master_Slave!I$9:I$300,(("Pass")))</f>
        <v/>
      </c>
      <c r="J3" s="44">
        <f>COUNTIF(Master_Slave!J$9:J$300,(("Pass")))</f>
        <v/>
      </c>
      <c r="K3" s="44">
        <f>COUNTIF(Master_Slave!K$9:K$300,(("Pass")))</f>
        <v/>
      </c>
      <c r="L3" s="44">
        <f>COUNTIF(Master_Slave!L$9:L$300,(("Pass")))</f>
        <v/>
      </c>
      <c r="M3" s="44">
        <f>COUNTIF(Master_Slave!M$9:M$300,(("Pass")))</f>
        <v/>
      </c>
      <c r="N3" s="44">
        <f>COUNTIF(Master_Slave!N$9:N$300,(("Pass")))</f>
        <v/>
      </c>
      <c r="O3" s="44" t="n"/>
      <c r="P3" s="44" t="n"/>
      <c r="Q3" s="44" t="n"/>
      <c r="R3" s="44" t="n"/>
      <c r="S3" s="44" t="n"/>
      <c r="T3" s="44" t="n"/>
      <c r="U3" s="44" t="n"/>
      <c r="V3" s="44" t="n"/>
      <c r="W3" s="44" t="n"/>
      <c r="X3" s="44" t="n"/>
      <c r="Y3" s="44" t="n"/>
      <c r="Z3" s="44" t="n"/>
      <c r="AA3" s="44" t="n"/>
      <c r="AB3" s="44" t="n"/>
      <c r="AC3" s="44" t="n"/>
      <c r="AD3" s="44" t="n"/>
    </row>
    <row r="4">
      <c r="A4" s="205" t="n"/>
      <c r="B4" s="205" t="n"/>
      <c r="C4" s="179" t="n"/>
      <c r="D4" s="42" t="inlineStr">
        <is>
          <t>Fail</t>
        </is>
      </c>
      <c r="E4" s="44">
        <f>COUNTIF(Master_Slave!E$9:E$300,(("Fail")))</f>
        <v/>
      </c>
      <c r="F4" s="44">
        <f>COUNTIF(Master_Slave!F$9:F$300,(("Fail")))</f>
        <v/>
      </c>
      <c r="G4" s="44">
        <f>COUNTIF(Master_Slave!G$9:G$300,(("Fail")))</f>
        <v/>
      </c>
      <c r="H4" s="44">
        <f>COUNTIF(Master_Slave!H$9:H$300,(("Fail")))</f>
        <v/>
      </c>
      <c r="I4" s="44">
        <f>COUNTIF(Master_Slave!I$9:I$300,(("Fail")))</f>
        <v/>
      </c>
      <c r="J4" s="44">
        <f>COUNTIF(Master_Slave!J$9:J$300,(("Fail")))</f>
        <v/>
      </c>
      <c r="K4" s="44">
        <f>COUNTIF(Master_Slave!K$9:K$300,(("Fail")))</f>
        <v/>
      </c>
      <c r="L4" s="44">
        <f>COUNTIF(Master_Slave!L$9:L$300,(("Fail")))</f>
        <v/>
      </c>
      <c r="M4" s="44">
        <f>COUNTIF(Master_Slave!M$9:M$300,(("Fail")))</f>
        <v/>
      </c>
      <c r="N4" s="44">
        <f>COUNTIF(Master_Slave!N$9:N$300,(("Fail")))</f>
        <v/>
      </c>
      <c r="O4" s="44" t="n"/>
      <c r="P4" s="44" t="n"/>
      <c r="Q4" s="44" t="n"/>
      <c r="R4" s="44" t="n"/>
      <c r="S4" s="44" t="n"/>
      <c r="T4" s="44" t="n"/>
      <c r="U4" s="44" t="n"/>
      <c r="V4" s="44" t="n"/>
      <c r="W4" s="44" t="n"/>
      <c r="X4" s="44" t="n"/>
      <c r="Y4" s="44" t="n"/>
      <c r="Z4" s="44" t="n"/>
      <c r="AA4" s="44" t="n"/>
      <c r="AB4" s="44" t="n"/>
      <c r="AC4" s="44" t="n"/>
      <c r="AD4" s="44" t="n"/>
    </row>
    <row r="5">
      <c r="A5" s="205" t="n"/>
      <c r="B5" s="205" t="n"/>
      <c r="C5" s="179" t="n"/>
      <c r="D5" s="42" t="inlineStr">
        <is>
          <t>Not Applicable/NA</t>
        </is>
      </c>
      <c r="E5" s="44">
        <f>COUNTIF(Master_Slave!E$9:E$300,(("NA")))</f>
        <v/>
      </c>
      <c r="F5" s="44">
        <f>COUNTIF(Master_Slave!F$9:F$300,(("NA")))</f>
        <v/>
      </c>
      <c r="G5" s="44">
        <f>COUNTIF(Master_Slave!G$9:G$300,(("NA")))</f>
        <v/>
      </c>
      <c r="H5" s="44">
        <f>COUNTIF(Master_Slave!H$9:H$300,(("NA")))</f>
        <v/>
      </c>
      <c r="I5" s="44">
        <f>COUNTIF(Master_Slave!I$9:I$300,(("NA")))</f>
        <v/>
      </c>
      <c r="J5" s="44">
        <f>COUNTIF(Master_Slave!J$9:J$300,(("NA")))</f>
        <v/>
      </c>
      <c r="K5" s="44">
        <f>COUNTIF(Master_Slave!K$9:K$300,(("NA")))</f>
        <v/>
      </c>
      <c r="L5" s="44">
        <f>COUNTIF(Master_Slave!L$9:L$300,(("NA")))</f>
        <v/>
      </c>
      <c r="M5" s="44">
        <f>COUNTIF(Master_Slave!M$9:M$300,(("NA")))</f>
        <v/>
      </c>
      <c r="N5" s="44">
        <f>COUNTIF(Master_Slave!N$9:N$300,(("NA")))</f>
        <v/>
      </c>
      <c r="O5" s="44" t="n"/>
      <c r="P5" s="44" t="n"/>
      <c r="Q5" s="44" t="n"/>
      <c r="R5" s="44" t="n"/>
      <c r="S5" s="44" t="n"/>
      <c r="T5" s="44" t="n"/>
      <c r="U5" s="44" t="n"/>
      <c r="V5" s="44" t="n"/>
      <c r="W5" s="44" t="n"/>
      <c r="X5" s="44" t="n"/>
      <c r="Y5" s="44" t="n"/>
      <c r="Z5" s="44" t="n"/>
      <c r="AA5" s="44" t="n"/>
      <c r="AB5" s="44" t="n"/>
      <c r="AC5" s="44" t="n"/>
      <c r="AD5" s="44" t="n"/>
    </row>
    <row r="6">
      <c r="A6" s="208" t="n"/>
      <c r="B6" s="208" t="n"/>
      <c r="C6" s="179" t="n"/>
      <c r="D6" s="42" t="inlineStr">
        <is>
          <t>Not Tested</t>
        </is>
      </c>
      <c r="E6" s="44">
        <f>COUNTIF(Master_Slave!E$9:E$300,(("Not Tested")))</f>
        <v/>
      </c>
      <c r="F6" s="44">
        <f>COUNTIF(Master_Slave!F$9:F$300,(("Not Tested")))</f>
        <v/>
      </c>
      <c r="G6" s="44">
        <f>COUNTIF(Master_Slave!G$9:G$300,(("Not Tested")))</f>
        <v/>
      </c>
      <c r="H6" s="44">
        <f>COUNTIF(Master_Slave!H$9:H$300,(("Not Tested")))</f>
        <v/>
      </c>
      <c r="I6" s="44">
        <f>COUNTIF(Master_Slave!I$9:I$300,(("Not Tested")))</f>
        <v/>
      </c>
      <c r="J6" s="44">
        <f>COUNTIF(Master_Slave!J$9:J$300,(("Not Tested")))</f>
        <v/>
      </c>
      <c r="K6" s="44">
        <f>COUNTIF(Master_Slave!K$9:K$300,(("Not Tested")))</f>
        <v/>
      </c>
      <c r="L6" s="44">
        <f>COUNTIF(Master_Slave!L$9:L$300,(("Not Tested")))</f>
        <v/>
      </c>
      <c r="M6" s="44">
        <f>COUNTIF(Master_Slave!M$9:M$300,(("Not Tested")))</f>
        <v/>
      </c>
      <c r="N6" s="44">
        <f>COUNTIF(Master_Slave!N$9:N$300,(("Not Tested")))</f>
        <v/>
      </c>
      <c r="O6" s="44" t="n"/>
      <c r="P6" s="44" t="n"/>
      <c r="Q6" s="44" t="n"/>
      <c r="R6" s="44" t="n"/>
      <c r="S6" s="44" t="n"/>
      <c r="T6" s="44" t="n"/>
      <c r="U6" s="44" t="n"/>
      <c r="V6" s="44" t="n"/>
      <c r="W6" s="44" t="n"/>
      <c r="X6" s="44" t="n"/>
      <c r="Y6" s="44" t="n"/>
      <c r="Z6" s="44" t="n"/>
      <c r="AA6" s="44" t="n"/>
      <c r="AB6" s="44" t="n"/>
      <c r="AC6" s="44" t="n"/>
      <c r="AD6" s="44" t="n"/>
    </row>
    <row r="7">
      <c r="A7" s="180" t="n"/>
      <c r="B7" s="180" t="n"/>
      <c r="C7" s="180" t="n"/>
      <c r="D7" s="180" t="n"/>
      <c r="E7" s="180" t="n"/>
      <c r="F7" s="180" t="n"/>
      <c r="G7" s="180" t="n"/>
      <c r="H7" s="180" t="n"/>
      <c r="I7" s="180" t="n"/>
      <c r="J7" s="180" t="n"/>
      <c r="K7" s="180" t="n"/>
      <c r="L7" s="180" t="n"/>
      <c r="M7" s="180" t="n"/>
      <c r="N7" s="180" t="n"/>
      <c r="O7" s="180" t="n"/>
      <c r="P7" s="180" t="n"/>
      <c r="Q7" s="180" t="n"/>
      <c r="R7" s="180" t="n"/>
      <c r="S7" s="180" t="n"/>
      <c r="T7" s="180" t="n"/>
      <c r="U7" s="180" t="n"/>
      <c r="V7" s="180" t="n"/>
      <c r="W7" s="180" t="n"/>
      <c r="X7" s="180" t="n"/>
      <c r="Y7" s="180" t="n"/>
      <c r="Z7" s="8" t="n"/>
    </row>
    <row r="8">
      <c r="A8" s="46" t="inlineStr">
        <is>
          <t>SL No</t>
        </is>
      </c>
      <c r="B8" s="46" t="inlineStr">
        <is>
          <t>WorkItem</t>
        </is>
      </c>
      <c r="C8" s="46" t="inlineStr">
        <is>
          <t>Aptiv/FCA</t>
        </is>
      </c>
      <c r="D8" s="31" t="inlineStr">
        <is>
          <t>Description</t>
        </is>
      </c>
      <c r="E8" s="46" t="inlineStr">
        <is>
          <t>01.00.00.41</t>
        </is>
      </c>
      <c r="F8" s="46" t="inlineStr">
        <is>
          <t>JIRA Bug ID_41SW</t>
        </is>
      </c>
      <c r="G8" s="46" t="inlineStr">
        <is>
          <t>01.00.00.42</t>
        </is>
      </c>
      <c r="H8" s="46" t="inlineStr">
        <is>
          <t>JIRA Bug ID_42SW</t>
        </is>
      </c>
      <c r="I8" s="46" t="inlineStr">
        <is>
          <t>9.0.0.7</t>
        </is>
      </c>
      <c r="J8" s="46" t="inlineStr">
        <is>
          <t>JIRA Bug ID_7SW</t>
        </is>
      </c>
      <c r="K8" s="46" t="inlineStr">
        <is>
          <t>9.0.0.8</t>
        </is>
      </c>
      <c r="L8" s="46" t="inlineStr">
        <is>
          <t>JIRA Bug ID_8SW</t>
        </is>
      </c>
      <c r="M8" s="46" t="inlineStr">
        <is>
          <t>9.0.0.249</t>
        </is>
      </c>
      <c r="N8" s="46" t="inlineStr">
        <is>
          <t>JIRA Bug ID_249SW</t>
        </is>
      </c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  <c r="AA8" s="46" t="n"/>
      <c r="AB8" s="46" t="n"/>
      <c r="AC8" s="46" t="n"/>
      <c r="AD8" s="46" t="n"/>
    </row>
    <row r="9">
      <c r="A9" s="8" t="n">
        <v>1</v>
      </c>
      <c r="B9" s="133" t="inlineStr">
        <is>
          <t>WI-416326</t>
        </is>
      </c>
      <c r="C9" s="8" t="n"/>
      <c r="D9" s="134" t="inlineStr">
        <is>
          <t>-When Tester Request DID $FE10 using SID 0x2E, Master-Slave shall send request $...</t>
        </is>
      </c>
      <c r="E9" s="25" t="n"/>
      <c r="F9" s="8" t="n"/>
      <c r="G9" s="25" t="n"/>
      <c r="H9" s="8" t="n"/>
      <c r="I9" s="8" t="inlineStr">
        <is>
          <t>Pass</t>
        </is>
      </c>
      <c r="J9" s="8" t="n"/>
      <c r="K9" s="8" t="inlineStr">
        <is>
          <t>Pass</t>
        </is>
      </c>
      <c r="L9" s="8" t="n"/>
      <c r="M9" s="8" t="inlineStr">
        <is>
          <t>Pass</t>
        </is>
      </c>
      <c r="N9" s="195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</row>
    <row r="10">
      <c r="A10" s="8" t="n">
        <v>2</v>
      </c>
      <c r="B10" s="133" t="inlineStr">
        <is>
          <t>WI-408052</t>
        </is>
      </c>
      <c r="C10" s="8" t="n"/>
      <c r="D10" s="133" t="inlineStr">
        <is>
          <t>Master-slave shall notify DCM when any diagnostic request is received.</t>
        </is>
      </c>
      <c r="E10" s="25" t="n"/>
      <c r="F10" s="8" t="n"/>
      <c r="G10" s="25" t="n"/>
      <c r="H10" s="8" t="n"/>
      <c r="I10" s="8" t="inlineStr">
        <is>
          <t>Pass</t>
        </is>
      </c>
      <c r="J10" s="8" t="n"/>
      <c r="K10" s="8" t="inlineStr">
        <is>
          <t>Pass</t>
        </is>
      </c>
      <c r="L10" s="8" t="n"/>
      <c r="M10" s="8" t="inlineStr">
        <is>
          <t>Pass</t>
        </is>
      </c>
      <c r="N10" s="195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</row>
    <row r="11">
      <c r="A11" s="8" t="n">
        <v>3</v>
      </c>
      <c r="B11" s="133" t="inlineStr">
        <is>
          <t>WI-393538</t>
        </is>
      </c>
      <c r="C11" s="8" t="n"/>
      <c r="D11" s="133" t="inlineStr">
        <is>
          <t>Handling of DIDs which needs to be triggered by DCM to Radars Below are DIDs whi...</t>
        </is>
      </c>
      <c r="E11" s="25" t="n"/>
      <c r="F11" s="38" t="n"/>
      <c r="G11" s="25" t="n"/>
      <c r="H11" s="38" t="n"/>
      <c r="I11" s="8" t="inlineStr">
        <is>
          <t>Pass</t>
        </is>
      </c>
      <c r="J11" s="8" t="n"/>
      <c r="K11" s="8" t="inlineStr">
        <is>
          <t>Pass</t>
        </is>
      </c>
      <c r="L11" s="8" t="n"/>
      <c r="M11" s="8" t="inlineStr">
        <is>
          <t>Pass</t>
        </is>
      </c>
      <c r="N11" s="195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</row>
    <row r="12">
      <c r="A12" s="8" t="n">
        <v>4</v>
      </c>
      <c r="B12" s="133" t="inlineStr">
        <is>
          <t>WI-303145</t>
        </is>
      </c>
      <c r="C12" s="8" t="n"/>
      <c r="D12" s="133" t="inlineStr">
        <is>
          <t>CLASSICAL CAN and CAN FD * A CAN FD network supports both CLASSICAL CAN and CAN...</t>
        </is>
      </c>
      <c r="E12" s="25" t="n"/>
      <c r="F12" s="8" t="n"/>
      <c r="G12" s="25" t="n"/>
      <c r="H12" s="8" t="n"/>
      <c r="I12" s="8" t="inlineStr">
        <is>
          <t>Pass</t>
        </is>
      </c>
      <c r="J12" s="8" t="n"/>
      <c r="K12" s="8" t="inlineStr">
        <is>
          <t>Pass</t>
        </is>
      </c>
      <c r="L12" s="8" t="n"/>
      <c r="M12" s="8" t="inlineStr">
        <is>
          <t>Pass</t>
        </is>
      </c>
      <c r="N12" s="195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</row>
    <row r="13">
      <c r="A13" s="8" t="n">
        <v>5</v>
      </c>
      <c r="B13" s="133" t="inlineStr">
        <is>
          <t>WI-259704</t>
        </is>
      </c>
      <c r="C13" s="8" t="n"/>
      <c r="D13" s="133" t="inlineStr">
        <is>
          <t>Service ID Name 85 ControlDTCSetting 28 Communication Control Diable message Tra...</t>
        </is>
      </c>
      <c r="E13" s="25" t="n"/>
      <c r="F13" s="8" t="n"/>
      <c r="G13" s="25" t="n"/>
      <c r="H13" s="8" t="n"/>
      <c r="I13" s="8" t="inlineStr">
        <is>
          <t>Pass</t>
        </is>
      </c>
      <c r="J13" s="8" t="n"/>
      <c r="K13" s="8" t="inlineStr">
        <is>
          <t>Pass</t>
        </is>
      </c>
      <c r="L13" s="8" t="n"/>
      <c r="M13" s="8" t="inlineStr">
        <is>
          <t>Pass</t>
        </is>
      </c>
      <c r="N13" s="195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</row>
    <row r="14">
      <c r="A14" s="8" t="n">
        <v>6</v>
      </c>
      <c r="B14" s="133" t="inlineStr">
        <is>
          <t>WI-259703</t>
        </is>
      </c>
      <c r="C14" s="8" t="n"/>
      <c r="D14" s="133" t="inlineStr">
        <is>
          <t>CADM shall not expect any response from any of the radar. If CADM receives any r...</t>
        </is>
      </c>
      <c r="E14" s="25" t="n"/>
      <c r="F14" s="8" t="n"/>
      <c r="G14" s="25" t="n"/>
      <c r="H14" s="8" t="n"/>
      <c r="I14" s="8" t="inlineStr">
        <is>
          <t>Pass</t>
        </is>
      </c>
      <c r="J14" s="8" t="n"/>
      <c r="K14" s="8" t="inlineStr">
        <is>
          <t>Pass</t>
        </is>
      </c>
      <c r="L14" s="8" t="n"/>
      <c r="M14" s="8" t="inlineStr">
        <is>
          <t>Pass</t>
        </is>
      </c>
      <c r="N14" s="195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</row>
    <row r="15">
      <c r="A15" s="8" t="n">
        <v>7</v>
      </c>
      <c r="B15" s="133" t="inlineStr">
        <is>
          <t>WI-259702</t>
        </is>
      </c>
      <c r="C15" s="8" t="n"/>
      <c r="D15" s="133" t="inlineStr">
        <is>
          <t>Upon receiving the service request Cadm shall route the service request to all r...</t>
        </is>
      </c>
      <c r="E15" s="25" t="n"/>
      <c r="F15" s="8" t="n"/>
      <c r="G15" s="25" t="n"/>
      <c r="H15" s="8" t="n"/>
      <c r="I15" s="8" t="inlineStr">
        <is>
          <t>Pass</t>
        </is>
      </c>
      <c r="J15" s="8" t="n"/>
      <c r="K15" s="8" t="inlineStr">
        <is>
          <t>Pass</t>
        </is>
      </c>
      <c r="L15" s="8" t="n"/>
      <c r="M15" s="8" t="inlineStr">
        <is>
          <t>Pass</t>
        </is>
      </c>
      <c r="N15" s="195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8" t="n"/>
      <c r="AB15" s="8" t="n"/>
      <c r="AC15" s="8" t="n"/>
      <c r="AD15" s="8" t="n"/>
    </row>
    <row r="16">
      <c r="A16" s="8" t="n">
        <v>8</v>
      </c>
      <c r="B16" s="133" t="inlineStr">
        <is>
          <t>WI-348753</t>
        </is>
      </c>
      <c r="C16" s="8" t="n"/>
      <c r="D16" s="133" t="inlineStr">
        <is>
          <t>If tester requests any DID/Routine for particular radar and CADM is not able to...</t>
        </is>
      </c>
      <c r="E16" s="25" t="n"/>
      <c r="F16" s="8" t="n"/>
      <c r="G16" s="25" t="n"/>
      <c r="H16" s="8" t="n"/>
      <c r="I16" s="8" t="inlineStr">
        <is>
          <t>Pass</t>
        </is>
      </c>
      <c r="J16" s="8" t="n"/>
      <c r="K16" s="8" t="inlineStr">
        <is>
          <t>Pass</t>
        </is>
      </c>
      <c r="L16" s="8" t="n"/>
      <c r="M16" s="8" t="inlineStr">
        <is>
          <t>Pass</t>
        </is>
      </c>
      <c r="N16" s="195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  <c r="X16" s="8" t="n"/>
      <c r="Y16" s="8" t="n"/>
      <c r="Z16" s="8" t="n"/>
      <c r="AA16" s="8" t="n"/>
      <c r="AB16" s="8" t="n"/>
      <c r="AC16" s="8" t="n"/>
      <c r="AD16" s="8" t="n"/>
    </row>
    <row r="17">
      <c r="A17" s="8" t="n">
        <v>9</v>
      </c>
      <c r="B17" s="133" t="inlineStr">
        <is>
          <t>WI-259696</t>
        </is>
      </c>
      <c r="C17" s="8" t="n"/>
      <c r="D17" s="133" t="inlineStr">
        <is>
          <t>The RIDs supported by the RADARs for functional request are as follows: RID Secu...</t>
        </is>
      </c>
      <c r="E17" s="25" t="n"/>
      <c r="F17" s="8" t="n"/>
      <c r="G17" s="25" t="n"/>
      <c r="H17" s="8" t="n"/>
      <c r="I17" s="8" t="inlineStr">
        <is>
          <t>Fail</t>
        </is>
      </c>
      <c r="J17" s="8" t="inlineStr">
        <is>
          <t>DPD-476</t>
        </is>
      </c>
      <c r="K17" s="8" t="inlineStr">
        <is>
          <t>Fail</t>
        </is>
      </c>
      <c r="L17" s="8" t="inlineStr">
        <is>
          <t>DPD-476</t>
        </is>
      </c>
      <c r="M17" s="8" t="inlineStr">
        <is>
          <t>Fail</t>
        </is>
      </c>
      <c r="N17" s="8" t="inlineStr">
        <is>
          <t>DPD-476</t>
        </is>
      </c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</row>
    <row r="18">
      <c r="A18" s="8" t="n">
        <v>10</v>
      </c>
      <c r="B18" s="133" t="inlineStr">
        <is>
          <t>WI-259701</t>
        </is>
      </c>
      <c r="C18" s="8" t="n"/>
      <c r="D18" s="133" t="inlineStr">
        <is>
          <t>CADM shall not expect any response from any of the radar. If CADM receives any r...</t>
        </is>
      </c>
      <c r="E18" s="25" t="n"/>
      <c r="F18" s="8" t="n"/>
      <c r="G18" s="25" t="n"/>
      <c r="H18" s="8" t="n"/>
      <c r="I18" s="8" t="inlineStr">
        <is>
          <t>Pass</t>
        </is>
      </c>
      <c r="J18" s="8" t="n"/>
      <c r="K18" s="8" t="inlineStr">
        <is>
          <t>Pass</t>
        </is>
      </c>
      <c r="L18" s="8" t="n"/>
      <c r="M18" s="8" t="inlineStr">
        <is>
          <t>Pass</t>
        </is>
      </c>
      <c r="N18" s="195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</row>
    <row r="19">
      <c r="A19" s="8" t="n">
        <v>11</v>
      </c>
      <c r="B19" s="133" t="inlineStr">
        <is>
          <t>WI-259699</t>
        </is>
      </c>
      <c r="C19" s="8" t="n"/>
      <c r="D19" s="133" t="inlineStr">
        <is>
          <t>CADM shall replace CADM CAN Diagnostic Request ID to RADAR functional Request ID...</t>
        </is>
      </c>
      <c r="E19" s="25" t="n"/>
      <c r="F19" s="8" t="n"/>
      <c r="G19" s="25" t="n"/>
      <c r="H19" s="8" t="n"/>
      <c r="I19" s="8" t="inlineStr">
        <is>
          <t>Pass</t>
        </is>
      </c>
      <c r="J19" s="8" t="n"/>
      <c r="K19" s="8" t="inlineStr">
        <is>
          <t>Pass</t>
        </is>
      </c>
      <c r="L19" s="8" t="n"/>
      <c r="M19" s="8" t="inlineStr">
        <is>
          <t>Pass</t>
        </is>
      </c>
      <c r="N19" s="195" t="n"/>
      <c r="O19" s="8" t="n"/>
      <c r="P19" s="8" t="n"/>
      <c r="Q19" s="8" t="n"/>
      <c r="R19" s="8" t="n"/>
      <c r="S19" s="8" t="n"/>
      <c r="T19" s="8" t="n"/>
      <c r="U19" s="8" t="n"/>
      <c r="V19" s="8" t="n"/>
      <c r="W19" s="8" t="n"/>
      <c r="X19" s="8" t="n"/>
      <c r="Y19" s="8" t="n"/>
      <c r="Z19" s="8" t="n"/>
      <c r="AA19" s="8" t="n"/>
      <c r="AB19" s="8" t="n"/>
      <c r="AC19" s="8" t="n"/>
      <c r="AD19" s="8" t="n"/>
    </row>
    <row r="20">
      <c r="A20" s="8" t="n">
        <v>12</v>
      </c>
      <c r="B20" s="133" t="inlineStr">
        <is>
          <t>WI-259698</t>
        </is>
      </c>
      <c r="C20" s="8" t="n"/>
      <c r="D20" s="133" t="inlineStr">
        <is>
          <t>Upon receiving the RID request from Tester, CADM shall route the request to DCM...</t>
        </is>
      </c>
      <c r="E20" s="25" t="n"/>
      <c r="F20" s="8" t="n"/>
      <c r="G20" s="25" t="n"/>
      <c r="H20" s="8" t="n"/>
      <c r="I20" s="8" t="inlineStr">
        <is>
          <t>Pass</t>
        </is>
      </c>
      <c r="J20" s="8" t="n"/>
      <c r="K20" s="8" t="inlineStr">
        <is>
          <t>Pass</t>
        </is>
      </c>
      <c r="L20" s="8" t="n"/>
      <c r="M20" s="8" t="inlineStr">
        <is>
          <t>Pass</t>
        </is>
      </c>
      <c r="N20" s="195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</row>
    <row r="21">
      <c r="A21" s="8" t="n">
        <v>13</v>
      </c>
      <c r="B21" s="133" t="inlineStr">
        <is>
          <t>WI-186025</t>
        </is>
      </c>
      <c r="C21" s="8" t="n"/>
      <c r="D21" s="133" t="inlineStr">
        <is>
          <t>The RIDs supported by the RADARs are as follows: RID Security level CADM CAN FD...</t>
        </is>
      </c>
      <c r="E21" s="25" t="n"/>
      <c r="F21" s="8" t="n"/>
      <c r="G21" s="25" t="n"/>
      <c r="H21" s="8" t="n"/>
      <c r="I21" s="8" t="inlineStr">
        <is>
          <t>Pass</t>
        </is>
      </c>
      <c r="J21" s="8" t="n"/>
      <c r="K21" s="8" t="inlineStr">
        <is>
          <t>Pass</t>
        </is>
      </c>
      <c r="L21" s="8" t="n"/>
      <c r="M21" s="8" t="inlineStr">
        <is>
          <t>Pass</t>
        </is>
      </c>
      <c r="N21" s="195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</row>
    <row r="22">
      <c r="A22" s="8" t="n">
        <v>14</v>
      </c>
      <c r="B22" s="133" t="inlineStr">
        <is>
          <t>WI-188367</t>
        </is>
      </c>
      <c r="C22" s="8" t="n"/>
      <c r="D22" s="133" t="inlineStr">
        <is>
          <t>CADM shall replace RADAR Physical Response ID to CADM CAN Diagnostic Response ID...</t>
        </is>
      </c>
      <c r="E22" s="25" t="n"/>
      <c r="F22" s="8" t="n"/>
      <c r="G22" s="25" t="n"/>
      <c r="H22" s="8" t="n"/>
      <c r="I22" s="8" t="inlineStr">
        <is>
          <t>Pass</t>
        </is>
      </c>
      <c r="J22" s="8" t="n"/>
      <c r="K22" s="8" t="inlineStr">
        <is>
          <t>Pass</t>
        </is>
      </c>
      <c r="L22" s="8" t="n"/>
      <c r="M22" s="8" t="inlineStr">
        <is>
          <t>Pass</t>
        </is>
      </c>
      <c r="N22" s="195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</row>
    <row r="23">
      <c r="A23" s="8" t="n">
        <v>15</v>
      </c>
      <c r="B23" s="133" t="inlineStr">
        <is>
          <t>WI-188366</t>
        </is>
      </c>
      <c r="C23" s="8" t="n"/>
      <c r="D23" s="133" t="inlineStr">
        <is>
          <t>CADM shall route the response received from the Radars to the Tester.</t>
        </is>
      </c>
      <c r="E23" s="25" t="n"/>
      <c r="F23" s="8" t="n"/>
      <c r="G23" s="25" t="n"/>
      <c r="H23" s="8" t="n"/>
      <c r="I23" s="8" t="inlineStr">
        <is>
          <t>Pass</t>
        </is>
      </c>
      <c r="J23" s="8" t="n"/>
      <c r="K23" s="8" t="inlineStr">
        <is>
          <t>Pass</t>
        </is>
      </c>
      <c r="L23" s="8" t="n"/>
      <c r="M23" s="8" t="inlineStr">
        <is>
          <t>Pass</t>
        </is>
      </c>
      <c r="N23" s="195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</row>
    <row r="24">
      <c r="A24" s="8" t="n">
        <v>16</v>
      </c>
      <c r="B24" s="133" t="inlineStr">
        <is>
          <t>WI-188365</t>
        </is>
      </c>
      <c r="C24" s="8" t="n"/>
      <c r="D24" s="133" t="inlineStr">
        <is>
          <t>CADM shall replace CADM CAN Diagnostic Request ID to RADAR Physical Request ID w...</t>
        </is>
      </c>
      <c r="E24" s="25" t="n"/>
      <c r="F24" s="8" t="n"/>
      <c r="G24" s="25" t="n"/>
      <c r="H24" s="8" t="n"/>
      <c r="I24" s="8" t="inlineStr">
        <is>
          <t>Pass</t>
        </is>
      </c>
      <c r="J24" s="8" t="n"/>
      <c r="K24" s="8" t="inlineStr">
        <is>
          <t>Pass</t>
        </is>
      </c>
      <c r="L24" s="8" t="n"/>
      <c r="M24" s="8" t="inlineStr">
        <is>
          <t>Pass</t>
        </is>
      </c>
      <c r="N24" s="195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</row>
    <row r="25">
      <c r="A25" s="8" t="n">
        <v>17</v>
      </c>
      <c r="B25" s="133" t="inlineStr">
        <is>
          <t>WI-188364</t>
        </is>
      </c>
      <c r="C25" s="8" t="n"/>
      <c r="D25" s="133" t="inlineStr">
        <is>
          <t>Upon receiving the RID request from Tester, CADM shall route the request to RADA...</t>
        </is>
      </c>
      <c r="E25" s="25" t="n"/>
      <c r="F25" s="8" t="n"/>
      <c r="G25" s="25" t="n"/>
      <c r="H25" s="8" t="n"/>
      <c r="I25" s="8" t="inlineStr">
        <is>
          <t>Pass</t>
        </is>
      </c>
      <c r="J25" s="8" t="n"/>
      <c r="K25" s="8" t="inlineStr">
        <is>
          <t>Pass</t>
        </is>
      </c>
      <c r="L25" s="8" t="n"/>
      <c r="M25" s="8" t="inlineStr">
        <is>
          <t>Pass</t>
        </is>
      </c>
      <c r="N25" s="195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</row>
    <row r="26">
      <c r="A26" s="8" t="n">
        <v>18</v>
      </c>
      <c r="B26" s="133" t="inlineStr">
        <is>
          <t>WI-420268</t>
        </is>
      </c>
      <c r="C26" s="8" t="n"/>
      <c r="D26" s="133" t="inlineStr">
        <is>
          <t>Additional Radar DIDs for maserati project Service DID CADM CAN FD Diagnostic re...</t>
        </is>
      </c>
      <c r="E26" s="25" t="n"/>
      <c r="F26" s="8" t="n"/>
      <c r="G26" s="25" t="n"/>
      <c r="H26" s="8" t="n"/>
      <c r="I26" s="8" t="inlineStr">
        <is>
          <t>Pass</t>
        </is>
      </c>
      <c r="J26" s="8" t="n"/>
      <c r="K26" s="8" t="inlineStr">
        <is>
          <t>Pass</t>
        </is>
      </c>
      <c r="L26" s="8" t="n"/>
      <c r="M26" s="8" t="inlineStr">
        <is>
          <t>Pass</t>
        </is>
      </c>
      <c r="N26" s="195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</row>
    <row r="27">
      <c r="A27" s="8" t="n">
        <v>19</v>
      </c>
      <c r="B27" s="133" t="inlineStr">
        <is>
          <t>WI-186023</t>
        </is>
      </c>
      <c r="C27" s="8" t="n"/>
      <c r="D27" s="133" t="inlineStr">
        <is>
          <t>All Radars shall support the DIDs as listed below: Service DID CADM CAN FD Diagn...</t>
        </is>
      </c>
      <c r="E27" s="25" t="n"/>
      <c r="F27" s="8" t="n"/>
      <c r="G27" s="25" t="n"/>
      <c r="H27" s="8" t="n"/>
      <c r="I27" s="8" t="inlineStr">
        <is>
          <t>Fail</t>
        </is>
      </c>
      <c r="J27" s="8" t="inlineStr">
        <is>
          <t>DPD-449</t>
        </is>
      </c>
      <c r="K27" s="8" t="inlineStr">
        <is>
          <t>Fail</t>
        </is>
      </c>
      <c r="L27" s="8" t="inlineStr">
        <is>
          <t>DPD-449</t>
        </is>
      </c>
      <c r="M27" s="8" t="inlineStr">
        <is>
          <t>Fail</t>
        </is>
      </c>
      <c r="N27" s="8" t="inlineStr">
        <is>
          <t>DPD-449</t>
        </is>
      </c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8" t="n"/>
    </row>
    <row r="28">
      <c r="A28" s="8" t="n">
        <v>20</v>
      </c>
      <c r="B28" s="133" t="inlineStr">
        <is>
          <t>WI-288614</t>
        </is>
      </c>
      <c r="C28" s="8" t="n"/>
      <c r="D28" s="133" t="inlineStr">
        <is>
          <t>All the DIDs mentioned in shall work in both default and extended session.</t>
        </is>
      </c>
      <c r="E28" s="25" t="n"/>
      <c r="F28" s="8" t="n"/>
      <c r="G28" s="25" t="n"/>
      <c r="H28" s="8" t="n"/>
      <c r="I28" s="8" t="inlineStr">
        <is>
          <t>Pass</t>
        </is>
      </c>
      <c r="J28" s="8" t="n"/>
      <c r="K28" s="8" t="inlineStr">
        <is>
          <t>Pass</t>
        </is>
      </c>
      <c r="L28" s="8" t="n"/>
      <c r="M28" s="8" t="inlineStr">
        <is>
          <t>Pass</t>
        </is>
      </c>
      <c r="N28" s="195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</row>
    <row r="29">
      <c r="A29" s="8" t="n">
        <v>21</v>
      </c>
      <c r="B29" s="133" t="inlineStr">
        <is>
          <t>WI-186668</t>
        </is>
      </c>
      <c r="C29" s="8" t="n"/>
      <c r="D29" s="133" t="inlineStr">
        <is>
          <t>CADM shall replace RADAR Physical Response ID to CADM CAN Diagnostic Response ID...</t>
        </is>
      </c>
      <c r="E29" s="25" t="n"/>
      <c r="F29" s="38" t="n"/>
      <c r="G29" s="25" t="n"/>
      <c r="H29" s="38" t="n"/>
      <c r="I29" s="8" t="inlineStr">
        <is>
          <t>Pass</t>
        </is>
      </c>
      <c r="J29" s="8" t="n"/>
      <c r="K29" s="8" t="inlineStr">
        <is>
          <t>Pass</t>
        </is>
      </c>
      <c r="L29" s="8" t="n"/>
      <c r="M29" s="8" t="inlineStr">
        <is>
          <t>Pass</t>
        </is>
      </c>
      <c r="N29" s="195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</row>
    <row r="30">
      <c r="A30" s="8" t="n">
        <v>22</v>
      </c>
      <c r="B30" s="133" t="inlineStr">
        <is>
          <t>WI-186666</t>
        </is>
      </c>
      <c r="C30" s="8" t="n"/>
      <c r="D30" s="133" t="inlineStr">
        <is>
          <t>CADM shall route the response received from the Radars to the Tester.</t>
        </is>
      </c>
      <c r="E30" s="25" t="n"/>
      <c r="F30" s="38" t="n"/>
      <c r="G30" s="25" t="n"/>
      <c r="H30" s="38" t="n"/>
      <c r="I30" s="8" t="inlineStr">
        <is>
          <t>Pass</t>
        </is>
      </c>
      <c r="J30" s="8" t="n"/>
      <c r="K30" s="8" t="inlineStr">
        <is>
          <t>Pass</t>
        </is>
      </c>
      <c r="L30" s="8" t="n"/>
      <c r="M30" s="8" t="inlineStr">
        <is>
          <t>Pass</t>
        </is>
      </c>
      <c r="N30" s="195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</row>
    <row r="31">
      <c r="A31" s="8" t="n">
        <v>23</v>
      </c>
      <c r="B31" s="133" t="inlineStr">
        <is>
          <t>WI-186675</t>
        </is>
      </c>
      <c r="C31" s="8" t="n"/>
      <c r="D31" s="133" t="inlineStr">
        <is>
          <t>CADM shall replace CADM CAN Diagnostic Request ID to RADAR Physical Request ID w...</t>
        </is>
      </c>
      <c r="E31" s="25" t="n"/>
      <c r="F31" s="8" t="n"/>
      <c r="G31" s="25" t="n"/>
      <c r="H31" s="8" t="n"/>
      <c r="I31" s="8" t="inlineStr">
        <is>
          <t>Pass</t>
        </is>
      </c>
      <c r="J31" s="8" t="n"/>
      <c r="K31" s="8" t="inlineStr">
        <is>
          <t>Pass</t>
        </is>
      </c>
      <c r="L31" s="8" t="n"/>
      <c r="M31" s="8" t="inlineStr">
        <is>
          <t>Pass</t>
        </is>
      </c>
      <c r="N31" s="195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</row>
    <row r="32">
      <c r="A32" s="8" t="n">
        <v>24</v>
      </c>
      <c r="B32" s="133" t="inlineStr">
        <is>
          <t>WI-186665</t>
        </is>
      </c>
      <c r="C32" s="8" t="n"/>
      <c r="D32" s="133" t="inlineStr">
        <is>
          <t>Upon receiving a DID request from tester to a specific RADAR, CADM shall route t...</t>
        </is>
      </c>
      <c r="E32" s="25" t="n"/>
      <c r="F32" s="8" t="n"/>
      <c r="G32" s="25" t="n"/>
      <c r="H32" s="8" t="n"/>
      <c r="I32" s="8" t="inlineStr">
        <is>
          <t>Pass</t>
        </is>
      </c>
      <c r="J32" s="8" t="n"/>
      <c r="K32" s="8" t="inlineStr">
        <is>
          <t>Pass</t>
        </is>
      </c>
      <c r="L32" s="8" t="n"/>
      <c r="M32" s="8" t="inlineStr">
        <is>
          <t>Pass</t>
        </is>
      </c>
      <c r="N32" s="195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</row>
    <row r="33">
      <c r="A33" s="8" t="n">
        <v>25</v>
      </c>
      <c r="B33" s="133" t="inlineStr">
        <is>
          <t>WI-259692</t>
        </is>
      </c>
      <c r="C33" s="8" t="n"/>
      <c r="D33" s="133" t="inlineStr">
        <is>
          <t>CADM shall store the status of all responses for security access of all RADARs w...</t>
        </is>
      </c>
      <c r="E33" s="25" t="n"/>
      <c r="F33" s="8" t="n"/>
      <c r="G33" s="25" t="n"/>
      <c r="H33" s="8" t="n"/>
      <c r="I33" s="8" t="inlineStr">
        <is>
          <t>Pass</t>
        </is>
      </c>
      <c r="J33" s="8" t="n"/>
      <c r="K33" s="8" t="inlineStr">
        <is>
          <t>Pass</t>
        </is>
      </c>
      <c r="L33" s="8" t="n"/>
      <c r="M33" s="8" t="inlineStr">
        <is>
          <t>Pass</t>
        </is>
      </c>
      <c r="N33" s="195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</row>
    <row r="34">
      <c r="A34" s="8" t="n">
        <v>26</v>
      </c>
      <c r="B34" s="133" t="inlineStr">
        <is>
          <t>WI-259691</t>
        </is>
      </c>
      <c r="C34" s="8" t="n"/>
      <c r="D34" s="133" t="inlineStr">
        <is>
          <t>CADM shall expect a negative response(7F hex) as defined in from the RADARs that...</t>
        </is>
      </c>
      <c r="E34" s="25" t="n"/>
      <c r="F34" s="8" t="n"/>
      <c r="G34" s="25" t="n"/>
      <c r="H34" s="8" t="n"/>
      <c r="I34" s="8" t="inlineStr">
        <is>
          <t>Pass</t>
        </is>
      </c>
      <c r="J34" s="8" t="n"/>
      <c r="K34" s="8" t="inlineStr">
        <is>
          <t>Pass</t>
        </is>
      </c>
      <c r="L34" s="8" t="n"/>
      <c r="M34" s="8" t="inlineStr">
        <is>
          <t>Pass</t>
        </is>
      </c>
      <c r="N34" s="195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</row>
    <row r="35">
      <c r="A35" s="8" t="n">
        <v>27</v>
      </c>
      <c r="B35" s="133" t="inlineStr">
        <is>
          <t>WI-259690</t>
        </is>
      </c>
      <c r="C35" s="8" t="n"/>
      <c r="D35" s="133" t="inlineStr">
        <is>
          <t>CADM shall expect a positive response(67 hex) as defined in from the RADARs that...</t>
        </is>
      </c>
      <c r="E35" s="25" t="n"/>
      <c r="F35" s="8" t="n"/>
      <c r="G35" s="25" t="n"/>
      <c r="H35" s="8" t="n"/>
      <c r="I35" s="8" t="inlineStr">
        <is>
          <t>Pass</t>
        </is>
      </c>
      <c r="J35" s="8" t="n"/>
      <c r="K35" s="8" t="inlineStr">
        <is>
          <t>Pass</t>
        </is>
      </c>
      <c r="L35" s="8" t="n"/>
      <c r="M35" s="8" t="inlineStr">
        <is>
          <t>Pass</t>
        </is>
      </c>
      <c r="N35" s="195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</row>
    <row r="36">
      <c r="A36" s="8" t="n">
        <v>28</v>
      </c>
      <c r="B36" s="133" t="inlineStr">
        <is>
          <t>WI-259693</t>
        </is>
      </c>
      <c r="C36" s="8" t="n"/>
      <c r="D36" s="133" t="inlineStr">
        <is>
          <t>CADM shall route the calculated security key value obtained from Diag service ma...</t>
        </is>
      </c>
      <c r="E36" s="25" t="n"/>
      <c r="F36" s="8" t="n"/>
      <c r="G36" s="25" t="n"/>
      <c r="H36" s="8" t="n"/>
      <c r="I36" s="8" t="inlineStr">
        <is>
          <t>Pass</t>
        </is>
      </c>
      <c r="J36" s="8" t="n"/>
      <c r="K36" s="8" t="inlineStr">
        <is>
          <t>Pass</t>
        </is>
      </c>
      <c r="L36" s="8" t="n"/>
      <c r="M36" s="8" t="inlineStr">
        <is>
          <t>Pass</t>
        </is>
      </c>
      <c r="N36" s="195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</row>
    <row r="37">
      <c r="A37" s="8" t="n">
        <v>29</v>
      </c>
      <c r="B37" s="133" t="inlineStr">
        <is>
          <t>WI-188934</t>
        </is>
      </c>
      <c r="C37" s="8" t="n"/>
      <c r="D37" s="133" t="inlineStr">
        <is>
          <t>CADM shall receive response from all Radars individually with seed parameter val...</t>
        </is>
      </c>
      <c r="E37" s="25" t="n"/>
      <c r="F37" s="8" t="n"/>
      <c r="G37" s="25" t="n"/>
      <c r="H37" s="8" t="n"/>
      <c r="I37" s="8" t="inlineStr">
        <is>
          <t>Pass</t>
        </is>
      </c>
      <c r="J37" s="8" t="n"/>
      <c r="K37" s="8" t="inlineStr">
        <is>
          <t>Pass</t>
        </is>
      </c>
      <c r="L37" s="8" t="n"/>
      <c r="M37" s="8" t="inlineStr">
        <is>
          <t>Pass</t>
        </is>
      </c>
      <c r="N37" s="195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</row>
    <row r="38">
      <c r="A38" s="8" t="n">
        <v>30</v>
      </c>
      <c r="B38" s="133" t="inlineStr">
        <is>
          <t>WI-188933</t>
        </is>
      </c>
      <c r="C38" s="8" t="n"/>
      <c r="D38" s="133" t="inlineStr">
        <is>
          <t>Once communication is secured between tester and CADM, then Master/Slave and Mas...</t>
        </is>
      </c>
      <c r="E38" s="25" t="n"/>
      <c r="F38" s="8" t="n"/>
      <c r="G38" s="25" t="n"/>
      <c r="H38" s="8" t="n"/>
      <c r="I38" s="8" t="inlineStr">
        <is>
          <t>Pass</t>
        </is>
      </c>
      <c r="J38" s="8" t="n"/>
      <c r="K38" s="8" t="inlineStr">
        <is>
          <t>Pass</t>
        </is>
      </c>
      <c r="L38" s="8" t="n"/>
      <c r="M38" s="8" t="inlineStr">
        <is>
          <t>Pass</t>
        </is>
      </c>
      <c r="N38" s="195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</row>
    <row r="39">
      <c r="A39" s="8" t="n">
        <v>31</v>
      </c>
      <c r="B39" s="133" t="inlineStr">
        <is>
          <t>WI-188932</t>
        </is>
      </c>
      <c r="C39" s="8" t="n"/>
      <c r="D39" s="133" t="inlineStr">
        <is>
          <t>Security Access between Tester and CADM is handled as per .</t>
        </is>
      </c>
      <c r="E39" s="25" t="n"/>
      <c r="F39" s="38" t="n"/>
      <c r="G39" s="25" t="n"/>
      <c r="H39" s="38" t="n"/>
      <c r="I39" s="8" t="inlineStr">
        <is>
          <t>Pass</t>
        </is>
      </c>
      <c r="J39" s="38" t="n"/>
      <c r="K39" s="8" t="inlineStr">
        <is>
          <t>Pass</t>
        </is>
      </c>
      <c r="L39" s="8" t="n"/>
      <c r="M39" s="8" t="inlineStr">
        <is>
          <t>Pass</t>
        </is>
      </c>
      <c r="N39" s="195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</row>
    <row r="40">
      <c r="A40" s="8" t="n">
        <v>32</v>
      </c>
      <c r="B40" s="133" t="inlineStr">
        <is>
          <t>WI-263208</t>
        </is>
      </c>
      <c r="C40" s="8" t="n"/>
      <c r="D40" s="133" t="inlineStr">
        <is>
          <t>If CADM receives any response from RADARs for tester present, it shall be ignore...</t>
        </is>
      </c>
      <c r="E40" s="25" t="n"/>
      <c r="F40" s="38" t="n"/>
      <c r="G40" s="25" t="n"/>
      <c r="H40" s="38" t="n"/>
      <c r="I40" s="8" t="inlineStr">
        <is>
          <t>Pass</t>
        </is>
      </c>
      <c r="J40" s="8" t="n"/>
      <c r="K40" s="8" t="inlineStr">
        <is>
          <t>Pass</t>
        </is>
      </c>
      <c r="L40" s="8" t="n"/>
      <c r="M40" s="8" t="inlineStr">
        <is>
          <t>Pass</t>
        </is>
      </c>
      <c r="N40" s="195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</row>
    <row r="41">
      <c r="A41" s="8" t="n">
        <v>33</v>
      </c>
      <c r="B41" s="133" t="inlineStr">
        <is>
          <t>WI-263207</t>
        </is>
      </c>
      <c r="C41" s="8" t="n"/>
      <c r="D41" s="133" t="inlineStr">
        <is>
          <t>CADM shall send TesterPresent message to all the Radars when it is received from...</t>
        </is>
      </c>
      <c r="E41" s="25" t="n"/>
      <c r="F41" s="38" t="n"/>
      <c r="G41" s="25" t="n"/>
      <c r="H41" s="38" t="n"/>
      <c r="I41" s="8" t="inlineStr">
        <is>
          <t>Pass</t>
        </is>
      </c>
      <c r="J41" s="8" t="n"/>
      <c r="K41" s="8" t="inlineStr">
        <is>
          <t>Pass</t>
        </is>
      </c>
      <c r="L41" s="8" t="n"/>
      <c r="M41" s="8" t="inlineStr">
        <is>
          <t>Pass</t>
        </is>
      </c>
      <c r="N41" s="195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</row>
    <row r="42">
      <c r="A42" s="8" t="n">
        <v>34</v>
      </c>
      <c r="B42" s="133" t="inlineStr">
        <is>
          <t>WI-250725</t>
        </is>
      </c>
      <c r="C42" s="8" t="n"/>
      <c r="D42" s="133" t="inlineStr">
        <is>
          <t>CADM shall store the status of all Radars response within CADM.</t>
        </is>
      </c>
      <c r="E42" s="25" t="n"/>
      <c r="F42" s="38" t="n"/>
      <c r="G42" s="25" t="n"/>
      <c r="H42" s="38" t="n"/>
      <c r="I42" s="8" t="inlineStr">
        <is>
          <t>Pass</t>
        </is>
      </c>
      <c r="J42" s="8" t="n"/>
      <c r="K42" s="8" t="inlineStr">
        <is>
          <t>Pass</t>
        </is>
      </c>
      <c r="L42" s="8" t="n"/>
      <c r="M42" s="8" t="inlineStr">
        <is>
          <t>Pass</t>
        </is>
      </c>
      <c r="N42" s="195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</row>
    <row r="43">
      <c r="A43" s="8" t="n">
        <v>35</v>
      </c>
      <c r="B43" s="133" t="inlineStr">
        <is>
          <t>WI-250724</t>
        </is>
      </c>
      <c r="C43" s="8" t="n"/>
      <c r="D43" s="133" t="inlineStr">
        <is>
          <t>Each RADAR shall respond to CADM for session control request individually.</t>
        </is>
      </c>
      <c r="E43" s="25" t="n"/>
      <c r="F43" s="38" t="n"/>
      <c r="G43" s="25" t="n"/>
      <c r="H43" s="38" t="n"/>
      <c r="I43" s="8" t="inlineStr">
        <is>
          <t>Pass</t>
        </is>
      </c>
      <c r="J43" s="8" t="n"/>
      <c r="K43" s="8" t="inlineStr">
        <is>
          <t>Pass</t>
        </is>
      </c>
      <c r="L43" s="8" t="n"/>
      <c r="M43" s="8" t="inlineStr">
        <is>
          <t>Pass</t>
        </is>
      </c>
      <c r="N43" s="195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</row>
    <row r="44">
      <c r="A44" s="8" t="n">
        <v>36</v>
      </c>
      <c r="B44" s="133" t="inlineStr">
        <is>
          <t>WI-186371</t>
        </is>
      </c>
      <c r="C44" s="8" t="n"/>
      <c r="D44" s="133" t="inlineStr">
        <is>
          <t>CADM shall send the session control request to all Radars as it is received from...</t>
        </is>
      </c>
      <c r="E44" s="25" t="n"/>
      <c r="F44" s="38" t="n"/>
      <c r="G44" s="25" t="n"/>
      <c r="H44" s="38" t="n"/>
      <c r="I44" s="8" t="inlineStr">
        <is>
          <t>Pass</t>
        </is>
      </c>
      <c r="J44" s="8" t="n"/>
      <c r="K44" s="8" t="inlineStr">
        <is>
          <t>Pass</t>
        </is>
      </c>
      <c r="L44" s="8" t="n"/>
      <c r="M44" s="8" t="inlineStr">
        <is>
          <t>Pass</t>
        </is>
      </c>
      <c r="N44" s="195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</row>
    <row r="45">
      <c r="A45" s="8" t="n">
        <v>37</v>
      </c>
      <c r="B45" s="133" t="inlineStr">
        <is>
          <t>WI-186370</t>
        </is>
      </c>
      <c r="C45" s="8" t="n"/>
      <c r="D45" s="133" t="inlineStr">
        <is>
          <t>Upon receiving session control request from tester, CADM shall send a positive r...</t>
        </is>
      </c>
      <c r="E45" s="25" t="n"/>
      <c r="F45" s="38" t="n"/>
      <c r="G45" s="25" t="n"/>
      <c r="H45" s="38" t="n"/>
      <c r="I45" s="8" t="inlineStr">
        <is>
          <t>Pass</t>
        </is>
      </c>
      <c r="J45" s="8" t="n"/>
      <c r="K45" s="8" t="inlineStr">
        <is>
          <t>Pass</t>
        </is>
      </c>
      <c r="L45" s="8" t="n"/>
      <c r="M45" s="8" t="inlineStr">
        <is>
          <t>Pass</t>
        </is>
      </c>
      <c r="N45" s="195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</row>
    <row r="46">
      <c r="A46" s="8" t="n">
        <v>38</v>
      </c>
      <c r="B46" s="133" t="inlineStr">
        <is>
          <t>WI-186653</t>
        </is>
      </c>
      <c r="C46" s="8" t="n"/>
      <c r="D46" s="133" t="inlineStr">
        <is>
          <t>Sessions supported by CADM and RADARs are: Session Value Default Session 10 01 P...</t>
        </is>
      </c>
      <c r="E46" s="25" t="n"/>
      <c r="F46" s="8" t="n"/>
      <c r="G46" s="25" t="n"/>
      <c r="H46" s="8" t="n"/>
      <c r="I46" s="8" t="inlineStr">
        <is>
          <t>Pass</t>
        </is>
      </c>
      <c r="J46" s="8" t="n"/>
      <c r="K46" s="8" t="inlineStr">
        <is>
          <t>Pass</t>
        </is>
      </c>
      <c r="L46" s="8" t="n"/>
      <c r="M46" s="8" t="inlineStr">
        <is>
          <t>Pass</t>
        </is>
      </c>
      <c r="N46" s="195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65" t="n"/>
      <c r="E47" s="25" t="n"/>
      <c r="F47" s="8" t="n"/>
      <c r="G47" s="25" t="n"/>
      <c r="H47" s="8" t="n"/>
      <c r="I47" s="8" t="n"/>
      <c r="J47" s="8" t="n"/>
      <c r="K47" s="8" t="n"/>
      <c r="L47" s="8" t="n"/>
      <c r="M47" s="195" t="n"/>
      <c r="N47" s="195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65" t="n"/>
      <c r="E48" s="25" t="n"/>
      <c r="F48" s="8" t="n"/>
      <c r="G48" s="25" t="n"/>
      <c r="H48" s="8" t="n"/>
      <c r="I48" s="86" t="n"/>
      <c r="J48" s="8" t="n"/>
      <c r="K48" s="86" t="n"/>
      <c r="L48" s="8" t="n"/>
      <c r="M48" s="195" t="n"/>
      <c r="N48" s="195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65" t="n"/>
      <c r="E49" s="25" t="n"/>
      <c r="F49" s="8" t="n"/>
      <c r="G49" s="25" t="n"/>
      <c r="H49" s="8" t="n"/>
      <c r="I49" s="8" t="n"/>
      <c r="J49" s="8" t="n"/>
      <c r="K49" s="8" t="n"/>
      <c r="L49" s="8" t="n"/>
      <c r="M49" s="195" t="n"/>
      <c r="N49" s="195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65" t="n"/>
      <c r="E50" s="25" t="n"/>
      <c r="F50" s="38" t="n"/>
      <c r="G50" s="25" t="n"/>
      <c r="H50" s="38" t="n"/>
      <c r="I50" s="86" t="n"/>
      <c r="J50" s="8" t="n"/>
      <c r="K50" s="86" t="n"/>
      <c r="L50" s="8" t="n"/>
      <c r="M50" s="195" t="n"/>
      <c r="N50" s="195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65" t="n"/>
      <c r="E51" s="25" t="n"/>
      <c r="F51" s="8" t="n"/>
      <c r="G51" s="25" t="n"/>
      <c r="H51" s="8" t="n"/>
      <c r="I51" s="25" t="n"/>
      <c r="J51" s="38" t="n"/>
      <c r="K51" s="8" t="n"/>
      <c r="L51" s="8" t="n"/>
      <c r="M51" s="195" t="n"/>
      <c r="N51" s="195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65" t="n"/>
      <c r="E52" s="25" t="n"/>
      <c r="F52" s="8" t="n"/>
      <c r="G52" s="25" t="n"/>
      <c r="H52" s="8" t="n"/>
      <c r="I52" s="8" t="n"/>
      <c r="J52" s="8" t="n"/>
      <c r="K52" s="8" t="n"/>
      <c r="L52" s="8" t="n"/>
      <c r="M52" s="195" t="n"/>
      <c r="N52" s="195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65" t="n"/>
      <c r="E53" s="25" t="n"/>
      <c r="F53" s="38" t="n"/>
      <c r="G53" s="25" t="n"/>
      <c r="H53" s="38" t="n"/>
      <c r="I53" s="8" t="n"/>
      <c r="J53" s="8" t="n"/>
      <c r="K53" s="8" t="n"/>
      <c r="L53" s="8" t="n"/>
      <c r="M53" s="195" t="n"/>
      <c r="N53" s="195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65" t="n"/>
      <c r="E54" s="25" t="n"/>
      <c r="F54" s="38" t="n"/>
      <c r="G54" s="25" t="n"/>
      <c r="H54" s="38" t="n"/>
      <c r="I54" s="8" t="n"/>
      <c r="J54" s="8" t="n"/>
      <c r="K54" s="8" t="n"/>
      <c r="L54" s="8" t="n"/>
      <c r="M54" s="195" t="n"/>
      <c r="N54" s="195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65" t="n"/>
      <c r="E55" s="25" t="n"/>
      <c r="F55" s="38" t="n"/>
      <c r="G55" s="25" t="n"/>
      <c r="H55" s="38" t="n"/>
      <c r="I55" s="86" t="n"/>
      <c r="J55" s="8" t="n"/>
      <c r="K55" s="86" t="n"/>
      <c r="L55" s="8" t="n"/>
      <c r="M55" s="195" t="n"/>
      <c r="N55" s="195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65" t="n"/>
      <c r="E56" s="25" t="n"/>
      <c r="F56" s="38" t="n"/>
      <c r="G56" s="25" t="n"/>
      <c r="H56" s="38" t="n"/>
      <c r="I56" s="86" t="n"/>
      <c r="J56" s="8" t="n"/>
      <c r="K56" s="86" t="n"/>
      <c r="L56" s="8" t="n"/>
      <c r="M56" s="195" t="n"/>
      <c r="N56" s="195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65" t="n"/>
      <c r="E57" s="25" t="n"/>
      <c r="F57" s="8" t="n"/>
      <c r="G57" s="25" t="n"/>
      <c r="H57" s="8" t="n"/>
      <c r="I57" s="86" t="n"/>
      <c r="J57" s="8" t="n"/>
      <c r="K57" s="86" t="n"/>
      <c r="L57" s="8" t="n"/>
      <c r="M57" s="195" t="n"/>
      <c r="N57" s="195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65" t="n"/>
      <c r="E58" s="25" t="n"/>
      <c r="F58" s="8" t="n"/>
      <c r="G58" s="25" t="n"/>
      <c r="H58" s="8" t="n"/>
      <c r="I58" s="86" t="n"/>
      <c r="J58" s="8" t="n"/>
      <c r="K58" s="86" t="n"/>
      <c r="L58" s="8" t="n"/>
      <c r="M58" s="195" t="n"/>
      <c r="N58" s="195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65" t="n"/>
      <c r="E59" s="25" t="n"/>
      <c r="F59" s="8" t="n"/>
      <c r="G59" s="25" t="n"/>
      <c r="H59" s="8" t="n"/>
      <c r="I59" s="86" t="n"/>
      <c r="J59" s="8" t="n"/>
      <c r="K59" s="86" t="n"/>
      <c r="L59" s="8" t="n"/>
      <c r="M59" s="195" t="n"/>
      <c r="N59" s="195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65" t="n"/>
      <c r="E60" s="25" t="n"/>
      <c r="F60" s="8" t="n"/>
      <c r="G60" s="25" t="n"/>
      <c r="H60" s="8" t="n"/>
      <c r="I60" s="86" t="n"/>
      <c r="J60" s="8" t="n"/>
      <c r="K60" s="86" t="n"/>
      <c r="L60" s="8" t="n"/>
      <c r="M60" s="195" t="n"/>
      <c r="N60" s="195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65" t="n"/>
      <c r="E61" s="25" t="n"/>
      <c r="F61" s="8" t="n"/>
      <c r="G61" s="25" t="n"/>
      <c r="H61" s="8" t="n"/>
      <c r="I61" s="86" t="n"/>
      <c r="J61" s="8" t="n"/>
      <c r="K61" s="86" t="n"/>
      <c r="L61" s="8" t="n"/>
      <c r="M61" s="195" t="n"/>
      <c r="N61" s="195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65" t="n"/>
      <c r="E62" s="25" t="n"/>
      <c r="F62" s="8" t="n"/>
      <c r="G62" s="25" t="n"/>
      <c r="H62" s="8" t="n"/>
      <c r="I62" s="8" t="n"/>
      <c r="J62" s="8" t="n"/>
      <c r="K62" s="8" t="n"/>
      <c r="L62" s="8" t="n"/>
      <c r="M62" s="195" t="n"/>
      <c r="N62" s="195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65" t="n"/>
      <c r="E63" s="25" t="n"/>
      <c r="F63" s="8" t="n"/>
      <c r="G63" s="25" t="n"/>
      <c r="H63" s="8" t="n"/>
      <c r="I63" s="8" t="n"/>
      <c r="J63" s="8" t="n"/>
      <c r="K63" s="8" t="n"/>
      <c r="L63" s="8" t="n"/>
      <c r="M63" s="195" t="n"/>
      <c r="N63" s="195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65" t="n"/>
      <c r="E64" s="25" t="n"/>
      <c r="F64" s="8" t="n"/>
      <c r="G64" s="25" t="n"/>
      <c r="H64" s="8" t="n"/>
      <c r="I64" s="8" t="n"/>
      <c r="J64" s="8" t="n"/>
      <c r="K64" s="8" t="n"/>
      <c r="L64" s="8" t="n"/>
      <c r="M64" s="195" t="n"/>
      <c r="N64" s="195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65" t="n"/>
      <c r="E65" s="25" t="n"/>
      <c r="F65" s="38" t="n"/>
      <c r="G65" s="25" t="n"/>
      <c r="H65" s="38" t="n"/>
      <c r="I65" s="8" t="n"/>
      <c r="J65" s="8" t="n"/>
      <c r="K65" s="8" t="n"/>
      <c r="L65" s="8" t="n"/>
      <c r="M65" s="195" t="n"/>
      <c r="N65" s="195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65" t="n"/>
      <c r="E66" s="25" t="n"/>
      <c r="F66" s="38" t="n"/>
      <c r="G66" s="25" t="n"/>
      <c r="H66" s="38" t="n"/>
      <c r="I66" s="25" t="n"/>
      <c r="J66" s="8" t="n"/>
      <c r="K66" s="8" t="n"/>
      <c r="L66" s="8" t="n"/>
      <c r="M66" s="195" t="n"/>
      <c r="N66" s="195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65" t="n"/>
      <c r="E67" s="25" t="n"/>
      <c r="F67" s="38" t="n"/>
      <c r="G67" s="25" t="n"/>
      <c r="H67" s="38" t="n"/>
      <c r="I67" s="25" t="n"/>
      <c r="J67" s="8" t="n"/>
      <c r="K67" s="8" t="n"/>
      <c r="L67" s="8" t="n"/>
      <c r="M67" s="195" t="n"/>
      <c r="N67" s="195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65" t="n"/>
      <c r="E68" s="25" t="n"/>
      <c r="F68" s="8" t="n"/>
      <c r="G68" s="25" t="n"/>
      <c r="H68" s="8" t="n"/>
      <c r="I68" s="25" t="n"/>
      <c r="J68" s="38" t="n"/>
      <c r="K68" s="25" t="n"/>
      <c r="L68" s="8" t="n"/>
      <c r="M68" s="195" t="n"/>
      <c r="N68" s="195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65" t="n"/>
      <c r="E69" s="25" t="n"/>
      <c r="F69" s="8" t="n"/>
      <c r="G69" s="25" t="n"/>
      <c r="H69" s="8" t="n"/>
      <c r="I69" s="86" t="n"/>
      <c r="J69" s="8" t="n"/>
      <c r="K69" s="86" t="n"/>
      <c r="L69" s="8" t="n"/>
      <c r="M69" s="195" t="n"/>
      <c r="N69" s="195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65" t="n"/>
      <c r="E70" s="25" t="n"/>
      <c r="F70" s="8" t="n"/>
      <c r="G70" s="25" t="n"/>
      <c r="H70" s="8" t="n"/>
      <c r="I70" s="8" t="n"/>
      <c r="J70" s="8" t="n"/>
      <c r="K70" s="8" t="n"/>
      <c r="L70" s="8" t="n"/>
      <c r="M70" s="195" t="n"/>
      <c r="N70" s="195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65" t="n"/>
      <c r="E71" s="25" t="n"/>
      <c r="F71" s="8" t="n"/>
      <c r="G71" s="25" t="n"/>
      <c r="H71" s="8" t="n"/>
      <c r="I71" s="8" t="n"/>
      <c r="J71" s="8" t="n"/>
      <c r="K71" s="8" t="n"/>
      <c r="L71" s="8" t="n"/>
      <c r="M71" s="195" t="n"/>
      <c r="N71" s="195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65" t="n"/>
      <c r="E72" s="25" t="n"/>
      <c r="F72" s="8" t="n"/>
      <c r="G72" s="25" t="n"/>
      <c r="H72" s="8" t="n"/>
      <c r="I72" s="86" t="n"/>
      <c r="J72" s="8" t="n"/>
      <c r="K72" s="86" t="n"/>
      <c r="L72" s="8" t="n"/>
      <c r="M72" s="195" t="n"/>
      <c r="N72" s="195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65" t="n"/>
      <c r="E73" s="25" t="n"/>
      <c r="F73" s="8" t="n"/>
      <c r="G73" s="25" t="n"/>
      <c r="H73" s="8" t="n"/>
      <c r="I73" s="86" t="n"/>
      <c r="J73" s="8" t="n"/>
      <c r="K73" s="86" t="n"/>
      <c r="L73" s="8" t="n"/>
      <c r="M73" s="195" t="n"/>
      <c r="N73" s="195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65" t="n"/>
      <c r="E74" s="25" t="n"/>
      <c r="F74" s="8" t="n"/>
      <c r="G74" s="25" t="n"/>
      <c r="H74" s="8" t="n"/>
      <c r="I74" s="8" t="n"/>
      <c r="J74" s="8" t="n"/>
      <c r="K74" s="25" t="n"/>
      <c r="L74" s="8" t="n"/>
      <c r="M74" s="195" t="n"/>
      <c r="N74" s="195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65" t="n"/>
      <c r="E75" s="25" t="n"/>
      <c r="F75" s="8" t="n"/>
      <c r="G75" s="25" t="n"/>
      <c r="H75" s="8" t="n"/>
      <c r="I75" s="86" t="n"/>
      <c r="J75" s="8" t="n"/>
      <c r="K75" s="86" t="n"/>
      <c r="L75" s="8" t="n"/>
      <c r="M75" s="195" t="n"/>
      <c r="N75" s="195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65" t="n"/>
      <c r="E76" s="25" t="n"/>
      <c r="F76" s="8" t="n"/>
      <c r="G76" s="25" t="n"/>
      <c r="H76" s="8" t="n"/>
      <c r="I76" s="8" t="n"/>
      <c r="J76" s="8" t="n"/>
      <c r="K76" s="8" t="n"/>
      <c r="L76" s="8" t="n"/>
      <c r="M76" s="195" t="n"/>
      <c r="N76" s="195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65" t="n"/>
      <c r="E77" s="25" t="n"/>
      <c r="F77" s="8" t="n"/>
      <c r="G77" s="25" t="n"/>
      <c r="H77" s="8" t="n"/>
      <c r="I77" s="8" t="n"/>
      <c r="J77" s="8" t="n"/>
      <c r="K77" s="8" t="n"/>
      <c r="L77" s="8" t="n"/>
      <c r="M77" s="195" t="n"/>
      <c r="N77" s="195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65" t="n"/>
      <c r="E78" s="25" t="n"/>
      <c r="F78" s="8" t="n"/>
      <c r="G78" s="25" t="n"/>
      <c r="H78" s="8" t="n"/>
      <c r="I78" s="8" t="n"/>
      <c r="J78" s="8" t="n"/>
      <c r="K78" s="25" t="n"/>
      <c r="L78" s="8" t="n"/>
      <c r="M78" s="195" t="n"/>
      <c r="N78" s="195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65" t="n"/>
      <c r="E79" s="8" t="n"/>
      <c r="F79" s="8" t="n"/>
      <c r="G79" s="8" t="n"/>
      <c r="H79" s="8" t="n"/>
      <c r="I79" s="86" t="n"/>
      <c r="J79" s="8" t="n"/>
      <c r="K79" s="86" t="n"/>
      <c r="L79" s="8" t="n"/>
      <c r="M79" s="195" t="n"/>
      <c r="N79" s="195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65" t="n"/>
      <c r="E80" s="25" t="n"/>
      <c r="F80" s="8" t="n"/>
      <c r="G80" s="25" t="n"/>
      <c r="H80" s="8" t="n"/>
      <c r="I80" s="8" t="n"/>
      <c r="J80" s="8" t="n"/>
      <c r="K80" s="25" t="n"/>
      <c r="L80" s="8" t="n"/>
      <c r="M80" s="195" t="n"/>
      <c r="N80" s="195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65" t="n"/>
      <c r="E81" s="25" t="n"/>
      <c r="F81" s="8" t="n"/>
      <c r="G81" s="25" t="n"/>
      <c r="H81" s="8" t="n"/>
      <c r="I81" s="8" t="n"/>
      <c r="J81" s="8" t="n"/>
      <c r="K81" s="25" t="n"/>
      <c r="L81" s="8" t="n"/>
      <c r="M81" s="195" t="n"/>
      <c r="N81" s="195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65" t="n"/>
      <c r="E82" s="25" t="n"/>
      <c r="F82" s="38" t="n"/>
      <c r="G82" s="25" t="n"/>
      <c r="H82" s="38" t="n"/>
      <c r="I82" s="8" t="n"/>
      <c r="J82" s="8" t="n"/>
      <c r="K82" s="25" t="n"/>
      <c r="L82" s="8" t="n"/>
      <c r="M82" s="195" t="n"/>
      <c r="N82" s="195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65" t="n"/>
      <c r="E83" s="25" t="n"/>
      <c r="F83" s="8" t="n"/>
      <c r="G83" s="25" t="n"/>
      <c r="H83" s="8" t="n"/>
      <c r="I83" s="8" t="n"/>
      <c r="J83" s="8" t="n"/>
      <c r="K83" s="8" t="n"/>
      <c r="L83" s="8" t="n"/>
      <c r="M83" s="195" t="n"/>
      <c r="N83" s="195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65" t="n"/>
      <c r="E84" s="25" t="n"/>
      <c r="F84" s="38" t="n"/>
      <c r="G84" s="25" t="n"/>
      <c r="H84" s="38" t="n"/>
      <c r="I84" s="25" t="n"/>
      <c r="J84" s="8" t="n"/>
      <c r="K84" s="8" t="n"/>
      <c r="L84" s="8" t="n"/>
      <c r="M84" s="195" t="n"/>
      <c r="N84" s="195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65" t="n"/>
      <c r="E85" s="25" t="n"/>
      <c r="F85" s="8" t="n"/>
      <c r="G85" s="25" t="n"/>
      <c r="H85" s="8" t="n"/>
      <c r="I85" s="25" t="n"/>
      <c r="J85" s="8" t="n"/>
      <c r="K85" s="25" t="n"/>
      <c r="L85" s="8" t="n"/>
      <c r="M85" s="195" t="n"/>
      <c r="N85" s="195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65" t="n"/>
      <c r="E86" s="25" t="n"/>
      <c r="F86" s="8" t="n"/>
      <c r="G86" s="25" t="n"/>
      <c r="H86" s="8" t="n"/>
      <c r="I86" s="25" t="n"/>
      <c r="J86" s="8" t="n"/>
      <c r="K86" s="25" t="n"/>
      <c r="L86" s="8" t="n"/>
      <c r="M86" s="195" t="n"/>
      <c r="N86" s="195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65" t="n"/>
      <c r="E87" s="25" t="n"/>
      <c r="F87" s="38" t="n"/>
      <c r="G87" s="25" t="n"/>
      <c r="H87" s="38" t="n"/>
      <c r="I87" s="86" t="n"/>
      <c r="J87" s="8" t="n"/>
      <c r="K87" s="86" t="n"/>
      <c r="L87" s="8" t="n"/>
      <c r="M87" s="195" t="n"/>
      <c r="N87" s="195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65" t="n"/>
      <c r="E88" s="25" t="n"/>
      <c r="F88" s="38" t="n"/>
      <c r="G88" s="25" t="n"/>
      <c r="H88" s="38" t="n"/>
      <c r="I88" s="86" t="n"/>
      <c r="J88" s="8" t="n"/>
      <c r="K88" s="86" t="n"/>
      <c r="L88" s="8" t="n"/>
      <c r="M88" s="195" t="n"/>
      <c r="N88" s="195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65" t="n"/>
      <c r="E89" s="25" t="n"/>
      <c r="F89" s="38" t="n"/>
      <c r="G89" s="25" t="n"/>
      <c r="H89" s="38" t="n"/>
      <c r="I89" s="86" t="n"/>
      <c r="J89" s="8" t="n"/>
      <c r="K89" s="86" t="n"/>
      <c r="L89" s="8" t="n"/>
      <c r="M89" s="195" t="n"/>
      <c r="N89" s="195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65" t="n"/>
      <c r="E90" s="25" t="n"/>
      <c r="F90" s="38" t="n"/>
      <c r="G90" s="25" t="n"/>
      <c r="H90" s="38" t="n"/>
      <c r="I90" s="86" t="n"/>
      <c r="J90" s="8" t="n"/>
      <c r="K90" s="86" t="n"/>
      <c r="L90" s="8" t="n"/>
      <c r="M90" s="195" t="n"/>
      <c r="N90" s="195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65" t="n"/>
      <c r="E91" s="25" t="n"/>
      <c r="F91" s="8" t="n"/>
      <c r="G91" s="25" t="n"/>
      <c r="H91" s="8" t="n"/>
      <c r="I91" s="86" t="n"/>
      <c r="J91" s="8" t="n"/>
      <c r="K91" s="86" t="n"/>
      <c r="L91" s="8" t="n"/>
      <c r="M91" s="195" t="n"/>
      <c r="N91" s="195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65" t="n"/>
      <c r="E92" s="25" t="n"/>
      <c r="F92" s="8" t="n"/>
      <c r="G92" s="25" t="n"/>
      <c r="H92" s="8" t="n"/>
      <c r="I92" s="86" t="n"/>
      <c r="J92" s="8" t="n"/>
      <c r="K92" s="86" t="n"/>
      <c r="L92" s="8" t="n"/>
      <c r="M92" s="195" t="n"/>
      <c r="N92" s="195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65" t="n"/>
      <c r="E93" s="25" t="n"/>
      <c r="F93" s="8" t="n"/>
      <c r="G93" s="25" t="n"/>
      <c r="H93" s="8" t="n"/>
      <c r="I93" s="86" t="n"/>
      <c r="J93" s="8" t="n"/>
      <c r="K93" s="86" t="n"/>
      <c r="L93" s="8" t="n"/>
      <c r="M93" s="195" t="n"/>
      <c r="N93" s="49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65" t="n"/>
      <c r="E94" s="25" t="n"/>
      <c r="F94" s="8" t="n"/>
      <c r="G94" s="25" t="n"/>
      <c r="H94" s="8" t="n"/>
      <c r="I94" s="86" t="n"/>
      <c r="J94" s="8" t="n"/>
      <c r="K94" s="86" t="n"/>
      <c r="L94" s="8" t="n"/>
      <c r="M94" s="195" t="n"/>
      <c r="N94" s="195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65" t="n"/>
      <c r="E95" s="25" t="n"/>
      <c r="F95" s="8" t="n"/>
      <c r="G95" s="25" t="n"/>
      <c r="H95" s="8" t="n"/>
      <c r="I95" s="86" t="n"/>
      <c r="J95" s="8" t="n"/>
      <c r="K95" s="86" t="n"/>
      <c r="L95" s="8" t="n"/>
      <c r="M95" s="195" t="n"/>
      <c r="N95" s="195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65" t="n"/>
      <c r="E96" s="25" t="n"/>
      <c r="F96" s="8" t="n"/>
      <c r="G96" s="25" t="n"/>
      <c r="H96" s="8" t="n"/>
      <c r="I96" s="86" t="n"/>
      <c r="J96" s="8" t="n"/>
      <c r="K96" s="86" t="n"/>
      <c r="L96" s="8" t="n"/>
      <c r="M96" s="195" t="n"/>
      <c r="N96" s="195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65" t="n"/>
      <c r="E97" s="25" t="n"/>
      <c r="F97" s="8" t="n"/>
      <c r="G97" s="25" t="n"/>
      <c r="H97" s="8" t="n"/>
      <c r="I97" s="86" t="n"/>
      <c r="J97" s="8" t="n"/>
      <c r="K97" s="86" t="n"/>
      <c r="L97" s="8" t="n"/>
      <c r="M97" s="195" t="n"/>
      <c r="N97" s="195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65" t="n"/>
      <c r="E98" s="25" t="n"/>
      <c r="F98" s="8" t="n"/>
      <c r="G98" s="25" t="n"/>
      <c r="H98" s="8" t="n"/>
      <c r="I98" s="86" t="n"/>
      <c r="J98" s="8" t="n"/>
      <c r="K98" s="86" t="n"/>
      <c r="L98" s="8" t="n"/>
      <c r="M98" s="195" t="n"/>
      <c r="N98" s="195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65" t="n"/>
      <c r="E99" s="25" t="n"/>
      <c r="F99" s="8" t="n"/>
      <c r="G99" s="25" t="n"/>
      <c r="H99" s="8" t="n"/>
      <c r="I99" s="86" t="n"/>
      <c r="J99" s="8" t="n"/>
      <c r="K99" s="86" t="n"/>
      <c r="L99" s="8" t="n"/>
      <c r="M99" s="195" t="n"/>
      <c r="N99" s="195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65" t="n"/>
      <c r="E100" s="25" t="n"/>
      <c r="F100" s="8" t="n"/>
      <c r="G100" s="25" t="n"/>
      <c r="H100" s="8" t="n"/>
      <c r="I100" s="86" t="n"/>
      <c r="J100" s="8" t="n"/>
      <c r="K100" s="86" t="n"/>
      <c r="L100" s="8" t="n"/>
      <c r="M100" s="195" t="n"/>
      <c r="N100" s="195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65" t="n"/>
      <c r="E101" s="8" t="n"/>
      <c r="F101" s="8" t="n"/>
      <c r="G101" s="8" t="n"/>
      <c r="H101" s="8" t="n"/>
      <c r="I101" s="86" t="n"/>
      <c r="J101" s="8" t="n"/>
      <c r="K101" s="86" t="n"/>
      <c r="L101" s="8" t="n"/>
      <c r="M101" s="195" t="n"/>
      <c r="N101" s="195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65" t="n"/>
      <c r="E102" s="8" t="n"/>
      <c r="F102" s="8" t="n"/>
      <c r="G102" s="8" t="n"/>
      <c r="H102" s="8" t="n"/>
      <c r="I102" s="86" t="n"/>
      <c r="J102" s="8" t="n"/>
      <c r="K102" s="86" t="n"/>
      <c r="L102" s="8" t="n"/>
      <c r="M102" s="195" t="n"/>
      <c r="N102" s="195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65" t="n"/>
      <c r="E103" s="8" t="n"/>
      <c r="F103" s="8" t="n"/>
      <c r="G103" s="8" t="n"/>
      <c r="H103" s="8" t="n"/>
      <c r="I103" s="86" t="n"/>
      <c r="J103" s="8" t="n"/>
      <c r="K103" s="86" t="n"/>
      <c r="L103" s="8" t="n"/>
      <c r="M103" s="195" t="n"/>
      <c r="N103" s="195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65" t="n"/>
      <c r="E104" s="8" t="n"/>
      <c r="F104" s="8" t="n"/>
      <c r="G104" s="8" t="n"/>
      <c r="H104" s="8" t="n"/>
      <c r="I104" s="86" t="n"/>
      <c r="J104" s="8" t="n"/>
      <c r="K104" s="86" t="n"/>
      <c r="L104" s="8" t="n"/>
      <c r="M104" s="195" t="n"/>
      <c r="N104" s="195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65" t="n"/>
      <c r="E105" s="25" t="n"/>
      <c r="F105" s="38" t="n"/>
      <c r="G105" s="25" t="n"/>
      <c r="H105" s="38" t="n"/>
      <c r="I105" s="8" t="n"/>
      <c r="J105" s="8" t="n"/>
      <c r="K105" s="8" t="n"/>
      <c r="L105" s="8" t="n"/>
      <c r="M105" s="195" t="n"/>
      <c r="N105" s="195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65" t="n"/>
      <c r="E106" s="25" t="n"/>
      <c r="F106" s="38" t="n"/>
      <c r="G106" s="25" t="n"/>
      <c r="H106" s="38" t="n"/>
      <c r="I106" s="25" t="n"/>
      <c r="J106" s="38" t="n"/>
      <c r="K106" s="8" t="n"/>
      <c r="L106" s="8" t="n"/>
      <c r="M106" s="195" t="n"/>
      <c r="N106" s="195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65" t="n"/>
      <c r="E107" s="25" t="n"/>
      <c r="F107" s="38" t="n"/>
      <c r="G107" s="25" t="n"/>
      <c r="H107" s="38" t="n"/>
      <c r="I107" s="25" t="n"/>
      <c r="J107" s="8" t="n"/>
      <c r="K107" s="25" t="n"/>
      <c r="L107" s="8" t="n"/>
      <c r="M107" s="195" t="n"/>
      <c r="N107" s="195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65" t="n"/>
      <c r="E108" s="25" t="n"/>
      <c r="F108" s="38" t="n"/>
      <c r="G108" s="25" t="n"/>
      <c r="H108" s="38" t="n"/>
      <c r="I108" s="25" t="n"/>
      <c r="J108" s="8" t="n"/>
      <c r="K108" s="8" t="n"/>
      <c r="L108" s="8" t="n"/>
      <c r="M108" s="195" t="n"/>
      <c r="N108" s="195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65" t="n"/>
      <c r="E109" s="25" t="n"/>
      <c r="F109" s="38" t="n"/>
      <c r="G109" s="25" t="n"/>
      <c r="H109" s="38" t="n"/>
      <c r="I109" s="25" t="n"/>
      <c r="J109" s="8" t="n"/>
      <c r="K109" s="8" t="n"/>
      <c r="L109" s="8" t="n"/>
      <c r="M109" s="195" t="n"/>
      <c r="N109" s="195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65" t="n"/>
      <c r="E110" s="25" t="n"/>
      <c r="F110" s="38" t="n"/>
      <c r="G110" s="25" t="n"/>
      <c r="H110" s="38" t="n"/>
      <c r="I110" s="8" t="n"/>
      <c r="J110" s="8" t="n"/>
      <c r="K110" s="8" t="n"/>
      <c r="L110" s="8" t="n"/>
      <c r="M110" s="195" t="n"/>
      <c r="N110" s="195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65" t="n"/>
      <c r="E111" s="25" t="n"/>
      <c r="F111" s="38" t="n"/>
      <c r="G111" s="25" t="n"/>
      <c r="H111" s="38" t="n"/>
      <c r="I111" s="8" t="n"/>
      <c r="J111" s="8" t="n"/>
      <c r="K111" s="8" t="n"/>
      <c r="L111" s="8" t="n"/>
      <c r="M111" s="195" t="n"/>
      <c r="N111" s="195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65" t="n"/>
      <c r="E112" s="25" t="n"/>
      <c r="F112" s="38" t="n"/>
      <c r="G112" s="25" t="n"/>
      <c r="H112" s="38" t="n"/>
      <c r="I112" s="8" t="n"/>
      <c r="J112" s="8" t="n"/>
      <c r="K112" s="8" t="n"/>
      <c r="L112" s="8" t="n"/>
      <c r="M112" s="195" t="n"/>
      <c r="N112" s="195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65" t="n"/>
      <c r="E113" s="25" t="n"/>
      <c r="F113" s="38" t="n"/>
      <c r="G113" s="25" t="n"/>
      <c r="H113" s="38" t="n"/>
      <c r="I113" s="8" t="n"/>
      <c r="J113" s="8" t="n"/>
      <c r="K113" s="8" t="n"/>
      <c r="L113" s="8" t="n"/>
      <c r="M113" s="195" t="n"/>
      <c r="N113" s="195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65" t="n"/>
      <c r="E114" s="25" t="n"/>
      <c r="F114" s="38" t="n"/>
      <c r="G114" s="25" t="n"/>
      <c r="H114" s="38" t="n"/>
      <c r="I114" s="8" t="n"/>
      <c r="J114" s="8" t="n"/>
      <c r="K114" s="25" t="n"/>
      <c r="L114" s="8" t="n"/>
      <c r="M114" s="195" t="n"/>
      <c r="N114" s="195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65" t="n"/>
      <c r="E115" s="25" t="n"/>
      <c r="F115" s="38" t="n"/>
      <c r="G115" s="25" t="n"/>
      <c r="H115" s="38" t="n"/>
      <c r="I115" s="8" t="n"/>
      <c r="J115" s="38" t="n"/>
      <c r="K115" s="25" t="n"/>
      <c r="L115" s="8" t="n"/>
      <c r="M115" s="195" t="n"/>
      <c r="N115" s="195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65" t="n"/>
      <c r="E116" s="25" t="n"/>
      <c r="F116" s="38" t="n"/>
      <c r="G116" s="25" t="n"/>
      <c r="H116" s="38" t="n"/>
      <c r="I116" s="8" t="n"/>
      <c r="J116" s="8" t="n"/>
      <c r="K116" s="25" t="n"/>
      <c r="L116" s="8" t="n"/>
      <c r="M116" s="195" t="n"/>
      <c r="N116" s="195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65" t="n"/>
      <c r="E117" s="25" t="n"/>
      <c r="F117" s="38" t="n"/>
      <c r="G117" s="25" t="n"/>
      <c r="H117" s="38" t="n"/>
      <c r="I117" s="8" t="n"/>
      <c r="J117" s="8" t="n"/>
      <c r="K117" s="25" t="n"/>
      <c r="L117" s="8" t="n"/>
      <c r="M117" s="195" t="n"/>
      <c r="N117" s="195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65" t="n"/>
      <c r="E118" s="8" t="n"/>
      <c r="F118" s="38" t="n"/>
      <c r="G118" s="8" t="n"/>
      <c r="H118" s="38" t="n"/>
      <c r="I118" s="8" t="n"/>
      <c r="J118" s="8" t="n"/>
      <c r="K118" s="25" t="n"/>
      <c r="L118" s="8" t="n"/>
      <c r="M118" s="195" t="n"/>
      <c r="N118" s="195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65" t="n"/>
      <c r="E119" s="25" t="n"/>
      <c r="F119" s="38" t="n"/>
      <c r="G119" s="25" t="n"/>
      <c r="H119" s="38" t="n"/>
      <c r="I119" s="86" t="n"/>
      <c r="J119" s="8" t="n"/>
      <c r="K119" s="86" t="n"/>
      <c r="L119" s="8" t="n"/>
      <c r="M119" s="195" t="n"/>
      <c r="N119" s="195" t="n"/>
      <c r="O119" s="8" t="n"/>
      <c r="P119" s="8" t="n"/>
      <c r="Q119" s="8" t="n"/>
      <c r="R119" s="8" t="n"/>
      <c r="S119" s="8" t="n"/>
      <c r="T119" s="8" t="n"/>
      <c r="U119" s="8" t="n"/>
      <c r="V119" s="8" t="n"/>
      <c r="W119" s="8" t="n"/>
      <c r="X119" s="8" t="n"/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65" t="n"/>
      <c r="E120" s="25" t="n"/>
      <c r="F120" s="38" t="n"/>
      <c r="G120" s="25" t="n"/>
      <c r="H120" s="38" t="n"/>
      <c r="I120" s="86" t="n"/>
      <c r="J120" s="8" t="n"/>
      <c r="K120" s="86" t="n"/>
      <c r="L120" s="8" t="n"/>
      <c r="M120" s="195" t="n"/>
      <c r="N120" s="195" t="n"/>
      <c r="O120" s="8" t="n"/>
      <c r="P120" s="8" t="n"/>
      <c r="Q120" s="8" t="n"/>
      <c r="R120" s="8" t="n"/>
      <c r="S120" s="8" t="n"/>
      <c r="T120" s="8" t="n"/>
      <c r="U120" s="8" t="n"/>
      <c r="V120" s="8" t="n"/>
      <c r="W120" s="8" t="n"/>
      <c r="X120" s="8" t="n"/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65" t="n"/>
      <c r="E121" s="25" t="n"/>
      <c r="F121" s="38" t="n"/>
      <c r="G121" s="25" t="n"/>
      <c r="H121" s="38" t="n"/>
      <c r="I121" s="86" t="n"/>
      <c r="J121" s="8" t="n"/>
      <c r="K121" s="86" t="n"/>
      <c r="L121" s="8" t="n"/>
      <c r="M121" s="195" t="n"/>
      <c r="N121" s="195" t="n"/>
      <c r="O121" s="8" t="n"/>
      <c r="P121" s="8" t="n"/>
      <c r="Q121" s="8" t="n"/>
      <c r="R121" s="8" t="n"/>
      <c r="S121" s="8" t="n"/>
      <c r="T121" s="8" t="n"/>
      <c r="U121" s="8" t="n"/>
      <c r="V121" s="8" t="n"/>
      <c r="W121" s="8" t="n"/>
      <c r="X121" s="8" t="n"/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65" t="n"/>
      <c r="E122" s="25" t="n"/>
      <c r="F122" s="38" t="n"/>
      <c r="G122" s="25" t="n"/>
      <c r="H122" s="38" t="n"/>
      <c r="I122" s="25" t="n"/>
      <c r="J122" s="8" t="n"/>
      <c r="K122" s="25" t="n"/>
      <c r="L122" s="8" t="n"/>
      <c r="M122" s="195" t="n"/>
      <c r="N122" s="195" t="n"/>
      <c r="O122" s="8" t="n"/>
      <c r="P122" s="8" t="n"/>
      <c r="Q122" s="8" t="n"/>
      <c r="R122" s="8" t="n"/>
      <c r="S122" s="8" t="n"/>
      <c r="T122" s="8" t="n"/>
      <c r="U122" s="8" t="n"/>
      <c r="V122" s="8" t="n"/>
      <c r="W122" s="8" t="n"/>
      <c r="X122" s="8" t="n"/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65" t="n"/>
      <c r="E123" s="25" t="n"/>
      <c r="F123" s="38" t="n"/>
      <c r="G123" s="25" t="n"/>
      <c r="H123" s="38" t="n"/>
      <c r="I123" s="25" t="n"/>
      <c r="J123" s="8" t="n"/>
      <c r="K123" s="8" t="n"/>
      <c r="L123" s="8" t="n"/>
      <c r="M123" s="195" t="n"/>
      <c r="N123" s="195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65" t="n"/>
      <c r="E124" s="25" t="n"/>
      <c r="F124" s="38" t="n"/>
      <c r="G124" s="25" t="n"/>
      <c r="H124" s="38" t="n"/>
      <c r="I124" s="86" t="n"/>
      <c r="J124" s="8" t="n"/>
      <c r="K124" s="86" t="n"/>
      <c r="L124" s="8" t="n"/>
      <c r="M124" s="195" t="n"/>
      <c r="N124" s="195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65" t="n"/>
      <c r="E125" s="25" t="n"/>
      <c r="F125" s="38" t="n"/>
      <c r="G125" s="25" t="n"/>
      <c r="H125" s="38" t="n"/>
      <c r="I125" s="25" t="n"/>
      <c r="J125" s="8" t="n"/>
      <c r="K125" s="25" t="n"/>
      <c r="L125" s="8" t="n"/>
      <c r="M125" s="195" t="n"/>
      <c r="N125" s="195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65" t="n"/>
      <c r="E126" s="25" t="n"/>
      <c r="F126" s="38" t="n"/>
      <c r="G126" s="25" t="n"/>
      <c r="H126" s="38" t="n"/>
      <c r="I126" s="25" t="n"/>
      <c r="J126" s="8" t="n"/>
      <c r="K126" s="25" t="n"/>
      <c r="L126" s="8" t="n"/>
      <c r="M126" s="195" t="n"/>
      <c r="N126" s="195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  <c r="AB126" s="8" t="n"/>
      <c r="AC126" s="8" t="n"/>
      <c r="AD126" s="8" t="n"/>
    </row>
    <row r="127" customFormat="1" s="202">
      <c r="A127" s="8" t="n"/>
      <c r="B127" s="8" t="n"/>
      <c r="C127" s="8" t="n"/>
      <c r="D127" s="65" t="n"/>
      <c r="E127" s="8" t="n"/>
      <c r="F127" s="38" t="n"/>
      <c r="G127" s="8" t="n"/>
      <c r="H127" s="38" t="n"/>
      <c r="I127" s="25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65" t="n"/>
      <c r="E128" s="25" t="n"/>
      <c r="F128" s="38" t="n"/>
      <c r="G128" s="25" t="n"/>
      <c r="H128" s="38" t="n"/>
      <c r="I128" s="8" t="n"/>
      <c r="J128" s="8" t="n"/>
      <c r="K128" s="25" t="n"/>
      <c r="L128" s="8" t="n"/>
      <c r="M128" s="195" t="n"/>
      <c r="N128" s="195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65" t="n"/>
      <c r="E129" s="25" t="n"/>
      <c r="F129" s="38" t="n"/>
      <c r="G129" s="25" t="n"/>
      <c r="H129" s="38" t="n"/>
      <c r="I129" s="25" t="n"/>
      <c r="J129" s="8" t="n"/>
      <c r="K129" s="25" t="n"/>
      <c r="L129" s="8" t="n"/>
      <c r="M129" s="195" t="n"/>
      <c r="N129" s="195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65" t="n"/>
      <c r="E130" s="25" t="n"/>
      <c r="F130" s="38" t="n"/>
      <c r="G130" s="25" t="n"/>
      <c r="H130" s="38" t="n"/>
      <c r="I130" s="25" t="n"/>
      <c r="J130" s="8" t="n"/>
      <c r="K130" s="25" t="n"/>
      <c r="L130" s="8" t="n"/>
      <c r="M130" s="195" t="n"/>
      <c r="N130" s="195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65" t="n"/>
      <c r="E131" s="8" t="n"/>
      <c r="F131" s="38" t="n"/>
      <c r="G131" s="8" t="n"/>
      <c r="H131" s="38" t="n"/>
      <c r="I131" s="25" t="n"/>
      <c r="J131" s="8" t="n"/>
      <c r="K131" s="25" t="n"/>
      <c r="L131" s="8" t="n"/>
      <c r="M131" s="195" t="n"/>
      <c r="N131" s="195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65" t="n"/>
      <c r="E132" s="8" t="n"/>
      <c r="F132" s="38" t="n"/>
      <c r="G132" s="8" t="n"/>
      <c r="H132" s="38" t="n"/>
      <c r="I132" s="8" t="n"/>
      <c r="J132" s="8" t="n"/>
      <c r="K132" s="25" t="n"/>
      <c r="L132" s="8" t="n"/>
      <c r="M132" s="195" t="n"/>
      <c r="N132" s="195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65" t="n"/>
      <c r="E133" s="8" t="n"/>
      <c r="F133" s="38" t="n"/>
      <c r="G133" s="8" t="n"/>
      <c r="H133" s="38" t="n"/>
      <c r="I133" s="8" t="n"/>
      <c r="J133" s="8" t="n"/>
      <c r="K133" s="25" t="n"/>
      <c r="L133" s="8" t="n"/>
      <c r="M133" s="195" t="n"/>
      <c r="N133" s="195" t="n"/>
      <c r="O133" s="8" t="n"/>
      <c r="P133" s="8" t="n"/>
      <c r="Q133" s="8" t="n"/>
      <c r="R133" s="8" t="n"/>
      <c r="S133" s="8" t="n"/>
      <c r="T133" s="8" t="n"/>
      <c r="U133" s="8" t="n"/>
      <c r="V133" s="8" t="n"/>
      <c r="W133" s="8" t="n"/>
      <c r="X133" s="8" t="n"/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65" t="n"/>
      <c r="E134" s="8" t="n"/>
      <c r="F134" s="38" t="n"/>
      <c r="G134" s="8" t="n"/>
      <c r="H134" s="38" t="n"/>
      <c r="I134" s="8" t="n"/>
      <c r="J134" s="8" t="n"/>
      <c r="K134" s="8" t="n"/>
      <c r="L134" s="8" t="n"/>
      <c r="M134" s="195" t="n"/>
      <c r="N134" s="195" t="n"/>
      <c r="O134" s="8" t="n"/>
      <c r="P134" s="8" t="n"/>
      <c r="Q134" s="8" t="n"/>
      <c r="R134" s="8" t="n"/>
      <c r="S134" s="8" t="n"/>
      <c r="T134" s="8" t="n"/>
      <c r="U134" s="8" t="n"/>
      <c r="V134" s="8" t="n"/>
      <c r="W134" s="8" t="n"/>
      <c r="X134" s="8" t="n"/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65" t="n"/>
      <c r="E135" s="25" t="n"/>
      <c r="F135" s="38" t="n"/>
      <c r="G135" s="25" t="n"/>
      <c r="H135" s="38" t="n"/>
      <c r="I135" s="8" t="n"/>
      <c r="J135" s="8" t="n"/>
      <c r="K135" s="25" t="n"/>
      <c r="L135" s="8" t="n"/>
      <c r="M135" s="195" t="n"/>
      <c r="N135" s="195" t="n"/>
      <c r="O135" s="8" t="n"/>
      <c r="P135" s="8" t="n"/>
      <c r="Q135" s="8" t="n"/>
      <c r="R135" s="8" t="n"/>
      <c r="S135" s="8" t="n"/>
      <c r="T135" s="8" t="n"/>
      <c r="U135" s="8" t="n"/>
      <c r="V135" s="8" t="n"/>
      <c r="W135" s="8" t="n"/>
      <c r="X135" s="8" t="n"/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65" t="n"/>
      <c r="E136" s="25" t="n"/>
      <c r="F136" s="38" t="n"/>
      <c r="G136" s="25" t="n"/>
      <c r="H136" s="38" t="n"/>
      <c r="I136" s="25" t="n"/>
      <c r="J136" s="8" t="n"/>
      <c r="K136" s="8" t="n"/>
      <c r="L136" s="8" t="n"/>
      <c r="M136" s="195" t="n"/>
      <c r="N136" s="195" t="n"/>
      <c r="O136" s="8" t="n"/>
      <c r="P136" s="8" t="n"/>
      <c r="Q136" s="8" t="n"/>
      <c r="R136" s="8" t="n"/>
      <c r="S136" s="8" t="n"/>
      <c r="T136" s="8" t="n"/>
      <c r="U136" s="8" t="n"/>
      <c r="V136" s="8" t="n"/>
      <c r="W136" s="8" t="n"/>
      <c r="X136" s="8" t="n"/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65" t="n"/>
      <c r="E137" s="25" t="n"/>
      <c r="F137" s="38" t="n"/>
      <c r="G137" s="25" t="n"/>
      <c r="H137" s="38" t="n"/>
      <c r="I137" s="25" t="n"/>
      <c r="J137" s="8" t="n"/>
      <c r="K137" s="25" t="n"/>
      <c r="L137" s="8" t="n"/>
      <c r="M137" s="195" t="n"/>
      <c r="N137" s="195" t="n"/>
      <c r="O137" s="8" t="n"/>
      <c r="P137" s="8" t="n"/>
      <c r="Q137" s="8" t="n"/>
      <c r="R137" s="8" t="n"/>
      <c r="S137" s="8" t="n"/>
      <c r="T137" s="8" t="n"/>
      <c r="U137" s="8" t="n"/>
      <c r="V137" s="8" t="n"/>
      <c r="W137" s="8" t="n"/>
      <c r="X137" s="8" t="n"/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65" t="n"/>
      <c r="E138" s="25" t="n"/>
      <c r="F138" s="38" t="n"/>
      <c r="G138" s="25" t="n"/>
      <c r="H138" s="38" t="n"/>
      <c r="I138" s="25" t="n"/>
      <c r="J138" s="8" t="n"/>
      <c r="K138" s="25" t="n"/>
      <c r="L138" s="8" t="n"/>
      <c r="M138" s="195" t="n"/>
      <c r="N138" s="195" t="n"/>
      <c r="O138" s="8" t="n"/>
      <c r="P138" s="8" t="n"/>
      <c r="Q138" s="8" t="n"/>
      <c r="R138" s="8" t="n"/>
      <c r="S138" s="8" t="n"/>
      <c r="T138" s="8" t="n"/>
      <c r="U138" s="8" t="n"/>
      <c r="V138" s="8" t="n"/>
      <c r="W138" s="8" t="n"/>
      <c r="X138" s="8" t="n"/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65" t="n"/>
      <c r="E139" s="25" t="n"/>
      <c r="F139" s="38" t="n"/>
      <c r="G139" s="25" t="n"/>
      <c r="H139" s="38" t="n"/>
      <c r="I139" s="25" t="n"/>
      <c r="J139" s="38" t="n"/>
      <c r="K139" s="25" t="n"/>
      <c r="L139" s="8" t="n"/>
      <c r="M139" s="195" t="n"/>
      <c r="N139" s="195" t="n"/>
      <c r="O139" s="8" t="n"/>
      <c r="P139" s="8" t="n"/>
      <c r="Q139" s="8" t="n"/>
      <c r="R139" s="8" t="n"/>
      <c r="S139" s="8" t="n"/>
      <c r="T139" s="8" t="n"/>
      <c r="U139" s="8" t="n"/>
      <c r="V139" s="8" t="n"/>
      <c r="W139" s="8" t="n"/>
      <c r="X139" s="8" t="n"/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65" t="n"/>
      <c r="E140" s="25" t="n"/>
      <c r="F140" s="38" t="n"/>
      <c r="G140" s="25" t="n"/>
      <c r="H140" s="38" t="n"/>
      <c r="I140" s="25" t="n"/>
      <c r="J140" s="8" t="n"/>
      <c r="K140" s="8" t="n"/>
      <c r="L140" s="8" t="n"/>
      <c r="M140" s="195" t="n"/>
      <c r="N140" s="195" t="n"/>
      <c r="O140" s="8" t="n"/>
      <c r="P140" s="8" t="n"/>
      <c r="Q140" s="8" t="n"/>
      <c r="R140" s="8" t="n"/>
      <c r="S140" s="8" t="n"/>
      <c r="T140" s="8" t="n"/>
      <c r="U140" s="8" t="n"/>
      <c r="V140" s="8" t="n"/>
      <c r="W140" s="8" t="n"/>
      <c r="X140" s="8" t="n"/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65" t="n"/>
      <c r="E141" s="8" t="n"/>
      <c r="F141" s="38" t="n"/>
      <c r="G141" s="8" t="n"/>
      <c r="H141" s="38" t="n"/>
      <c r="I141" s="25" t="n"/>
      <c r="J141" s="38" t="n"/>
      <c r="K141" s="25" t="n"/>
      <c r="L141" s="8" t="n"/>
      <c r="M141" s="195" t="n"/>
      <c r="N141" s="195" t="n"/>
      <c r="O141" s="8" t="n"/>
      <c r="P141" s="8" t="n"/>
      <c r="Q141" s="8" t="n"/>
      <c r="R141" s="8" t="n"/>
      <c r="S141" s="8" t="n"/>
      <c r="T141" s="8" t="n"/>
      <c r="U141" s="8" t="n"/>
      <c r="V141" s="8" t="n"/>
      <c r="W141" s="8" t="n"/>
      <c r="X141" s="8" t="n"/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65" t="n"/>
      <c r="E142" s="8" t="n"/>
      <c r="F142" s="38" t="n"/>
      <c r="G142" s="8" t="n"/>
      <c r="H142" s="38" t="n"/>
      <c r="I142" s="8" t="n"/>
      <c r="J142" s="8" t="n"/>
      <c r="K142" s="8" t="n"/>
      <c r="L142" s="8" t="n"/>
      <c r="M142" s="195" t="n"/>
      <c r="N142" s="195" t="n"/>
      <c r="O142" s="8" t="n"/>
      <c r="P142" s="8" t="n"/>
      <c r="Q142" s="8" t="n"/>
      <c r="R142" s="8" t="n"/>
      <c r="S142" s="8" t="n"/>
      <c r="T142" s="8" t="n"/>
      <c r="U142" s="8" t="n"/>
      <c r="V142" s="8" t="n"/>
      <c r="W142" s="8" t="n"/>
      <c r="X142" s="8" t="n"/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65" t="n"/>
      <c r="E143" s="8" t="n"/>
      <c r="F143" s="38" t="n"/>
      <c r="G143" s="8" t="n"/>
      <c r="H143" s="38" t="n"/>
      <c r="I143" s="8" t="n"/>
      <c r="J143" s="8" t="n"/>
      <c r="K143" s="8" t="n"/>
      <c r="L143" s="8" t="n"/>
      <c r="M143" s="195" t="n"/>
      <c r="N143" s="195" t="n"/>
      <c r="O143" s="8" t="n"/>
      <c r="P143" s="8" t="n"/>
      <c r="Q143" s="8" t="n"/>
      <c r="R143" s="8" t="n"/>
      <c r="S143" s="8" t="n"/>
      <c r="T143" s="8" t="n"/>
      <c r="U143" s="8" t="n"/>
      <c r="V143" s="8" t="n"/>
      <c r="W143" s="8" t="n"/>
      <c r="X143" s="8" t="n"/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65" t="n"/>
      <c r="E144" s="8" t="n"/>
      <c r="F144" s="38" t="n"/>
      <c r="G144" s="8" t="n"/>
      <c r="H144" s="38" t="n"/>
      <c r="I144" s="86" t="n"/>
      <c r="J144" s="8" t="n"/>
      <c r="K144" s="86" t="n"/>
      <c r="L144" s="8" t="n"/>
      <c r="M144" s="195" t="n"/>
      <c r="N144" s="195" t="n"/>
      <c r="O144" s="8" t="n"/>
      <c r="P144" s="8" t="n"/>
      <c r="Q144" s="8" t="n"/>
      <c r="R144" s="8" t="n"/>
      <c r="S144" s="8" t="n"/>
      <c r="T144" s="8" t="n"/>
      <c r="U144" s="8" t="n"/>
      <c r="V144" s="8" t="n"/>
      <c r="W144" s="8" t="n"/>
      <c r="X144" s="8" t="n"/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65" t="n"/>
      <c r="E145" s="25" t="n"/>
      <c r="F145" s="38" t="n"/>
      <c r="G145" s="25" t="n"/>
      <c r="H145" s="38" t="n"/>
      <c r="I145" s="8" t="n"/>
      <c r="J145" s="38" t="n"/>
      <c r="K145" s="8" t="n"/>
      <c r="L145" s="8" t="n"/>
      <c r="M145" s="195" t="n"/>
      <c r="N145" s="195" t="n"/>
      <c r="O145" s="8" t="n"/>
      <c r="P145" s="8" t="n"/>
      <c r="Q145" s="8" t="n"/>
      <c r="R145" s="8" t="n"/>
      <c r="S145" s="8" t="n"/>
      <c r="T145" s="8" t="n"/>
      <c r="U145" s="8" t="n"/>
      <c r="V145" s="8" t="n"/>
      <c r="W145" s="8" t="n"/>
      <c r="X145" s="8" t="n"/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65" t="n"/>
      <c r="E146" s="25" t="n"/>
      <c r="F146" s="38" t="n"/>
      <c r="G146" s="25" t="n"/>
      <c r="H146" s="38" t="n"/>
      <c r="I146" s="25" t="n"/>
      <c r="J146" s="8" t="n"/>
      <c r="K146" s="25" t="n"/>
      <c r="L146" s="8" t="n"/>
      <c r="M146" s="195" t="n"/>
      <c r="N146" s="195" t="n"/>
      <c r="O146" s="8" t="n"/>
      <c r="P146" s="8" t="n"/>
      <c r="Q146" s="8" t="n"/>
      <c r="R146" s="8" t="n"/>
      <c r="S146" s="8" t="n"/>
      <c r="T146" s="8" t="n"/>
      <c r="U146" s="8" t="n"/>
      <c r="V146" s="8" t="n"/>
      <c r="W146" s="8" t="n"/>
      <c r="X146" s="8" t="n"/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65" t="n"/>
      <c r="E147" s="8" t="n"/>
      <c r="F147" s="38" t="n"/>
      <c r="G147" s="8" t="n"/>
      <c r="H147" s="38" t="n"/>
      <c r="I147" s="25" t="n"/>
      <c r="J147" s="8" t="n"/>
      <c r="K147" s="25" t="n"/>
      <c r="L147" s="8" t="n"/>
      <c r="M147" s="195" t="n"/>
      <c r="N147" s="195" t="n"/>
      <c r="O147" s="8" t="n"/>
      <c r="P147" s="8" t="n"/>
      <c r="Q147" s="8" t="n"/>
      <c r="R147" s="8" t="n"/>
      <c r="S147" s="8" t="n"/>
      <c r="T147" s="8" t="n"/>
      <c r="U147" s="8" t="n"/>
      <c r="V147" s="8" t="n"/>
      <c r="W147" s="8" t="n"/>
      <c r="X147" s="8" t="n"/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65" t="n"/>
      <c r="E148" s="25" t="n"/>
      <c r="F148" s="38" t="n"/>
      <c r="G148" s="25" t="n"/>
      <c r="H148" s="38" t="n"/>
      <c r="I148" s="8" t="n"/>
      <c r="J148" s="8" t="n"/>
      <c r="K148" s="8" t="n"/>
      <c r="L148" s="8" t="n"/>
      <c r="M148" s="195" t="n"/>
      <c r="N148" s="195" t="n"/>
      <c r="O148" s="8" t="n"/>
      <c r="P148" s="8" t="n"/>
      <c r="Q148" s="8" t="n"/>
      <c r="R148" s="8" t="n"/>
      <c r="S148" s="8" t="n"/>
      <c r="T148" s="8" t="n"/>
      <c r="U148" s="8" t="n"/>
      <c r="V148" s="8" t="n"/>
      <c r="W148" s="8" t="n"/>
      <c r="X148" s="8" t="n"/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65" t="n"/>
      <c r="E149" s="25" t="n"/>
      <c r="F149" s="38" t="n"/>
      <c r="G149" s="25" t="n"/>
      <c r="H149" s="38" t="n"/>
      <c r="I149" s="25" t="n"/>
      <c r="J149" s="38" t="n"/>
      <c r="K149" s="25" t="n"/>
      <c r="L149" s="8" t="n"/>
      <c r="M149" s="195" t="n"/>
      <c r="N149" s="195" t="n"/>
      <c r="O149" s="8" t="n"/>
      <c r="P149" s="8" t="n"/>
      <c r="Q149" s="8" t="n"/>
      <c r="R149" s="8" t="n"/>
      <c r="S149" s="8" t="n"/>
      <c r="T149" s="8" t="n"/>
      <c r="U149" s="8" t="n"/>
      <c r="V149" s="8" t="n"/>
      <c r="W149" s="8" t="n"/>
      <c r="X149" s="8" t="n"/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65" t="n"/>
      <c r="E150" s="25" t="n"/>
      <c r="F150" s="38" t="n"/>
      <c r="G150" s="25" t="n"/>
      <c r="H150" s="38" t="n"/>
      <c r="I150" s="25" t="n"/>
      <c r="J150" s="8" t="n"/>
      <c r="K150" s="8" t="n"/>
      <c r="L150" s="8" t="n"/>
      <c r="M150" s="195" t="n"/>
      <c r="N150" s="195" t="n"/>
      <c r="O150" s="8" t="n"/>
      <c r="P150" s="8" t="n"/>
      <c r="Q150" s="8" t="n"/>
      <c r="R150" s="8" t="n"/>
      <c r="S150" s="8" t="n"/>
      <c r="T150" s="8" t="n"/>
      <c r="U150" s="8" t="n"/>
      <c r="V150" s="8" t="n"/>
      <c r="W150" s="8" t="n"/>
      <c r="X150" s="8" t="n"/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65" t="n"/>
      <c r="E151" s="25" t="n"/>
      <c r="F151" s="38" t="n"/>
      <c r="G151" s="25" t="n"/>
      <c r="H151" s="38" t="n"/>
      <c r="I151" s="25" t="n"/>
      <c r="J151" s="8" t="n"/>
      <c r="K151" s="8" t="n"/>
      <c r="L151" s="8" t="n"/>
      <c r="M151" s="195" t="n"/>
      <c r="N151" s="195" t="n"/>
      <c r="O151" s="8" t="n"/>
      <c r="P151" s="8" t="n"/>
      <c r="Q151" s="8" t="n"/>
      <c r="R151" s="8" t="n"/>
      <c r="S151" s="8" t="n"/>
      <c r="T151" s="8" t="n"/>
      <c r="U151" s="8" t="n"/>
      <c r="V151" s="8" t="n"/>
      <c r="W151" s="8" t="n"/>
      <c r="X151" s="8" t="n"/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65" t="n"/>
      <c r="E152" s="25" t="n"/>
      <c r="F152" s="38" t="n"/>
      <c r="G152" s="25" t="n"/>
      <c r="H152" s="38" t="n"/>
      <c r="I152" s="8" t="n"/>
      <c r="J152" s="38" t="n"/>
      <c r="K152" s="25" t="n"/>
      <c r="L152" s="8" t="n"/>
      <c r="M152" s="195" t="n"/>
      <c r="N152" s="195" t="n"/>
      <c r="O152" s="8" t="n"/>
      <c r="P152" s="8" t="n"/>
      <c r="Q152" s="8" t="n"/>
      <c r="R152" s="8" t="n"/>
      <c r="S152" s="8" t="n"/>
      <c r="T152" s="8" t="n"/>
      <c r="U152" s="8" t="n"/>
      <c r="V152" s="8" t="n"/>
      <c r="W152" s="8" t="n"/>
      <c r="X152" s="8" t="n"/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65" t="n"/>
      <c r="E153" s="25" t="n"/>
      <c r="F153" s="38" t="n"/>
      <c r="G153" s="25" t="n"/>
      <c r="H153" s="38" t="n"/>
      <c r="I153" s="86" t="n"/>
      <c r="J153" s="8" t="n"/>
      <c r="K153" s="86" t="n"/>
      <c r="L153" s="8" t="n"/>
      <c r="M153" s="195" t="n"/>
      <c r="N153" s="195" t="n"/>
      <c r="O153" s="8" t="n"/>
      <c r="P153" s="8" t="n"/>
      <c r="Q153" s="8" t="n"/>
      <c r="R153" s="8" t="n"/>
      <c r="S153" s="8" t="n"/>
      <c r="T153" s="8" t="n"/>
      <c r="U153" s="8" t="n"/>
      <c r="V153" s="8" t="n"/>
      <c r="W153" s="8" t="n"/>
      <c r="X153" s="8" t="n"/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65" t="n"/>
      <c r="E154" s="25" t="n"/>
      <c r="F154" s="38" t="n"/>
      <c r="G154" s="25" t="n"/>
      <c r="H154" s="38" t="n"/>
      <c r="I154" s="25" t="n"/>
      <c r="J154" s="8" t="n"/>
      <c r="K154" s="25" t="n"/>
      <c r="L154" s="8" t="n"/>
      <c r="M154" s="195" t="n"/>
      <c r="N154" s="195" t="n"/>
      <c r="O154" s="8" t="n"/>
      <c r="P154" s="8" t="n"/>
      <c r="Q154" s="8" t="n"/>
      <c r="R154" s="8" t="n"/>
      <c r="S154" s="8" t="n"/>
      <c r="T154" s="8" t="n"/>
      <c r="U154" s="8" t="n"/>
      <c r="V154" s="8" t="n"/>
      <c r="W154" s="8" t="n"/>
      <c r="X154" s="8" t="n"/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65" t="n"/>
      <c r="E155" s="25" t="n"/>
      <c r="F155" s="38" t="n"/>
      <c r="G155" s="25" t="n"/>
      <c r="H155" s="38" t="n"/>
      <c r="I155" s="86" t="n"/>
      <c r="J155" s="8" t="n"/>
      <c r="K155" s="86" t="n"/>
      <c r="L155" s="8" t="n"/>
      <c r="M155" s="195" t="n"/>
      <c r="N155" s="195" t="n"/>
      <c r="O155" s="8" t="n"/>
      <c r="P155" s="8" t="n"/>
      <c r="Q155" s="8" t="n"/>
      <c r="R155" s="8" t="n"/>
      <c r="S155" s="8" t="n"/>
      <c r="T155" s="8" t="n"/>
      <c r="U155" s="8" t="n"/>
      <c r="V155" s="8" t="n"/>
      <c r="W155" s="8" t="n"/>
      <c r="X155" s="8" t="n"/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65" t="n"/>
      <c r="E156" s="25" t="n"/>
      <c r="F156" s="38" t="n"/>
      <c r="G156" s="25" t="n"/>
      <c r="H156" s="38" t="n"/>
      <c r="I156" s="25" t="n"/>
      <c r="J156" s="8" t="n"/>
      <c r="K156" s="8" t="n"/>
      <c r="L156" s="8" t="n"/>
      <c r="M156" s="195" t="n"/>
      <c r="N156" s="195" t="n"/>
      <c r="O156" s="8" t="n"/>
      <c r="P156" s="8" t="n"/>
      <c r="Q156" s="8" t="n"/>
      <c r="R156" s="8" t="n"/>
      <c r="S156" s="8" t="n"/>
      <c r="T156" s="8" t="n"/>
      <c r="U156" s="8" t="n"/>
      <c r="V156" s="8" t="n"/>
      <c r="W156" s="8" t="n"/>
      <c r="X156" s="8" t="n"/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65" t="n"/>
      <c r="E157" s="25" t="n"/>
      <c r="F157" s="38" t="n"/>
      <c r="G157" s="25" t="n"/>
      <c r="H157" s="38" t="n"/>
      <c r="I157" s="86" t="n"/>
      <c r="J157" s="8" t="n"/>
      <c r="K157" s="86" t="n"/>
      <c r="L157" s="8" t="n"/>
      <c r="M157" s="195" t="n"/>
      <c r="N157" s="195" t="n"/>
      <c r="O157" s="8" t="n"/>
      <c r="P157" s="8" t="n"/>
      <c r="Q157" s="8" t="n"/>
      <c r="R157" s="8" t="n"/>
      <c r="S157" s="8" t="n"/>
      <c r="T157" s="8" t="n"/>
      <c r="U157" s="8" t="n"/>
      <c r="V157" s="8" t="n"/>
      <c r="W157" s="8" t="n"/>
      <c r="X157" s="8" t="n"/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65" t="n"/>
      <c r="E158" s="25" t="n"/>
      <c r="F158" s="38" t="n"/>
      <c r="G158" s="25" t="n"/>
      <c r="H158" s="38" t="n"/>
      <c r="I158" s="25" t="n"/>
      <c r="J158" s="8" t="n"/>
      <c r="K158" s="25" t="n"/>
      <c r="L158" s="8" t="n"/>
      <c r="M158" s="195" t="n"/>
      <c r="N158" s="195" t="n"/>
      <c r="O158" s="8" t="n"/>
      <c r="P158" s="8" t="n"/>
      <c r="Q158" s="8" t="n"/>
      <c r="R158" s="8" t="n"/>
      <c r="S158" s="8" t="n"/>
      <c r="T158" s="8" t="n"/>
      <c r="U158" s="8" t="n"/>
      <c r="V158" s="8" t="n"/>
      <c r="W158" s="8" t="n"/>
      <c r="X158" s="8" t="n"/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65" t="n"/>
      <c r="E159" s="8" t="n"/>
      <c r="F159" s="38" t="n"/>
      <c r="G159" s="8" t="n"/>
      <c r="H159" s="38" t="n"/>
      <c r="I159" s="86" t="n"/>
      <c r="J159" s="8" t="n"/>
      <c r="K159" s="86" t="n"/>
      <c r="L159" s="8" t="n"/>
      <c r="M159" s="195" t="n"/>
      <c r="N159" s="195" t="n"/>
      <c r="O159" s="8" t="n"/>
      <c r="P159" s="8" t="n"/>
      <c r="Q159" s="8" t="n"/>
      <c r="R159" s="8" t="n"/>
      <c r="S159" s="8" t="n"/>
      <c r="T159" s="8" t="n"/>
      <c r="U159" s="8" t="n"/>
      <c r="V159" s="8" t="n"/>
      <c r="W159" s="8" t="n"/>
      <c r="X159" s="8" t="n"/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65" t="n"/>
      <c r="E160" s="25" t="n"/>
      <c r="F160" s="38" t="n"/>
      <c r="G160" s="25" t="n"/>
      <c r="H160" s="38" t="n"/>
      <c r="I160" s="8" t="n"/>
      <c r="J160" s="8" t="n"/>
      <c r="K160" s="8" t="n"/>
      <c r="L160" s="8" t="n"/>
      <c r="M160" s="195" t="n"/>
      <c r="N160" s="195" t="n"/>
      <c r="O160" s="8" t="n"/>
      <c r="P160" s="8" t="n"/>
      <c r="Q160" s="8" t="n"/>
      <c r="R160" s="8" t="n"/>
      <c r="S160" s="8" t="n"/>
      <c r="T160" s="8" t="n"/>
      <c r="U160" s="8" t="n"/>
      <c r="V160" s="8" t="n"/>
      <c r="W160" s="8" t="n"/>
      <c r="X160" s="8" t="n"/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65" t="n"/>
      <c r="E161" s="25" t="n"/>
      <c r="F161" s="38" t="n"/>
      <c r="G161" s="25" t="n"/>
      <c r="H161" s="38" t="n"/>
      <c r="I161" s="25" t="n"/>
      <c r="J161" s="8" t="n"/>
      <c r="K161" s="25" t="n"/>
      <c r="L161" s="8" t="n"/>
      <c r="M161" s="195" t="n"/>
      <c r="N161" s="195" t="n"/>
      <c r="O161" s="8" t="n"/>
      <c r="P161" s="8" t="n"/>
      <c r="Q161" s="8" t="n"/>
      <c r="R161" s="8" t="n"/>
      <c r="S161" s="8" t="n"/>
      <c r="T161" s="8" t="n"/>
      <c r="U161" s="8" t="n"/>
      <c r="V161" s="8" t="n"/>
      <c r="W161" s="8" t="n"/>
      <c r="X161" s="8" t="n"/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65" t="n"/>
      <c r="E162" s="25" t="n"/>
      <c r="F162" s="38" t="n"/>
      <c r="G162" s="25" t="n"/>
      <c r="H162" s="38" t="n"/>
      <c r="I162" s="25" t="n"/>
      <c r="J162" s="38" t="n"/>
      <c r="K162" s="25" t="n"/>
      <c r="L162" s="8" t="n"/>
      <c r="M162" s="195" t="n"/>
      <c r="N162" s="195" t="n"/>
      <c r="O162" s="8" t="n"/>
      <c r="P162" s="8" t="n"/>
      <c r="Q162" s="8" t="n"/>
      <c r="R162" s="8" t="n"/>
      <c r="S162" s="8" t="n"/>
      <c r="T162" s="8" t="n"/>
      <c r="U162" s="8" t="n"/>
      <c r="V162" s="8" t="n"/>
      <c r="W162" s="8" t="n"/>
      <c r="X162" s="8" t="n"/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65" t="n"/>
      <c r="E163" s="25" t="n"/>
      <c r="F163" s="38" t="n"/>
      <c r="G163" s="25" t="n"/>
      <c r="H163" s="38" t="n"/>
      <c r="I163" s="8" t="n"/>
      <c r="J163" s="8" t="n"/>
      <c r="K163" s="25" t="n"/>
      <c r="L163" s="8" t="n"/>
      <c r="M163" s="195" t="n"/>
      <c r="N163" s="195" t="n"/>
      <c r="O163" s="8" t="n"/>
      <c r="P163" s="8" t="n"/>
      <c r="Q163" s="8" t="n"/>
      <c r="R163" s="8" t="n"/>
      <c r="S163" s="8" t="n"/>
      <c r="T163" s="8" t="n"/>
      <c r="U163" s="8" t="n"/>
      <c r="V163" s="8" t="n"/>
      <c r="W163" s="8" t="n"/>
      <c r="X163" s="8" t="n"/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65" t="n"/>
      <c r="E164" s="25" t="n"/>
      <c r="F164" s="38" t="n"/>
      <c r="G164" s="25" t="n"/>
      <c r="H164" s="38" t="n"/>
      <c r="I164" s="25" t="n"/>
      <c r="J164" s="38" t="n"/>
      <c r="K164" s="25" t="n"/>
      <c r="L164" s="8" t="n"/>
      <c r="M164" s="195" t="n"/>
      <c r="N164" s="195" t="n"/>
      <c r="O164" s="8" t="n"/>
      <c r="P164" s="8" t="n"/>
      <c r="Q164" s="8" t="n"/>
      <c r="R164" s="8" t="n"/>
      <c r="S164" s="8" t="n"/>
      <c r="T164" s="8" t="n"/>
      <c r="U164" s="8" t="n"/>
      <c r="V164" s="8" t="n"/>
      <c r="W164" s="8" t="n"/>
      <c r="X164" s="8" t="n"/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65" t="n"/>
      <c r="E165" s="25" t="n"/>
      <c r="F165" s="38" t="n"/>
      <c r="G165" s="25" t="n"/>
      <c r="H165" s="38" t="n"/>
      <c r="I165" s="25" t="n"/>
      <c r="J165" s="8" t="n"/>
      <c r="K165" s="25" t="n"/>
      <c r="L165" s="8" t="n"/>
      <c r="M165" s="195" t="n"/>
      <c r="N165" s="195" t="n"/>
      <c r="O165" s="8" t="n"/>
      <c r="P165" s="8" t="n"/>
      <c r="Q165" s="8" t="n"/>
      <c r="R165" s="8" t="n"/>
      <c r="S165" s="8" t="n"/>
      <c r="T165" s="8" t="n"/>
      <c r="U165" s="8" t="n"/>
      <c r="V165" s="8" t="n"/>
      <c r="W165" s="8" t="n"/>
      <c r="X165" s="8" t="n"/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65" t="n"/>
      <c r="E166" s="25" t="n"/>
      <c r="F166" s="38" t="n"/>
      <c r="G166" s="25" t="n"/>
      <c r="H166" s="38" t="n"/>
      <c r="I166" s="25" t="n"/>
      <c r="J166" s="8" t="n"/>
      <c r="K166" s="25" t="n"/>
      <c r="L166" s="8" t="n"/>
      <c r="M166" s="195" t="n"/>
      <c r="N166" s="195" t="n"/>
      <c r="O166" s="8" t="n"/>
      <c r="P166" s="8" t="n"/>
      <c r="Q166" s="8" t="n"/>
      <c r="R166" s="8" t="n"/>
      <c r="S166" s="8" t="n"/>
      <c r="T166" s="8" t="n"/>
      <c r="U166" s="8" t="n"/>
      <c r="V166" s="8" t="n"/>
      <c r="W166" s="8" t="n"/>
      <c r="X166" s="8" t="n"/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65" t="n"/>
      <c r="E167" s="25" t="n"/>
      <c r="F167" s="38" t="n"/>
      <c r="G167" s="25" t="n"/>
      <c r="H167" s="38" t="n"/>
      <c r="I167" s="25" t="n"/>
      <c r="J167" s="38" t="n"/>
      <c r="K167" s="8" t="n"/>
      <c r="L167" s="8" t="n"/>
      <c r="M167" s="195" t="n"/>
      <c r="N167" s="195" t="n"/>
      <c r="O167" s="8" t="n"/>
      <c r="P167" s="8" t="n"/>
      <c r="Q167" s="8" t="n"/>
      <c r="R167" s="8" t="n"/>
      <c r="S167" s="8" t="n"/>
      <c r="T167" s="8" t="n"/>
      <c r="U167" s="8" t="n"/>
      <c r="V167" s="8" t="n"/>
      <c r="W167" s="8" t="n"/>
      <c r="X167" s="8" t="n"/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65" t="n"/>
      <c r="E168" s="25" t="n"/>
      <c r="F168" s="38" t="n"/>
      <c r="G168" s="25" t="n"/>
      <c r="H168" s="38" t="n"/>
      <c r="I168" s="25" t="n"/>
      <c r="J168" s="8" t="n"/>
      <c r="K168" s="8" t="n"/>
      <c r="L168" s="8" t="n"/>
      <c r="M168" s="195" t="n"/>
      <c r="N168" s="195" t="n"/>
      <c r="O168" s="8" t="n"/>
      <c r="P168" s="8" t="n"/>
      <c r="Q168" s="8" t="n"/>
      <c r="R168" s="8" t="n"/>
      <c r="S168" s="8" t="n"/>
      <c r="T168" s="8" t="n"/>
      <c r="U168" s="8" t="n"/>
      <c r="V168" s="8" t="n"/>
      <c r="W168" s="8" t="n"/>
      <c r="X168" s="8" t="n"/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65" t="n"/>
      <c r="E169" s="25" t="n"/>
      <c r="F169" s="38" t="n"/>
      <c r="G169" s="25" t="n"/>
      <c r="H169" s="38" t="n"/>
      <c r="I169" s="25" t="n"/>
      <c r="J169" s="38" t="n"/>
      <c r="K169" s="8" t="n"/>
      <c r="L169" s="8" t="n"/>
      <c r="M169" s="195" t="n"/>
      <c r="N169" s="195" t="n"/>
      <c r="O169" s="8" t="n"/>
      <c r="P169" s="8" t="n"/>
      <c r="Q169" s="8" t="n"/>
      <c r="R169" s="8" t="n"/>
      <c r="S169" s="8" t="n"/>
      <c r="T169" s="8" t="n"/>
      <c r="U169" s="8" t="n"/>
      <c r="V169" s="8" t="n"/>
      <c r="W169" s="8" t="n"/>
      <c r="X169" s="8" t="n"/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65" t="n"/>
      <c r="E170" s="25" t="n"/>
      <c r="F170" s="38" t="n"/>
      <c r="G170" s="25" t="n"/>
      <c r="H170" s="38" t="n"/>
      <c r="I170" s="25" t="n"/>
      <c r="J170" s="38" t="n"/>
      <c r="K170" s="25" t="n"/>
      <c r="L170" s="8" t="n"/>
      <c r="M170" s="195" t="n"/>
      <c r="N170" s="195" t="n"/>
      <c r="O170" s="8" t="n"/>
      <c r="P170" s="8" t="n"/>
      <c r="Q170" s="8" t="n"/>
      <c r="R170" s="8" t="n"/>
      <c r="S170" s="8" t="n"/>
      <c r="T170" s="8" t="n"/>
      <c r="U170" s="8" t="n"/>
      <c r="V170" s="8" t="n"/>
      <c r="W170" s="8" t="n"/>
      <c r="X170" s="8" t="n"/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65" t="n"/>
      <c r="E171" s="25" t="n"/>
      <c r="F171" s="38" t="n"/>
      <c r="G171" s="25" t="n"/>
      <c r="H171" s="38" t="n"/>
      <c r="I171" s="25" t="n"/>
      <c r="J171" s="8" t="n"/>
      <c r="K171" s="8" t="n"/>
      <c r="L171" s="8" t="n"/>
      <c r="M171" s="195" t="n"/>
      <c r="N171" s="195" t="n"/>
      <c r="O171" s="8" t="n"/>
      <c r="P171" s="8" t="n"/>
      <c r="Q171" s="8" t="n"/>
      <c r="R171" s="8" t="n"/>
      <c r="S171" s="8" t="n"/>
      <c r="T171" s="8" t="n"/>
      <c r="U171" s="8" t="n"/>
      <c r="V171" s="8" t="n"/>
      <c r="W171" s="8" t="n"/>
      <c r="X171" s="8" t="n"/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65" t="n"/>
      <c r="E172" s="25" t="n"/>
      <c r="F172" s="38" t="n"/>
      <c r="G172" s="25" t="n"/>
      <c r="H172" s="38" t="n"/>
      <c r="I172" s="25" t="n"/>
      <c r="J172" s="8" t="n"/>
      <c r="K172" s="8" t="n"/>
      <c r="L172" s="8" t="n"/>
      <c r="M172" s="195" t="n"/>
      <c r="N172" s="195" t="n"/>
      <c r="O172" s="8" t="n"/>
      <c r="P172" s="8" t="n"/>
      <c r="Q172" s="8" t="n"/>
      <c r="R172" s="8" t="n"/>
      <c r="S172" s="8" t="n"/>
      <c r="T172" s="8" t="n"/>
      <c r="U172" s="8" t="n"/>
      <c r="V172" s="8" t="n"/>
      <c r="W172" s="8" t="n"/>
      <c r="X172" s="8" t="n"/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65" t="n"/>
      <c r="E173" s="8" t="n"/>
      <c r="F173" s="8" t="n"/>
      <c r="G173" s="8" t="n"/>
      <c r="H173" s="8" t="n"/>
      <c r="I173" s="25" t="n"/>
      <c r="J173" s="8" t="n"/>
      <c r="K173" s="25" t="n"/>
      <c r="L173" s="8" t="n"/>
      <c r="M173" s="195" t="n"/>
      <c r="N173" s="195" t="n"/>
      <c r="O173" s="8" t="n"/>
      <c r="P173" s="8" t="n"/>
      <c r="Q173" s="8" t="n"/>
      <c r="R173" s="8" t="n"/>
      <c r="S173" s="8" t="n"/>
      <c r="T173" s="8" t="n"/>
      <c r="U173" s="8" t="n"/>
      <c r="V173" s="8" t="n"/>
      <c r="W173" s="8" t="n"/>
      <c r="X173" s="8" t="n"/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65" t="n"/>
      <c r="E174" s="8" t="n"/>
      <c r="F174" s="8" t="n"/>
      <c r="G174" s="8" t="n"/>
      <c r="H174" s="8" t="n"/>
      <c r="I174" s="8" t="n"/>
      <c r="J174" s="8" t="n"/>
      <c r="K174" s="25" t="n"/>
      <c r="L174" s="8" t="n"/>
      <c r="M174" s="195" t="n"/>
      <c r="N174" s="195" t="n"/>
      <c r="O174" s="8" t="n"/>
      <c r="P174" s="8" t="n"/>
      <c r="Q174" s="8" t="n"/>
      <c r="R174" s="8" t="n"/>
      <c r="S174" s="8" t="n"/>
      <c r="T174" s="8" t="n"/>
      <c r="U174" s="8" t="n"/>
      <c r="V174" s="8" t="n"/>
      <c r="W174" s="8" t="n"/>
      <c r="X174" s="8" t="n"/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65" t="n"/>
      <c r="E175" s="8" t="n"/>
      <c r="F175" s="8" t="n"/>
      <c r="G175" s="8" t="n"/>
      <c r="H175" s="8" t="n"/>
      <c r="I175" s="8" t="n"/>
      <c r="J175" s="8" t="n"/>
      <c r="K175" s="25" t="n"/>
      <c r="L175" s="40" t="n"/>
      <c r="M175" s="195" t="n"/>
      <c r="N175" s="195" t="n"/>
      <c r="O175" s="8" t="n"/>
      <c r="P175" s="8" t="n"/>
      <c r="Q175" s="8" t="n"/>
      <c r="R175" s="8" t="n"/>
      <c r="S175" s="8" t="n"/>
      <c r="T175" s="8" t="n"/>
      <c r="U175" s="8" t="n"/>
      <c r="V175" s="8" t="n"/>
      <c r="W175" s="8" t="n"/>
      <c r="X175" s="8" t="n"/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65" t="n"/>
      <c r="E176" s="8" t="n"/>
      <c r="F176" s="8" t="n"/>
      <c r="G176" s="8" t="n"/>
      <c r="H176" s="8" t="n"/>
      <c r="I176" s="8" t="n"/>
      <c r="J176" s="8" t="n"/>
      <c r="K176" s="25" t="n"/>
      <c r="L176" s="8" t="n"/>
      <c r="M176" s="195" t="n"/>
      <c r="N176" s="195" t="n"/>
      <c r="O176" s="8" t="n"/>
      <c r="P176" s="8" t="n"/>
      <c r="Q176" s="8" t="n"/>
      <c r="R176" s="8" t="n"/>
      <c r="S176" s="8" t="n"/>
      <c r="T176" s="8" t="n"/>
      <c r="U176" s="8" t="n"/>
      <c r="V176" s="8" t="n"/>
      <c r="W176" s="8" t="n"/>
      <c r="X176" s="8" t="n"/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65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195" t="n"/>
      <c r="N177" s="195" t="n"/>
      <c r="O177" s="8" t="n"/>
      <c r="P177" s="8" t="n"/>
      <c r="Q177" s="8" t="n"/>
      <c r="R177" s="8" t="n"/>
      <c r="S177" s="8" t="n"/>
      <c r="T177" s="8" t="n"/>
      <c r="U177" s="8" t="n"/>
      <c r="V177" s="8" t="n"/>
      <c r="W177" s="8" t="n"/>
      <c r="X177" s="8" t="n"/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65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195" t="n"/>
      <c r="N178" s="195" t="n"/>
      <c r="O178" s="8" t="n"/>
      <c r="P178" s="8" t="n"/>
      <c r="Q178" s="8" t="n"/>
      <c r="R178" s="8" t="n"/>
      <c r="S178" s="8" t="n"/>
      <c r="T178" s="8" t="n"/>
      <c r="U178" s="8" t="n"/>
      <c r="V178" s="8" t="n"/>
      <c r="W178" s="8" t="n"/>
      <c r="X178" s="8" t="n"/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65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195" t="n"/>
      <c r="N179" s="195" t="n"/>
      <c r="O179" s="8" t="n"/>
      <c r="P179" s="8" t="n"/>
      <c r="Q179" s="8" t="n"/>
      <c r="R179" s="8" t="n"/>
      <c r="S179" s="8" t="n"/>
      <c r="T179" s="8" t="n"/>
      <c r="U179" s="8" t="n"/>
      <c r="V179" s="8" t="n"/>
      <c r="W179" s="8" t="n"/>
      <c r="X179" s="8" t="n"/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65" t="n"/>
      <c r="E180" s="8" t="n"/>
      <c r="F180" s="8" t="n"/>
      <c r="G180" s="8" t="n"/>
      <c r="H180" s="8" t="n"/>
      <c r="I180" s="8" t="n"/>
      <c r="J180" s="8" t="n"/>
      <c r="K180" s="25" t="n"/>
      <c r="L180" s="8" t="n"/>
      <c r="M180" s="195" t="n"/>
      <c r="N180" s="195" t="n"/>
      <c r="O180" s="8" t="n"/>
      <c r="P180" s="8" t="n"/>
      <c r="Q180" s="8" t="n"/>
      <c r="R180" s="8" t="n"/>
      <c r="S180" s="8" t="n"/>
      <c r="T180" s="8" t="n"/>
      <c r="U180" s="8" t="n"/>
      <c r="V180" s="8" t="n"/>
      <c r="W180" s="8" t="n"/>
      <c r="X180" s="8" t="n"/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65" t="n"/>
      <c r="E181" s="8" t="n"/>
      <c r="F181" s="8" t="n"/>
      <c r="G181" s="8" t="n"/>
      <c r="H181" s="8" t="n"/>
      <c r="I181" s="8" t="n"/>
      <c r="J181" s="8" t="n"/>
      <c r="K181" s="8" t="n"/>
      <c r="L181" s="8" t="n"/>
      <c r="M181" s="195" t="n"/>
      <c r="N181" s="195" t="n"/>
      <c r="O181" s="8" t="n"/>
      <c r="P181" s="8" t="n"/>
      <c r="Q181" s="8" t="n"/>
      <c r="R181" s="8" t="n"/>
      <c r="S181" s="8" t="n"/>
      <c r="T181" s="8" t="n"/>
      <c r="U181" s="8" t="n"/>
      <c r="V181" s="8" t="n"/>
      <c r="W181" s="8" t="n"/>
      <c r="X181" s="8" t="n"/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65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195" t="n"/>
      <c r="N182" s="195" t="n"/>
      <c r="O182" s="8" t="n"/>
      <c r="P182" s="8" t="n"/>
      <c r="Q182" s="8" t="n"/>
      <c r="R182" s="8" t="n"/>
      <c r="S182" s="8" t="n"/>
      <c r="T182" s="8" t="n"/>
      <c r="U182" s="8" t="n"/>
      <c r="V182" s="8" t="n"/>
      <c r="W182" s="8" t="n"/>
      <c r="X182" s="8" t="n"/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65" t="n"/>
      <c r="E183" s="8" t="n"/>
      <c r="F183" s="8" t="n"/>
      <c r="G183" s="8" t="n"/>
      <c r="H183" s="8" t="n"/>
      <c r="I183" s="8" t="n"/>
      <c r="J183" s="8" t="n"/>
      <c r="K183" s="25" t="n"/>
      <c r="L183" s="8" t="n"/>
      <c r="M183" s="8" t="n"/>
      <c r="N183" s="8" t="n"/>
      <c r="O183" s="8" t="n"/>
      <c r="P183" s="8" t="n"/>
      <c r="Q183" s="8" t="n"/>
      <c r="R183" s="8" t="n"/>
      <c r="S183" s="8" t="n"/>
      <c r="T183" s="8" t="n"/>
      <c r="U183" s="8" t="n"/>
      <c r="V183" s="8" t="n"/>
      <c r="W183" s="8" t="n"/>
      <c r="X183" s="8" t="n"/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65" t="n"/>
      <c r="E184" s="8" t="n"/>
      <c r="F184" s="8" t="n"/>
      <c r="G184" s="8" t="n"/>
      <c r="H184" s="8" t="n"/>
      <c r="I184" s="8" t="n"/>
      <c r="J184" s="8" t="n"/>
      <c r="K184" s="25" t="n"/>
      <c r="L184" s="8" t="n"/>
      <c r="M184" s="8" t="n"/>
      <c r="N184" s="8" t="n"/>
      <c r="O184" s="8" t="n"/>
      <c r="P184" s="8" t="n"/>
      <c r="Q184" s="8" t="n"/>
      <c r="R184" s="8" t="n"/>
      <c r="S184" s="8" t="n"/>
      <c r="T184" s="8" t="n"/>
      <c r="U184" s="8" t="n"/>
      <c r="V184" s="8" t="n"/>
      <c r="W184" s="8" t="n"/>
      <c r="X184" s="8" t="n"/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65" t="n"/>
      <c r="E185" s="8" t="n"/>
      <c r="F185" s="8" t="n"/>
      <c r="G185" s="8" t="n"/>
      <c r="H185" s="8" t="n"/>
      <c r="I185" s="8" t="n"/>
      <c r="J185" s="8" t="n"/>
      <c r="K185" s="25" t="n"/>
      <c r="L185" s="8" t="n"/>
      <c r="M185" s="8" t="n"/>
      <c r="N185" s="8" t="n"/>
      <c r="O185" s="8" t="n"/>
      <c r="P185" s="8" t="n"/>
      <c r="Q185" s="8" t="n"/>
      <c r="R185" s="8" t="n"/>
      <c r="S185" s="8" t="n"/>
      <c r="T185" s="8" t="n"/>
      <c r="U185" s="8" t="n"/>
      <c r="V185" s="8" t="n"/>
      <c r="W185" s="8" t="n"/>
      <c r="X185" s="8" t="n"/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65" t="n"/>
      <c r="E186" s="8" t="n"/>
      <c r="F186" s="8" t="n"/>
      <c r="G186" s="8" t="n"/>
      <c r="H186" s="8" t="n"/>
      <c r="I186" s="8" t="n"/>
      <c r="J186" s="8" t="n"/>
      <c r="K186" s="25" t="n"/>
      <c r="L186" s="8" t="n"/>
      <c r="M186" s="8" t="n"/>
      <c r="N186" s="8" t="n"/>
      <c r="O186" s="8" t="n"/>
      <c r="P186" s="8" t="n"/>
      <c r="Q186" s="8" t="n"/>
      <c r="R186" s="8" t="n"/>
      <c r="S186" s="8" t="n"/>
      <c r="T186" s="8" t="n"/>
      <c r="U186" s="8" t="n"/>
      <c r="V186" s="8" t="n"/>
      <c r="W186" s="8" t="n"/>
      <c r="X186" s="8" t="n"/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65" t="n"/>
      <c r="E187" s="8" t="n"/>
      <c r="F187" s="8" t="n"/>
      <c r="G187" s="8" t="n"/>
      <c r="H187" s="8" t="n"/>
      <c r="I187" s="86" t="n"/>
      <c r="J187" s="8" t="n"/>
      <c r="K187" s="86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8" t="n"/>
      <c r="U187" s="8" t="n"/>
      <c r="V187" s="8" t="n"/>
      <c r="W187" s="8" t="n"/>
      <c r="X187" s="8" t="n"/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65" t="n"/>
      <c r="E188" s="8" t="n"/>
      <c r="F188" s="8" t="n"/>
      <c r="G188" s="8" t="n"/>
      <c r="H188" s="8" t="n"/>
      <c r="I188" s="8" t="n"/>
      <c r="J188" s="8" t="n"/>
      <c r="K188" s="25" t="n"/>
      <c r="L188" s="8" t="n"/>
      <c r="M188" s="8" t="n"/>
      <c r="N188" s="8" t="n"/>
      <c r="O188" s="8" t="n"/>
      <c r="P188" s="8" t="n"/>
      <c r="Q188" s="8" t="n"/>
      <c r="R188" s="8" t="n"/>
      <c r="S188" s="8" t="n"/>
      <c r="T188" s="8" t="n"/>
      <c r="U188" s="8" t="n"/>
      <c r="V188" s="8" t="n"/>
      <c r="W188" s="8" t="n"/>
      <c r="X188" s="8" t="n"/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65" t="n"/>
      <c r="E189" s="8" t="n"/>
      <c r="F189" s="8" t="n"/>
      <c r="G189" s="8" t="n"/>
      <c r="H189" s="8" t="n"/>
      <c r="I189" s="8" t="n"/>
      <c r="J189" s="8" t="n"/>
      <c r="K189" s="25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8" t="n"/>
      <c r="U189" s="8" t="n"/>
      <c r="V189" s="8" t="n"/>
      <c r="W189" s="8" t="n"/>
      <c r="X189" s="8" t="n"/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65" t="n"/>
      <c r="E190" s="8" t="n"/>
      <c r="F190" s="8" t="n"/>
      <c r="G190" s="8" t="n"/>
      <c r="H190" s="8" t="n"/>
      <c r="I190" s="86" t="n"/>
      <c r="J190" s="8" t="n"/>
      <c r="K190" s="86" t="n"/>
      <c r="L190" s="8" t="n"/>
      <c r="M190" s="8" t="n"/>
      <c r="N190" s="8" t="n"/>
      <c r="O190" s="8" t="n"/>
      <c r="P190" s="8" t="n"/>
      <c r="Q190" s="8" t="n"/>
      <c r="R190" s="8" t="n"/>
      <c r="S190" s="8" t="n"/>
      <c r="T190" s="8" t="n"/>
      <c r="U190" s="8" t="n"/>
      <c r="V190" s="8" t="n"/>
      <c r="W190" s="8" t="n"/>
      <c r="X190" s="8" t="n"/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65" t="n"/>
      <c r="E191" s="8" t="n"/>
      <c r="F191" s="8" t="n"/>
      <c r="G191" s="8" t="n"/>
      <c r="H191" s="8" t="n"/>
      <c r="I191" s="8" t="n"/>
      <c r="J191" s="8" t="n"/>
      <c r="K191" s="25" t="n"/>
      <c r="L191" s="8" t="n"/>
      <c r="M191" s="8" t="n"/>
      <c r="N191" s="8" t="n"/>
      <c r="O191" s="8" t="n"/>
      <c r="P191" s="8" t="n"/>
      <c r="Q191" s="8" t="n"/>
      <c r="R191" s="8" t="n"/>
      <c r="S191" s="8" t="n"/>
      <c r="T191" s="8" t="n"/>
      <c r="U191" s="8" t="n"/>
      <c r="V191" s="8" t="n"/>
      <c r="W191" s="8" t="n"/>
      <c r="X191" s="8" t="n"/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65" t="n"/>
      <c r="E192" s="8" t="n"/>
      <c r="F192" s="8" t="n"/>
      <c r="G192" s="8" t="n"/>
      <c r="H192" s="8" t="n"/>
      <c r="I192" s="8" t="n"/>
      <c r="J192" s="8" t="n"/>
      <c r="K192" s="25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8" t="n"/>
      <c r="U192" s="8" t="n"/>
      <c r="V192" s="8" t="n"/>
      <c r="W192" s="8" t="n"/>
      <c r="X192" s="8" t="n"/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65" t="n"/>
      <c r="E193" s="8" t="n"/>
      <c r="F193" s="8" t="n"/>
      <c r="G193" s="8" t="n"/>
      <c r="H193" s="8" t="n"/>
      <c r="I193" s="8" t="n"/>
      <c r="J193" s="8" t="n"/>
      <c r="K193" s="25" t="n"/>
      <c r="L193" s="8" t="n"/>
      <c r="M193" s="8" t="n"/>
      <c r="N193" s="8" t="n"/>
      <c r="O193" s="8" t="n"/>
      <c r="P193" s="8" t="n"/>
      <c r="Q193" s="8" t="n"/>
      <c r="R193" s="8" t="n"/>
      <c r="S193" s="8" t="n"/>
      <c r="T193" s="8" t="n"/>
      <c r="U193" s="8" t="n"/>
      <c r="V193" s="8" t="n"/>
      <c r="W193" s="8" t="n"/>
      <c r="X193" s="8" t="n"/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65" t="n"/>
      <c r="E194" s="8" t="n"/>
      <c r="F194" s="8" t="n"/>
      <c r="G194" s="8" t="n"/>
      <c r="H194" s="8" t="n"/>
      <c r="I194" s="8" t="n"/>
      <c r="J194" s="8" t="n"/>
      <c r="K194" s="25" t="n"/>
      <c r="L194" s="8" t="n"/>
      <c r="M194" s="8" t="n"/>
      <c r="N194" s="8" t="n"/>
      <c r="O194" s="8" t="n"/>
      <c r="P194" s="8" t="n"/>
      <c r="Q194" s="8" t="n"/>
      <c r="R194" s="8" t="n"/>
      <c r="S194" s="8" t="n"/>
      <c r="T194" s="8" t="n"/>
      <c r="U194" s="8" t="n"/>
      <c r="V194" s="8" t="n"/>
      <c r="W194" s="8" t="n"/>
      <c r="X194" s="8" t="n"/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65" t="n"/>
      <c r="E195" s="8" t="n"/>
      <c r="F195" s="8" t="n"/>
      <c r="G195" s="8" t="n"/>
      <c r="H195" s="8" t="n"/>
      <c r="I195" s="8" t="n"/>
      <c r="J195" s="8" t="n"/>
      <c r="K195" s="25" t="n"/>
      <c r="L195" s="8" t="n"/>
      <c r="M195" s="8" t="n"/>
      <c r="N195" s="8" t="n"/>
      <c r="O195" s="8" t="n"/>
      <c r="P195" s="8" t="n"/>
      <c r="Q195" s="8" t="n"/>
      <c r="R195" s="8" t="n"/>
      <c r="S195" s="8" t="n"/>
      <c r="T195" s="8" t="n"/>
      <c r="U195" s="8" t="n"/>
      <c r="V195" s="8" t="n"/>
      <c r="W195" s="8" t="n"/>
      <c r="X195" s="8" t="n"/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65" t="n"/>
      <c r="E196" s="8" t="n"/>
      <c r="F196" s="8" t="n"/>
      <c r="G196" s="8" t="n"/>
      <c r="H196" s="8" t="n"/>
      <c r="I196" s="8" t="n"/>
      <c r="J196" s="8" t="n"/>
      <c r="K196" s="25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8" t="n"/>
      <c r="U196" s="8" t="n"/>
      <c r="V196" s="8" t="n"/>
      <c r="W196" s="8" t="n"/>
      <c r="X196" s="8" t="n"/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65" t="n"/>
      <c r="E197" s="8" t="n"/>
      <c r="F197" s="8" t="n"/>
      <c r="G197" s="8" t="n"/>
      <c r="H197" s="8" t="n"/>
      <c r="I197" s="8" t="n"/>
      <c r="J197" s="8" t="n"/>
      <c r="K197" s="25" t="n"/>
      <c r="L197" s="8" t="n"/>
      <c r="M197" s="8" t="n"/>
      <c r="N197" s="8" t="n"/>
      <c r="O197" s="8" t="n"/>
      <c r="P197" s="8" t="n"/>
      <c r="Q197" s="8" t="n"/>
      <c r="R197" s="8" t="n"/>
      <c r="S197" s="8" t="n"/>
      <c r="T197" s="8" t="n"/>
      <c r="U197" s="8" t="n"/>
      <c r="V197" s="8" t="n"/>
      <c r="W197" s="8" t="n"/>
      <c r="X197" s="8" t="n"/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65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 t="n"/>
      <c r="N198" s="8" t="n"/>
      <c r="O198" s="8" t="n"/>
      <c r="P198" s="8" t="n"/>
      <c r="Q198" s="8" t="n"/>
      <c r="R198" s="8" t="n"/>
      <c r="S198" s="8" t="n"/>
      <c r="T198" s="8" t="n"/>
      <c r="U198" s="8" t="n"/>
      <c r="V198" s="8" t="n"/>
      <c r="W198" s="8" t="n"/>
      <c r="X198" s="8" t="n"/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65" t="n"/>
      <c r="I199" s="8" t="n"/>
      <c r="J199" s="8" t="n"/>
      <c r="K199" s="25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8" t="n"/>
      <c r="U199" s="8" t="n"/>
      <c r="V199" s="8" t="n"/>
      <c r="W199" s="8" t="n"/>
      <c r="X199" s="8" t="n"/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65" t="n"/>
      <c r="I200" s="8" t="n"/>
      <c r="J200" s="8" t="n"/>
      <c r="K200" s="25" t="n"/>
      <c r="L200" s="8" t="n"/>
      <c r="M200" s="8" t="n"/>
      <c r="N200" s="8" t="n"/>
      <c r="O200" s="8" t="n"/>
      <c r="P200" s="8" t="n"/>
      <c r="Q200" s="8" t="n"/>
      <c r="R200" s="8" t="n"/>
      <c r="S200" s="8" t="n"/>
      <c r="T200" s="8" t="n"/>
      <c r="U200" s="8" t="n"/>
      <c r="V200" s="8" t="n"/>
      <c r="W200" s="8" t="n"/>
      <c r="X200" s="8" t="n"/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65" t="n"/>
      <c r="I201" s="8" t="n"/>
      <c r="J201" s="8" t="n"/>
      <c r="K201" s="8" t="n"/>
      <c r="L201" s="8" t="n"/>
      <c r="M201" s="8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65" t="n"/>
      <c r="I202" s="8" t="n"/>
      <c r="J202" s="8" t="n"/>
      <c r="K202" s="25" t="n"/>
      <c r="L202" s="8" t="n"/>
      <c r="M202" s="8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65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65" t="n"/>
      <c r="I204" s="8" t="n"/>
      <c r="J204" s="8" t="n"/>
      <c r="K204" s="25" t="n"/>
      <c r="L204" s="8" t="n"/>
      <c r="M204" s="8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I206" s="8" t="n"/>
      <c r="J206" s="8" t="n"/>
      <c r="K206" s="8" t="n"/>
      <c r="L206" s="8" t="n"/>
      <c r="M206" s="8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I208" s="8" t="n"/>
      <c r="J208" s="8" t="n"/>
      <c r="K208" s="8" t="n"/>
      <c r="L208" s="8" t="n"/>
      <c r="M208" s="8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</sheetData>
  <mergeCells count="4">
    <mergeCell ref="A3:A6"/>
    <mergeCell ref="B3:B6"/>
    <mergeCell ref="A1:AD1"/>
    <mergeCell ref="A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2020-11-02T09:24:57Z</dcterms:modified>
</cp:coreProperties>
</file>