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K9HZ\K9HZ_KI3P_Amp_Driver\"/>
    </mc:Choice>
  </mc:AlternateContent>
  <xr:revisionPtr revIDLastSave="0" documentId="13_ncr:1_{A647E0B3-B5DA-4D4D-8E37-2496B6AED195}" xr6:coauthVersionLast="47" xr6:coauthVersionMax="47" xr10:uidLastSave="{00000000-0000-0000-0000-000000000000}"/>
  <bookViews>
    <workbookView xWindow="-110" yWindow="-110" windowWidth="19420" windowHeight="10420" xr2:uid="{EDED857D-3C86-4F60-A9F1-02B0562F0948}"/>
  </bookViews>
  <sheets>
    <sheet name="Amp_Dri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G10" i="1"/>
  <c r="I11" i="1"/>
  <c r="I3" i="1"/>
  <c r="I4" i="1"/>
  <c r="I5" i="1"/>
  <c r="I6" i="1"/>
  <c r="I7" i="1"/>
  <c r="I8" i="1"/>
  <c r="I9" i="1"/>
  <c r="I2" i="1"/>
  <c r="H10" i="1"/>
  <c r="H11" i="1" s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<sst xmlns="http://schemas.openxmlformats.org/spreadsheetml/2006/main" count="38" uniqueCount="37">
  <si>
    <t>Qty</t>
  </si>
  <si>
    <t>D1</t>
  </si>
  <si>
    <t>Q1</t>
  </si>
  <si>
    <t>Description</t>
  </si>
  <si>
    <t>Ref</t>
  </si>
  <si>
    <t>Board</t>
  </si>
  <si>
    <t>Custom Circuit Board</t>
  </si>
  <si>
    <t>C1, C2</t>
  </si>
  <si>
    <t>0.1 uF 50V Leaded Capacitor</t>
  </si>
  <si>
    <t>C3</t>
  </si>
  <si>
    <t>15 nF 50V Leaded Capacitor</t>
  </si>
  <si>
    <t>J1</t>
  </si>
  <si>
    <t>Q2</t>
  </si>
  <si>
    <t>R1, R4</t>
  </si>
  <si>
    <t>10K Ohm 1/4W Leaded Carbon FilmResistor</t>
  </si>
  <si>
    <t>R3</t>
  </si>
  <si>
    <t>1K Ohm 1/4W Leaded Carbon Film Resistor</t>
  </si>
  <si>
    <t>IRF630 TO-220 FET</t>
  </si>
  <si>
    <t>* There is no R2</t>
  </si>
  <si>
    <t>511-IRF630</t>
  </si>
  <si>
    <t>Mouser</t>
  </si>
  <si>
    <t>Digikey</t>
  </si>
  <si>
    <t>Cost</t>
  </si>
  <si>
    <t>Tayda Electronics</t>
  </si>
  <si>
    <t>IDC1x5 Male Headder Pins</t>
  </si>
  <si>
    <t>2N7000-D26Z</t>
  </si>
  <si>
    <t>1N4738 8.1V 1.0W Leaded Zener Diode</t>
  </si>
  <si>
    <t>A-174</t>
  </si>
  <si>
    <t>A-1471</t>
  </si>
  <si>
    <t>A-214</t>
  </si>
  <si>
    <t>A-114</t>
  </si>
  <si>
    <t xml:space="preserve"> </t>
  </si>
  <si>
    <t>A-5775</t>
  </si>
  <si>
    <t>A-2123</t>
  </si>
  <si>
    <t>A-2115</t>
  </si>
  <si>
    <t>Shipping</t>
  </si>
  <si>
    <t>Tot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</si>
</sst>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44" fontId="19" fillId="0" borderId="0" xfId="42" applyFont="1"/>
    <xf numFmtId="44" fontId="19" fillId="0" borderId="0" xfId="0" applyNumberFormat="1" applyFont="1"/>
    <xf numFmtId="44" fontId="19" fillId="0" borderId="10" xfId="0" applyNumberFormat="1" applyFont="1" applyBorder="1"/>
    <xf numFmtId="44" fontId="19" fillId="0" borderId="0" xfId="42" applyFont="1" applyAlignment="1">
      <alignment horizontal="center"/>
    </xf>
    <xf numFmtId="44" fontId="19" fillId="0" borderId="10" xfId="42" applyFont="1" applyBorder="1"/>
    <xf numFmtId="44" fontId="19" fillId="33" borderId="0" xfId="42" applyFont="1" applyFill="1"/>
    <xf numFmtId="44" fontId="19" fillId="33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2558-313C-4E06-BB6D-69026BD3D1AD}">
  <dimension ref="A1:J12"/>
  <sheetViews>
    <sheetView tabSelected="1" workbookViewId="0">
      <selection activeCell="K7" sqref="K7"/>
    </sheetView>
  </sheetViews>
  <sheetFormatPr defaultRowHeight="16" x14ac:dyDescent="0.4"/>
  <cols>
    <col min="1" max="1" width="6" style="3" customWidth="1"/>
    <col min="2" max="2" width="10" style="2" customWidth="1"/>
    <col min="3" max="3" width="44.6328125" style="2" customWidth="1"/>
    <col min="4" max="4" width="10.81640625" style="2" bestFit="1" customWidth="1"/>
    <col min="5" max="5" width="8.81640625" style="2" customWidth="1"/>
    <col min="6" max="6" width="17" style="2" bestFit="1" customWidth="1"/>
    <col min="7" max="16384" width="8.7265625" style="2"/>
  </cols>
  <sheetData>
    <row r="1" spans="1:10" x14ac:dyDescent="0.4">
      <c r="A1" s="1" t="s">
        <v>0</v>
      </c>
      <c r="B1" s="1" t="s">
        <v>4</v>
      </c>
      <c r="C1" s="1" t="s">
        <v>3</v>
      </c>
      <c r="D1" s="1" t="s">
        <v>20</v>
      </c>
      <c r="E1" s="1" t="s">
        <v>21</v>
      </c>
      <c r="F1" s="1" t="s">
        <v>23</v>
      </c>
      <c r="G1" s="1" t="s">
        <v>22</v>
      </c>
      <c r="H1" s="1" t="s">
        <v>36</v>
      </c>
      <c r="I1" s="8" t="s">
        <v>35</v>
      </c>
    </row>
    <row r="2" spans="1:10" x14ac:dyDescent="0.4">
      <c r="A2" s="3">
        <v>2</v>
      </c>
      <c r="B2" s="4" t="s">
        <v>7</v>
      </c>
      <c r="C2" s="4" t="s">
        <v>8</v>
      </c>
      <c r="F2" s="2" t="s">
        <v>29</v>
      </c>
      <c r="G2" s="5">
        <v>0.06</v>
      </c>
      <c r="H2" s="6">
        <f>A2*G2</f>
        <v>0.12</v>
      </c>
      <c r="I2" s="5">
        <f>A2*0.02</f>
        <v>0.04</v>
      </c>
    </row>
    <row r="3" spans="1:10" x14ac:dyDescent="0.4">
      <c r="A3" s="3">
        <v>1</v>
      </c>
      <c r="B3" s="4" t="s">
        <v>9</v>
      </c>
      <c r="C3" s="4" t="s">
        <v>10</v>
      </c>
      <c r="F3" s="2" t="s">
        <v>28</v>
      </c>
      <c r="G3" s="5">
        <v>0.04</v>
      </c>
      <c r="H3" s="6">
        <f t="shared" ref="H3:H10" si="0">A3*G3</f>
        <v>0.04</v>
      </c>
      <c r="I3" s="5">
        <f t="shared" ref="I3:I10" si="1">A3*0.02</f>
        <v>0.02</v>
      </c>
    </row>
    <row r="4" spans="1:10" x14ac:dyDescent="0.4">
      <c r="A4" s="3">
        <v>1</v>
      </c>
      <c r="B4" s="2" t="s">
        <v>1</v>
      </c>
      <c r="C4" s="2" t="s">
        <v>26</v>
      </c>
      <c r="F4" s="2" t="s">
        <v>27</v>
      </c>
      <c r="G4" s="5">
        <v>0.04</v>
      </c>
      <c r="H4" s="6">
        <f t="shared" si="0"/>
        <v>0.04</v>
      </c>
      <c r="I4" s="5">
        <f t="shared" si="1"/>
        <v>0.02</v>
      </c>
    </row>
    <row r="5" spans="1:10" x14ac:dyDescent="0.4">
      <c r="A5" s="3">
        <v>1</v>
      </c>
      <c r="B5" s="4" t="s">
        <v>11</v>
      </c>
      <c r="C5" s="4" t="s">
        <v>24</v>
      </c>
      <c r="F5" s="2" t="s">
        <v>32</v>
      </c>
      <c r="G5" s="5">
        <v>0.04</v>
      </c>
      <c r="H5" s="6">
        <f t="shared" si="0"/>
        <v>0.04</v>
      </c>
      <c r="I5" s="5">
        <f t="shared" si="1"/>
        <v>0.02</v>
      </c>
    </row>
    <row r="6" spans="1:10" x14ac:dyDescent="0.4">
      <c r="A6" s="3">
        <v>1</v>
      </c>
      <c r="B6" s="4" t="s">
        <v>2</v>
      </c>
      <c r="C6" s="4" t="s">
        <v>17</v>
      </c>
      <c r="D6" s="2" t="s">
        <v>19</v>
      </c>
      <c r="G6" s="10">
        <v>0.71</v>
      </c>
      <c r="H6" s="11">
        <f t="shared" si="0"/>
        <v>0.71</v>
      </c>
      <c r="I6" s="10">
        <f t="shared" si="1"/>
        <v>0.02</v>
      </c>
    </row>
    <row r="7" spans="1:10" x14ac:dyDescent="0.4">
      <c r="A7" s="3">
        <v>1</v>
      </c>
      <c r="B7" s="4" t="s">
        <v>12</v>
      </c>
      <c r="C7" s="4" t="s">
        <v>25</v>
      </c>
      <c r="D7" s="2" t="s">
        <v>31</v>
      </c>
      <c r="F7" s="2" t="s">
        <v>30</v>
      </c>
      <c r="G7" s="5">
        <v>0.12</v>
      </c>
      <c r="H7" s="6">
        <f t="shared" si="0"/>
        <v>0.12</v>
      </c>
      <c r="I7" s="5">
        <f t="shared" si="1"/>
        <v>0.02</v>
      </c>
    </row>
    <row r="8" spans="1:10" x14ac:dyDescent="0.4">
      <c r="A8" s="3">
        <v>2</v>
      </c>
      <c r="B8" s="4" t="s">
        <v>13</v>
      </c>
      <c r="C8" s="4" t="s">
        <v>14</v>
      </c>
      <c r="F8" s="2" t="s">
        <v>33</v>
      </c>
      <c r="G8" s="5">
        <v>1.2E-2</v>
      </c>
      <c r="H8" s="6">
        <f t="shared" si="0"/>
        <v>2.4E-2</v>
      </c>
      <c r="I8" s="5">
        <f t="shared" si="1"/>
        <v>0.04</v>
      </c>
    </row>
    <row r="9" spans="1:10" x14ac:dyDescent="0.4">
      <c r="A9" s="3">
        <v>1</v>
      </c>
      <c r="B9" s="4" t="s">
        <v>15</v>
      </c>
      <c r="C9" s="4" t="s">
        <v>16</v>
      </c>
      <c r="F9" s="2" t="s">
        <v>34</v>
      </c>
      <c r="G9" s="5">
        <v>1.2E-2</v>
      </c>
      <c r="H9" s="6">
        <f t="shared" si="0"/>
        <v>1.2E-2</v>
      </c>
      <c r="I9" s="5">
        <f t="shared" si="1"/>
        <v>0.02</v>
      </c>
    </row>
    <row r="10" spans="1:10" x14ac:dyDescent="0.4">
      <c r="A10" s="3">
        <v>1</v>
      </c>
      <c r="B10" s="4" t="s">
        <v>5</v>
      </c>
      <c r="C10" s="4" t="s">
        <v>6</v>
      </c>
      <c r="G10" s="5">
        <f>0.3</f>
        <v>0.3</v>
      </c>
      <c r="H10" s="7">
        <f t="shared" si="0"/>
        <v>0.3</v>
      </c>
      <c r="I10" s="9">
        <v>0.2</v>
      </c>
    </row>
    <row r="11" spans="1:10" x14ac:dyDescent="0.4">
      <c r="G11" s="2" t="s">
        <v>31</v>
      </c>
      <c r="H11" s="6">
        <f>SUM(H2:H10)</f>
        <v>1.4059999999999999</v>
      </c>
      <c r="I11" s="5">
        <f>SUM(I2:I10)</f>
        <v>0.4</v>
      </c>
      <c r="J11" s="6">
        <f>H11+I11</f>
        <v>1.806</v>
      </c>
    </row>
    <row r="12" spans="1:10" x14ac:dyDescent="0.4">
      <c r="A12" s="4" t="s">
        <v>18</v>
      </c>
    </row>
  </sheetData>
  <pageMargins left="0.7" right="0.7" top="0.75" bottom="0.75" header="0.3" footer="0.3"/>
  <pageSetup paperSize="21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Amp_Driver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2024-07-30T14:13:32Z</cp:lastPrinted>
  <dcterms:created xsi:type="dcterms:W3CDTF">2024-07-16T00:54:08Z</dcterms:created>
  <dcterms:modified xsi:type="dcterms:W3CDTF">2025-01-03T04:38:37Z</dcterms:modified>
</cp:coreProperties>
</file>