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<sst xmlns="http://schemas.openxmlformats.org/spreadsheetml/2006/main" count="205" uniqueCount="172">
  <si>
    <t xml:space="preserve">description</t>
  </si>
  <si>
    <t xml:space="preserve">Manufacturer</t>
  </si>
  <si>
    <t xml:space="preserve">part number</t>
  </si>
  <si>
    <t xml:space="preserve">Digikey Part number</t>
  </si>
  <si>
    <t xml:space="preserve">unit price</t>
  </si>
  <si>
    <t xml:space="preserve">quantity</t>
  </si>
  <si>
    <t xml:space="preserve">extension</t>
  </si>
  <si>
    <t xml:space="preserve">1:1 CORE &amp; WIRE TRANSFORMER, 0.1</t>
  </si>
  <si>
    <t xml:space="preserve">MCL</t>
  </si>
  <si>
    <t xml:space="preserve">ADT1-1+</t>
  </si>
  <si>
    <t xml:space="preserve">3157-ADT1-1+CT-ND</t>
  </si>
  <si>
    <t xml:space="preserve">1:2 CORE &amp; WIRE TRANSFORMER, 0.4</t>
  </si>
  <si>
    <t xml:space="preserve">ADT2-1T+</t>
  </si>
  <si>
    <t xml:space="preserve">3157-ADT2-1T+CT-ND</t>
  </si>
  <si>
    <t xml:space="preserve">IC MUX/DEMUX 2 X 4:1 16TSSOP</t>
  </si>
  <si>
    <t xml:space="preserve">TI</t>
  </si>
  <si>
    <t xml:space="preserve">SN74CBTLV3253PWR</t>
  </si>
  <si>
    <t xml:space="preserve">296-9133-1-ND</t>
  </si>
  <si>
    <t xml:space="preserve">IC AMP CELLULAR 0HZ-4GHZ SC70-6</t>
  </si>
  <si>
    <t xml:space="preserve">PSA-8A+</t>
  </si>
  <si>
    <t xml:space="preserve">3157-PSA-8A+CT-ND</t>
  </si>
  <si>
    <t xml:space="preserve">IC INVERTER 1CH 1-INP 5TSSOP</t>
  </si>
  <si>
    <t xml:space="preserve">Nexperia</t>
  </si>
  <si>
    <t xml:space="preserve">74LVC1G04GW</t>
  </si>
  <si>
    <t xml:space="preserve">1727-2871-1-ND </t>
  </si>
  <si>
    <t xml:space="preserve">IC OPAMP GP 2 CIRCUIT 8SOIC</t>
  </si>
  <si>
    <t xml:space="preserve">STM</t>
  </si>
  <si>
    <t xml:space="preserve">MC33078YDT</t>
  </si>
  <si>
    <t xml:space="preserve">497-10224-1-ND</t>
  </si>
  <si>
    <t xml:space="preserve">CRYSTAL 25.0000MHZ 8PF SMD</t>
  </si>
  <si>
    <t xml:space="preserve">NDK</t>
  </si>
  <si>
    <t xml:space="preserve">NX5032GA-25.000000MHZ-LN-CD-1</t>
  </si>
  <si>
    <t xml:space="preserve">644-LNCD1-25MCT-ND</t>
  </si>
  <si>
    <t xml:space="preserve">Bipolar (BJT) Transistor NPN </t>
  </si>
  <si>
    <t xml:space="preserve">OnSemi</t>
  </si>
  <si>
    <t xml:space="preserve">2n3904BU</t>
  </si>
  <si>
    <t xml:space="preserve">2N3904FS-ND</t>
  </si>
  <si>
    <t xml:space="preserve">Bipolar (BJT) Transistor PNP</t>
  </si>
  <si>
    <t xml:space="preserve">onSemi</t>
  </si>
  <si>
    <t xml:space="preserve">2n3906BU</t>
  </si>
  <si>
    <t xml:space="preserve">2N3906FS-ND</t>
  </si>
  <si>
    <t xml:space="preserve">0.1uF 50V 1206 SMD CAP</t>
  </si>
  <si>
    <t xml:space="preserve">Kemet</t>
  </si>
  <si>
    <t xml:space="preserve">C1206C104K5RAC7800</t>
  </si>
  <si>
    <t xml:space="preserve">399-C1206C104K5RAC7800CT-ND</t>
  </si>
  <si>
    <t xml:space="preserve">1uF 25V 1206 SMD CAP</t>
  </si>
  <si>
    <t xml:space="preserve">c1206c105k3rac7800</t>
  </si>
  <si>
    <t xml:space="preserve">399-C1206C105K3RACTUCT-ND </t>
  </si>
  <si>
    <t xml:space="preserve">10nF 0.01uF 50V 1206 SMD CAP</t>
  </si>
  <si>
    <t xml:space="preserve">C1206C103K5RAC</t>
  </si>
  <si>
    <t xml:space="preserve">399-C1206C103K5RACTUCT-ND </t>
  </si>
  <si>
    <t xml:space="preserve">10uF 16V 1206 SMD CAP</t>
  </si>
  <si>
    <t xml:space="preserve">C1206C106M3P</t>
  </si>
  <si>
    <t xml:space="preserve">399-C1206C106M3PAC7800CT-ND </t>
  </si>
  <si>
    <t xml:space="preserve">68pF 50V 1206 SMD CAP</t>
  </si>
  <si>
    <t xml:space="preserve">C1206C680J5G</t>
  </si>
  <si>
    <t xml:space="preserve">399-C1206C680J5GAC7800CT-ND</t>
  </si>
  <si>
    <t xml:space="preserve">2.2nF 50V 1206 SMD CAP</t>
  </si>
  <si>
    <t xml:space="preserve">C1206C222K5RAC</t>
  </si>
  <si>
    <t xml:space="preserve">399-C1206C222K5RAC7800CT-ND</t>
  </si>
  <si>
    <t xml:space="preserve">3.3uF 16V 1206 SMD CAP</t>
  </si>
  <si>
    <t xml:space="preserve">C1206C335K4R</t>
  </si>
  <si>
    <t xml:space="preserve">399-C1206C335K4RAC7800CT-ND</t>
  </si>
  <si>
    <t xml:space="preserve">TERMINAL BLOCK, SCREW TYPE, 5.08</t>
  </si>
  <si>
    <t xml:space="preserve">CUI devices</t>
  </si>
  <si>
    <t xml:space="preserve">TB006-508-02BE</t>
  </si>
  <si>
    <t xml:space="preserve">102-6191-ND</t>
  </si>
  <si>
    <t xml:space="preserve">DIODE GEN PURP 75V 150MA SOD323</t>
  </si>
  <si>
    <t xml:space="preserve">Diodes INC</t>
  </si>
  <si>
    <t xml:space="preserve">1N4148WS-7-F</t>
  </si>
  <si>
    <t xml:space="preserve">1N4148WS-FDICT-ND </t>
  </si>
  <si>
    <t xml:space="preserve">BS170 Nch MOS FET TO-92</t>
  </si>
  <si>
    <t xml:space="preserve">BS170</t>
  </si>
  <si>
    <t xml:space="preserve">BS170-ND</t>
  </si>
  <si>
    <t xml:space="preserve">2N7000 Nch MOS FET TO-92</t>
  </si>
  <si>
    <t xml:space="preserve">2n7000</t>
  </si>
  <si>
    <t xml:space="preserve">2N7000BU-ND</t>
  </si>
  <si>
    <t xml:space="preserve">MOSFET P-CH 60V 90A TO220AB</t>
  </si>
  <si>
    <t xml:space="preserve">Vishay</t>
  </si>
  <si>
    <t xml:space="preserve">sup90p06-09L-E3</t>
  </si>
  <si>
    <t xml:space="preserve">SUP90P06-09L-E3-ND</t>
  </si>
  <si>
    <t xml:space="preserve">DAC, Audio 16, 24, 32 b 384k PCM 20-TSSOP</t>
  </si>
  <si>
    <t xml:space="preserve">PCM5102APW</t>
  </si>
  <si>
    <t xml:space="preserve">296-41603-5-ND</t>
  </si>
  <si>
    <t xml:space="preserve">IC ADC/AUDIO 24BIT 96K 14TSSOP</t>
  </si>
  <si>
    <t xml:space="preserve">PCM1808PWR</t>
  </si>
  <si>
    <t xml:space="preserve">296-26307-1-ND</t>
  </si>
  <si>
    <t xml:space="preserve">Orange-Red 625nm LED Indication - Discrete 2.1V 1206</t>
  </si>
  <si>
    <t xml:space="preserve">Dialight</t>
  </si>
  <si>
    <t xml:space="preserve">5990220007f</t>
  </si>
  <si>
    <t xml:space="preserve">350-4361-1-ND</t>
  </si>
  <si>
    <t xml:space="preserve">DIODE GEN PURP 50V 1A SMA</t>
  </si>
  <si>
    <t xml:space="preserve">S1A-13-F</t>
  </si>
  <si>
    <t xml:space="preserve">S1A-FDICT-ND</t>
  </si>
  <si>
    <t xml:space="preserve">470uF 25V 1206 SMD CAP</t>
  </si>
  <si>
    <t xml:space="preserve">Panasonic</t>
  </si>
  <si>
    <t xml:space="preserve">ECA-1EM471</t>
  </si>
  <si>
    <t xml:space="preserve">10 µH Shielded Drum Core, Wirewound Inductor 3.1 A 45mOhm</t>
  </si>
  <si>
    <t xml:space="preserve">murata</t>
  </si>
  <si>
    <t xml:space="preserve">1264EY-100M=P3</t>
  </si>
  <si>
    <t xml:space="preserve">490-10814-1-ND</t>
  </si>
  <si>
    <t xml:space="preserve">36.5 Ohms ±1% 0.25W, 1/4W Chip Resistor 1206</t>
  </si>
  <si>
    <t xml:space="preserve">CRCW120636R5FKEA</t>
  </si>
  <si>
    <t xml:space="preserve">541-36.5FCT-ND</t>
  </si>
  <si>
    <t xml:space="preserve">49.9 Ohms ±1% 0.25W, 1/4W Chip Resistor 1206</t>
  </si>
  <si>
    <t xml:space="preserve">CRCW120649R9FKEA</t>
  </si>
  <si>
    <t xml:space="preserve">541-49.9FCT-ND</t>
  </si>
  <si>
    <t xml:space="preserve">53.6 Ohms ±1% 0.25W, 1/4W Chip Resistor 1206</t>
  </si>
  <si>
    <t xml:space="preserve">CRCW120653R6FKEA</t>
  </si>
  <si>
    <t xml:space="preserve">541-53.6FCT-ND</t>
  </si>
  <si>
    <t xml:space="preserve">100 Ohms ±1% 0.25W, 1/4W Chip Resistor 1206</t>
  </si>
  <si>
    <t xml:space="preserve">CRCW1206100RFKEAC</t>
  </si>
  <si>
    <t xml:space="preserve">541-3982-1-ND </t>
  </si>
  <si>
    <t xml:space="preserve">150 Ohms ±1% 0.25W, 1/4W Chip Resistor 1206 </t>
  </si>
  <si>
    <t xml:space="preserve">CRCW1206150RFKEAC</t>
  </si>
  <si>
    <t xml:space="preserve">541-4177-1-ND </t>
  </si>
  <si>
    <t xml:space="preserve">220 Ohms ±1% 0.25W, 1/4W Chip Resistor 1206</t>
  </si>
  <si>
    <t xml:space="preserve">CRCW1206220RFKEB</t>
  </si>
  <si>
    <t xml:space="preserve">541-CRCW1206220RFKEBCT-ND</t>
  </si>
  <si>
    <t xml:space="preserve">RES SMD 350 OHM 0.1% 1/4W 1206</t>
  </si>
  <si>
    <t xml:space="preserve">D55342E07B350ART5</t>
  </si>
  <si>
    <t xml:space="preserve">764-D55342E07B350ART5CT-ND</t>
  </si>
  <si>
    <t xml:space="preserve">RES SMD 500 OHM 0.05% 1/4W 1206</t>
  </si>
  <si>
    <t xml:space="preserve">TNPU1206500RAZEN00</t>
  </si>
  <si>
    <t xml:space="preserve">541-3306-1-ND</t>
  </si>
  <si>
    <t xml:space="preserve">787 Ohms ±1% 0.25W, 1/4W Chip Resistor 1206</t>
  </si>
  <si>
    <t xml:space="preserve">CRCW1206787RFKTA</t>
  </si>
  <si>
    <t xml:space="preserve">541-CRCW1206787RFKTACT-ND</t>
  </si>
  <si>
    <t xml:space="preserve">1.2 kOhms ±1% 0.25W, 1/4W Chip Resistor 1206</t>
  </si>
  <si>
    <t xml:space="preserve">CRCW12061K20FKEA</t>
  </si>
  <si>
    <t xml:space="preserve">541-1.20KFCT-ND</t>
  </si>
  <si>
    <t xml:space="preserve">2 kOhms ±1% 0.25W, 1/4W Chip Resistor 1206</t>
  </si>
  <si>
    <t xml:space="preserve">CRCW12062K00FKEA</t>
  </si>
  <si>
    <t xml:space="preserve">541-2.00KFCT-ND</t>
  </si>
  <si>
    <t xml:space="preserve">2.2 kOhms ±1% 0.25W, 1/4W Chip Resistor 1206</t>
  </si>
  <si>
    <t xml:space="preserve">CRCW12062K20FKEA</t>
  </si>
  <si>
    <t xml:space="preserve">541-2.20KFCT-ND </t>
  </si>
  <si>
    <t xml:space="preserve">5.1 kOhms ±1% 0.25W, 1/4W Chip Resistor</t>
  </si>
  <si>
    <t xml:space="preserve">CRCW12065K10FKEA</t>
  </si>
  <si>
    <t xml:space="preserve">541-5.10KFCT-ND</t>
  </si>
  <si>
    <t xml:space="preserve">RES SMD 10K OHM 1% 1/4W 1206</t>
  </si>
  <si>
    <t xml:space="preserve">CRCW120610K0FKEB</t>
  </si>
  <si>
    <t xml:space="preserve">541-CRCW120610K0FKEBCT-ND</t>
  </si>
  <si>
    <t xml:space="preserve">RES SMD 100K OHM 1% 1/4W 1206</t>
  </si>
  <si>
    <t xml:space="preserve">CRCW1206100KFKEB</t>
  </si>
  <si>
    <t xml:space="preserve">541-CRCW1206100KFKEBCT-ND</t>
  </si>
  <si>
    <t xml:space="preserve">RES SMD 470 OHM 1% 1/4W 1206</t>
  </si>
  <si>
    <t xml:space="preserve">CRCW1206470RFKEA</t>
  </si>
  <si>
    <t xml:space="preserve">541-470FCT-ND</t>
  </si>
  <si>
    <t xml:space="preserve">RES SMD 1K OHM 1% 1/4W 1206</t>
  </si>
  <si>
    <t xml:space="preserve">CRCW12061K00FKEA</t>
  </si>
  <si>
    <t xml:space="preserve">541-1.00KFCT-ND</t>
  </si>
  <si>
    <t xml:space="preserve">CONN JACK STEREO 3.5MM R/A</t>
  </si>
  <si>
    <t xml:space="preserve">SJ1-3514N</t>
  </si>
  <si>
    <t xml:space="preserve">CP1-3514N-ND</t>
  </si>
  <si>
    <t xml:space="preserve">FIXED IND 1.5UH 50MA 500MOHM SMD</t>
  </si>
  <si>
    <t xml:space="preserve">ILSB1206ER1R5K</t>
  </si>
  <si>
    <t xml:space="preserve">541-ILSB1206ER1R5KCT-ND</t>
  </si>
  <si>
    <t xml:space="preserve">IC RF SWITCH SPDT 2GHZ SOT26</t>
  </si>
  <si>
    <t xml:space="preserve">macom</t>
  </si>
  <si>
    <t xml:space="preserve">MASWSS0179TR-3000</t>
  </si>
  <si>
    <t xml:space="preserve">1465-1387-1-ND</t>
  </si>
  <si>
    <t xml:space="preserve">Linear Voltage Regulator IC Positive Fixed 1 Output 150mA TO-92</t>
  </si>
  <si>
    <t xml:space="preserve">diodes inc</t>
  </si>
  <si>
    <t xml:space="preserve">AP7381-50V-A</t>
  </si>
  <si>
    <t xml:space="preserve">AP7381-50V-ADICT-ND</t>
  </si>
  <si>
    <t xml:space="preserve">sub total</t>
  </si>
  <si>
    <t xml:space="preserve">tariff</t>
  </si>
  <si>
    <t xml:space="preserve">extended</t>
  </si>
  <si>
    <t xml:space="preserve">MA Tax</t>
  </si>
  <si>
    <t xml:space="preserve">total</t>
  </si>
  <si>
    <t xml:space="preserve">ship to: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</si>
</sst>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$-409]#,##0.00;[RED]\-[$$-409]#,##0.00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8"/>
      <name val="Times New Roman"/>
      <family val="1"/>
      <charset val="1"/>
    </font>
    <font>
      <sz val="10"/>
      <name val="Times New Roman"/>
      <family val="1"/>
      <charset val="1"/>
    </font>
    <font>
      <sz val="9"/>
      <name val="Times New Roman"/>
      <family val="1"/>
      <charset val="1"/>
    </font>
    <font>
      <sz val="6"/>
      <name val="Arial"/>
      <family val="2"/>
      <charset val="1"/>
    </font>
    <font>
      <b val="true"/>
      <i val="true"/>
      <sz val="10"/>
      <name val="Arial"/>
      <family val="2"/>
      <charset val="1"/>
    </font>
    <font>
      <i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58"/>
  <sheetViews>
    <sheetView showFormulas="false" showGridLines="true" showRowColHeaders="true" showZeros="true" rightToLeft="false" tabSelected="true" showOutlineSymbols="true" defaultGridColor="true" view="normal" topLeftCell="A41" colorId="64" zoomScale="150" zoomScaleNormal="150" zoomScalePageLayoutView="100" workbookViewId="0">
      <selection pane="topLeft" activeCell="A56" activeCellId="0" sqref="A56:D58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29.44"/>
    <col collapsed="false" customWidth="true" hidden="false" outlineLevel="0" max="2" min="2" style="0" width="12.22"/>
    <col collapsed="false" customWidth="true" hidden="false" outlineLevel="0" max="3" min="3" style="0" width="21.48"/>
    <col collapsed="false" customWidth="true" hidden="false" outlineLevel="0" max="4" min="4" style="0" width="28.81"/>
    <col collapsed="false" customWidth="true" hidden="false" outlineLevel="0" max="5" min="5" style="0" width="9.44"/>
    <col collapsed="false" customWidth="true" hidden="false" outlineLevel="0" max="6" min="6" style="0" width="8.79"/>
    <col collapsed="false" customWidth="true" hidden="false" outlineLevel="0" max="7" min="7" style="0" width="9.07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Format="false" ht="12.9" hidden="false" customHeight="false" outlineLevel="0" collapsed="false">
      <c r="A2" s="2" t="s">
        <v>7</v>
      </c>
      <c r="B2" s="0" t="s">
        <v>8</v>
      </c>
      <c r="C2" s="0" t="s">
        <v>9</v>
      </c>
      <c r="D2" s="3" t="s">
        <v>10</v>
      </c>
      <c r="E2" s="4" t="n">
        <v>5.11</v>
      </c>
      <c r="F2" s="0" t="n">
        <v>1</v>
      </c>
      <c r="G2" s="4" t="n">
        <f aca="false">(E2*F2)</f>
        <v>5.11</v>
      </c>
    </row>
    <row r="3" customFormat="false" ht="12.9" hidden="false" customHeight="false" outlineLevel="0" collapsed="false">
      <c r="A3" s="2" t="s">
        <v>11</v>
      </c>
      <c r="B3" s="0" t="s">
        <v>8</v>
      </c>
      <c r="C3" s="0" t="s">
        <v>12</v>
      </c>
      <c r="D3" s="3" t="s">
        <v>13</v>
      </c>
      <c r="E3" s="4" t="n">
        <v>6.44</v>
      </c>
      <c r="F3" s="0" t="n">
        <v>1</v>
      </c>
      <c r="G3" s="4" t="n">
        <f aca="false">(E3*F3)</f>
        <v>6.44</v>
      </c>
    </row>
    <row r="4" customFormat="false" ht="12.8" hidden="false" customHeight="false" outlineLevel="0" collapsed="false">
      <c r="A4" s="3" t="s">
        <v>14</v>
      </c>
      <c r="B4" s="0" t="s">
        <v>15</v>
      </c>
      <c r="C4" s="0" t="s">
        <v>16</v>
      </c>
      <c r="D4" s="3" t="s">
        <v>17</v>
      </c>
      <c r="E4" s="4" t="n">
        <v>0.6</v>
      </c>
      <c r="F4" s="0" t="n">
        <v>4</v>
      </c>
      <c r="G4" s="4" t="n">
        <f aca="false">(E4*F4)</f>
        <v>2.4</v>
      </c>
    </row>
    <row r="5" customFormat="false" ht="12.9" hidden="false" customHeight="false" outlineLevel="0" collapsed="false">
      <c r="A5" s="5" t="s">
        <v>18</v>
      </c>
      <c r="B5" s="0" t="s">
        <v>8</v>
      </c>
      <c r="C5" s="0" t="s">
        <v>19</v>
      </c>
      <c r="D5" s="3" t="s">
        <v>20</v>
      </c>
      <c r="E5" s="4" t="n">
        <v>4.48</v>
      </c>
      <c r="F5" s="0" t="n">
        <v>1</v>
      </c>
      <c r="G5" s="4" t="n">
        <f aca="false">(E5*F5)</f>
        <v>4.48</v>
      </c>
    </row>
    <row r="6" customFormat="false" ht="12.8" hidden="false" customHeight="false" outlineLevel="0" collapsed="false">
      <c r="A6" s="3" t="s">
        <v>21</v>
      </c>
      <c r="B6" s="6" t="s">
        <v>22</v>
      </c>
      <c r="C6" s="3" t="s">
        <v>23</v>
      </c>
      <c r="D6" s="3" t="s">
        <v>24</v>
      </c>
      <c r="E6" s="4" t="n">
        <v>0.28</v>
      </c>
      <c r="F6" s="0" t="n">
        <v>3</v>
      </c>
      <c r="G6" s="4" t="n">
        <f aca="false">(E6*F6)</f>
        <v>0.84</v>
      </c>
    </row>
    <row r="7" customFormat="false" ht="12.8" hidden="false" customHeight="false" outlineLevel="0" collapsed="false">
      <c r="A7" s="3" t="s">
        <v>25</v>
      </c>
      <c r="B7" s="0" t="s">
        <v>26</v>
      </c>
      <c r="C7" s="0" t="s">
        <v>27</v>
      </c>
      <c r="D7" s="3" t="s">
        <v>28</v>
      </c>
      <c r="E7" s="4" t="n">
        <v>1.6</v>
      </c>
      <c r="F7" s="0" t="n">
        <v>4</v>
      </c>
      <c r="G7" s="4" t="n">
        <f aca="false">(E7*F7)</f>
        <v>6.4</v>
      </c>
    </row>
    <row r="8" customFormat="false" ht="12.8" hidden="false" customHeight="false" outlineLevel="0" collapsed="false">
      <c r="A8" s="3" t="s">
        <v>29</v>
      </c>
      <c r="B8" s="0" t="s">
        <v>30</v>
      </c>
      <c r="C8" s="7" t="s">
        <v>31</v>
      </c>
      <c r="D8" s="3" t="s">
        <v>32</v>
      </c>
      <c r="E8" s="4" t="n">
        <v>0.61</v>
      </c>
      <c r="F8" s="0" t="n">
        <v>1</v>
      </c>
      <c r="G8" s="4" t="n">
        <f aca="false">(E8*F8)</f>
        <v>0.61</v>
      </c>
    </row>
    <row r="9" customFormat="false" ht="12.8" hidden="false" customHeight="false" outlineLevel="0" collapsed="false">
      <c r="A9" s="3" t="s">
        <v>33</v>
      </c>
      <c r="B9" s="0" t="s">
        <v>34</v>
      </c>
      <c r="C9" s="0" t="s">
        <v>35</v>
      </c>
      <c r="D9" s="3" t="s">
        <v>36</v>
      </c>
      <c r="E9" s="4" t="n">
        <v>0.239</v>
      </c>
      <c r="F9" s="0" t="n">
        <v>10</v>
      </c>
      <c r="G9" s="4" t="n">
        <f aca="false">(E9*F9)</f>
        <v>2.39</v>
      </c>
    </row>
    <row r="10" customFormat="false" ht="12.8" hidden="false" customHeight="false" outlineLevel="0" collapsed="false">
      <c r="A10" s="3" t="s">
        <v>37</v>
      </c>
      <c r="B10" s="0" t="s">
        <v>38</v>
      </c>
      <c r="C10" s="0" t="s">
        <v>39</v>
      </c>
      <c r="D10" s="3" t="s">
        <v>40</v>
      </c>
      <c r="E10" s="4" t="n">
        <v>0.23</v>
      </c>
      <c r="F10" s="0" t="n">
        <v>10</v>
      </c>
      <c r="G10" s="4" t="n">
        <f aca="false">(E10*F10)</f>
        <v>2.3</v>
      </c>
    </row>
    <row r="11" customFormat="false" ht="12.8" hidden="false" customHeight="false" outlineLevel="0" collapsed="false">
      <c r="A11" s="0" t="s">
        <v>41</v>
      </c>
      <c r="B11" s="0" t="s">
        <v>42</v>
      </c>
      <c r="C11" s="0" t="s">
        <v>43</v>
      </c>
      <c r="D11" s="3" t="s">
        <v>44</v>
      </c>
      <c r="E11" s="0" t="n">
        <v>0.0398</v>
      </c>
      <c r="F11" s="0" t="n">
        <v>50</v>
      </c>
      <c r="G11" s="4" t="n">
        <f aca="false">(E11*F11)</f>
        <v>1.99</v>
      </c>
    </row>
    <row r="12" customFormat="false" ht="12.8" hidden="false" customHeight="false" outlineLevel="0" collapsed="false">
      <c r="A12" s="0" t="s">
        <v>45</v>
      </c>
      <c r="B12" s="0" t="s">
        <v>42</v>
      </c>
      <c r="C12" s="0" t="s">
        <v>46</v>
      </c>
      <c r="D12" s="3" t="s">
        <v>47</v>
      </c>
      <c r="E12" s="0" t="n">
        <v>0.158</v>
      </c>
      <c r="F12" s="0" t="n">
        <v>10</v>
      </c>
      <c r="G12" s="4" t="n">
        <f aca="false">(E12*F12)</f>
        <v>1.58</v>
      </c>
    </row>
    <row r="13" customFormat="false" ht="12.8" hidden="false" customHeight="false" outlineLevel="0" collapsed="false">
      <c r="A13" s="0" t="s">
        <v>48</v>
      </c>
      <c r="B13" s="0" t="s">
        <v>42</v>
      </c>
      <c r="C13" s="0" t="s">
        <v>49</v>
      </c>
      <c r="D13" s="3" t="s">
        <v>50</v>
      </c>
      <c r="E13" s="0" t="n">
        <v>0.122</v>
      </c>
      <c r="F13" s="0" t="n">
        <v>10</v>
      </c>
      <c r="G13" s="4" t="n">
        <f aca="false">(E13*F13)</f>
        <v>1.22</v>
      </c>
    </row>
    <row r="14" customFormat="false" ht="12.8" hidden="false" customHeight="false" outlineLevel="0" collapsed="false">
      <c r="A14" s="0" t="s">
        <v>51</v>
      </c>
      <c r="B14" s="0" t="s">
        <v>42</v>
      </c>
      <c r="C14" s="0" t="s">
        <v>52</v>
      </c>
      <c r="D14" s="3" t="s">
        <v>53</v>
      </c>
      <c r="E14" s="0" t="n">
        <v>0.1248</v>
      </c>
      <c r="F14" s="0" t="n">
        <v>50</v>
      </c>
      <c r="G14" s="4" t="n">
        <f aca="false">(E14*F14)</f>
        <v>6.24</v>
      </c>
    </row>
    <row r="15" customFormat="false" ht="12.8" hidden="false" customHeight="false" outlineLevel="0" collapsed="false">
      <c r="A15" s="0" t="s">
        <v>54</v>
      </c>
      <c r="B15" s="0" t="s">
        <v>42</v>
      </c>
      <c r="C15" s="0" t="s">
        <v>55</v>
      </c>
      <c r="D15" s="3" t="s">
        <v>56</v>
      </c>
      <c r="E15" s="0" t="n">
        <v>0.227</v>
      </c>
      <c r="F15" s="0" t="n">
        <v>10</v>
      </c>
      <c r="G15" s="4" t="n">
        <f aca="false">(E15*F15)</f>
        <v>2.27</v>
      </c>
    </row>
    <row r="16" customFormat="false" ht="12.8" hidden="false" customHeight="false" outlineLevel="0" collapsed="false">
      <c r="A16" s="0" t="s">
        <v>57</v>
      </c>
      <c r="B16" s="0" t="s">
        <v>42</v>
      </c>
      <c r="C16" s="0" t="s">
        <v>58</v>
      </c>
      <c r="D16" s="3" t="s">
        <v>59</v>
      </c>
      <c r="E16" s="0" t="n">
        <v>0.14</v>
      </c>
      <c r="F16" s="0" t="n">
        <v>10</v>
      </c>
      <c r="G16" s="4" t="n">
        <f aca="false">(E16*F16)</f>
        <v>1.4</v>
      </c>
    </row>
    <row r="17" customFormat="false" ht="12.8" hidden="false" customHeight="false" outlineLevel="0" collapsed="false">
      <c r="A17" s="0" t="s">
        <v>60</v>
      </c>
      <c r="B17" s="0" t="s">
        <v>42</v>
      </c>
      <c r="C17" s="0" t="s">
        <v>61</v>
      </c>
      <c r="D17" s="3" t="s">
        <v>62</v>
      </c>
      <c r="E17" s="0" t="n">
        <v>0.214</v>
      </c>
      <c r="F17" s="0" t="n">
        <v>10</v>
      </c>
      <c r="G17" s="4" t="n">
        <f aca="false">(E17*F17)</f>
        <v>2.14</v>
      </c>
    </row>
    <row r="18" customFormat="false" ht="12.9" hidden="false" customHeight="false" outlineLevel="0" collapsed="false">
      <c r="A18" s="2" t="s">
        <v>63</v>
      </c>
      <c r="B18" s="0" t="s">
        <v>64</v>
      </c>
      <c r="C18" s="0" t="s">
        <v>65</v>
      </c>
      <c r="D18" s="3" t="s">
        <v>66</v>
      </c>
      <c r="E18" s="0" t="n">
        <v>0.86</v>
      </c>
      <c r="F18" s="0" t="n">
        <v>1</v>
      </c>
      <c r="G18" s="4" t="n">
        <f aca="false">(E18*F18)</f>
        <v>0.86</v>
      </c>
    </row>
    <row r="19" customFormat="false" ht="12.8" hidden="false" customHeight="false" outlineLevel="0" collapsed="false">
      <c r="A19" s="2" t="s">
        <v>67</v>
      </c>
      <c r="B19" s="0" t="s">
        <v>68</v>
      </c>
      <c r="C19" s="0" t="s">
        <v>69</v>
      </c>
      <c r="D19" s="0" t="s">
        <v>70</v>
      </c>
      <c r="E19" s="0" t="n">
        <v>0.121</v>
      </c>
      <c r="F19" s="0" t="n">
        <v>10</v>
      </c>
      <c r="G19" s="4" t="n">
        <f aca="false">(E19*F19)</f>
        <v>1.21</v>
      </c>
    </row>
    <row r="20" customFormat="false" ht="12.8" hidden="false" customHeight="false" outlineLevel="0" collapsed="false">
      <c r="A20" s="0" t="s">
        <v>71</v>
      </c>
      <c r="B20" s="0" t="s">
        <v>34</v>
      </c>
      <c r="C20" s="4" t="s">
        <v>72</v>
      </c>
      <c r="D20" s="3" t="s">
        <v>73</v>
      </c>
      <c r="E20" s="0" t="n">
        <v>0.289</v>
      </c>
      <c r="F20" s="0" t="n">
        <v>10</v>
      </c>
      <c r="G20" s="4" t="n">
        <f aca="false">(E20*F20)</f>
        <v>2.89</v>
      </c>
    </row>
    <row r="21" customFormat="false" ht="12.8" hidden="false" customHeight="false" outlineLevel="0" collapsed="false">
      <c r="A21" s="0" t="s">
        <v>74</v>
      </c>
      <c r="B21" s="0" t="s">
        <v>34</v>
      </c>
      <c r="C21" s="0" t="s">
        <v>75</v>
      </c>
      <c r="D21" s="3" t="s">
        <v>76</v>
      </c>
      <c r="E21" s="0" t="n">
        <v>0.276</v>
      </c>
      <c r="F21" s="0" t="n">
        <v>10</v>
      </c>
      <c r="G21" s="4" t="n">
        <f aca="false">(E21*F21)</f>
        <v>2.76</v>
      </c>
    </row>
    <row r="22" customFormat="false" ht="12.8" hidden="false" customHeight="false" outlineLevel="0" collapsed="false">
      <c r="A22" s="3" t="s">
        <v>77</v>
      </c>
      <c r="B22" s="0" t="s">
        <v>78</v>
      </c>
      <c r="C22" s="0" t="s">
        <v>79</v>
      </c>
      <c r="D22" s="3" t="s">
        <v>80</v>
      </c>
      <c r="E22" s="0" t="n">
        <v>5.35</v>
      </c>
      <c r="F22" s="0" t="n">
        <v>1</v>
      </c>
      <c r="G22" s="4" t="n">
        <f aca="false">(E22*F22)</f>
        <v>5.35</v>
      </c>
    </row>
    <row r="23" customFormat="false" ht="19.4" hidden="false" customHeight="false" outlineLevel="0" collapsed="false">
      <c r="A23" s="2" t="s">
        <v>81</v>
      </c>
      <c r="B23" s="0" t="s">
        <v>15</v>
      </c>
      <c r="C23" s="0" t="s">
        <v>82</v>
      </c>
      <c r="D23" s="3" t="s">
        <v>83</v>
      </c>
      <c r="E23" s="0" t="n">
        <v>4.39</v>
      </c>
      <c r="F23" s="0" t="n">
        <v>1</v>
      </c>
      <c r="G23" s="4" t="n">
        <f aca="false">(E23*F23)</f>
        <v>4.39</v>
      </c>
    </row>
    <row r="24" customFormat="false" ht="12.8" hidden="false" customHeight="false" outlineLevel="0" collapsed="false">
      <c r="A24" s="5" t="s">
        <v>84</v>
      </c>
      <c r="B24" s="0" t="s">
        <v>15</v>
      </c>
      <c r="C24" s="0" t="s">
        <v>85</v>
      </c>
      <c r="D24" s="3" t="s">
        <v>86</v>
      </c>
      <c r="E24" s="0" t="n">
        <v>1.55</v>
      </c>
      <c r="F24" s="0" t="n">
        <v>1</v>
      </c>
      <c r="G24" s="4" t="n">
        <f aca="false">(E24*F24)</f>
        <v>1.55</v>
      </c>
    </row>
    <row r="25" customFormat="false" ht="19.4" hidden="false" customHeight="false" outlineLevel="0" collapsed="false">
      <c r="A25" s="2" t="s">
        <v>87</v>
      </c>
      <c r="B25" s="0" t="s">
        <v>88</v>
      </c>
      <c r="C25" s="0" t="s">
        <v>89</v>
      </c>
      <c r="D25" s="3" t="s">
        <v>90</v>
      </c>
      <c r="E25" s="0" t="n">
        <v>0.157</v>
      </c>
      <c r="F25" s="0" t="n">
        <v>10</v>
      </c>
      <c r="G25" s="4" t="n">
        <f aca="false">(E25*F25)</f>
        <v>1.57</v>
      </c>
    </row>
    <row r="26" customFormat="false" ht="12.8" hidden="false" customHeight="false" outlineLevel="0" collapsed="false">
      <c r="A26" s="3" t="s">
        <v>91</v>
      </c>
      <c r="B26" s="0" t="s">
        <v>68</v>
      </c>
      <c r="C26" s="0" t="s">
        <v>92</v>
      </c>
      <c r="D26" s="3" t="s">
        <v>93</v>
      </c>
      <c r="E26" s="0" t="n">
        <v>0.167</v>
      </c>
      <c r="F26" s="0" t="n">
        <v>10</v>
      </c>
      <c r="G26" s="4" t="n">
        <f aca="false">(E26*F26)</f>
        <v>1.67</v>
      </c>
    </row>
    <row r="27" customFormat="false" ht="12.8" hidden="false" customHeight="false" outlineLevel="0" collapsed="false">
      <c r="A27" s="0" t="s">
        <v>94</v>
      </c>
      <c r="B27" s="0" t="s">
        <v>95</v>
      </c>
      <c r="C27" s="0" t="s">
        <v>96</v>
      </c>
      <c r="D27" s="3" t="s">
        <v>96</v>
      </c>
      <c r="E27" s="0" t="n">
        <v>0.323</v>
      </c>
      <c r="F27" s="0" t="n">
        <v>10</v>
      </c>
      <c r="G27" s="4" t="n">
        <f aca="false">(E27*F27)</f>
        <v>3.23</v>
      </c>
    </row>
    <row r="28" customFormat="false" ht="23.85" hidden="false" customHeight="false" outlineLevel="0" collapsed="false">
      <c r="A28" s="3" t="s">
        <v>97</v>
      </c>
      <c r="B28" s="0" t="s">
        <v>98</v>
      </c>
      <c r="C28" s="0" t="s">
        <v>99</v>
      </c>
      <c r="D28" s="3" t="s">
        <v>100</v>
      </c>
      <c r="E28" s="0" t="n">
        <v>0.33</v>
      </c>
      <c r="F28" s="0" t="n">
        <v>3</v>
      </c>
      <c r="G28" s="4" t="n">
        <f aca="false">(E28*F28)</f>
        <v>0.99</v>
      </c>
    </row>
    <row r="29" customFormat="false" ht="19.4" hidden="false" customHeight="false" outlineLevel="0" collapsed="false">
      <c r="A29" s="2" t="s">
        <v>101</v>
      </c>
      <c r="B29" s="0" t="s">
        <v>78</v>
      </c>
      <c r="C29" s="0" t="s">
        <v>102</v>
      </c>
      <c r="D29" s="3" t="s">
        <v>103</v>
      </c>
      <c r="E29" s="0" t="n">
        <v>0.048</v>
      </c>
      <c r="F29" s="0" t="n">
        <v>10</v>
      </c>
      <c r="G29" s="4" t="n">
        <f aca="false">(E29*F29)</f>
        <v>0.48</v>
      </c>
    </row>
    <row r="30" customFormat="false" ht="19.4" hidden="false" customHeight="false" outlineLevel="0" collapsed="false">
      <c r="A30" s="2" t="s">
        <v>104</v>
      </c>
      <c r="B30" s="0" t="s">
        <v>78</v>
      </c>
      <c r="C30" s="0" t="s">
        <v>105</v>
      </c>
      <c r="D30" s="3" t="s">
        <v>106</v>
      </c>
      <c r="E30" s="0" t="n">
        <v>0.048</v>
      </c>
      <c r="F30" s="0" t="n">
        <v>10</v>
      </c>
      <c r="G30" s="4" t="n">
        <f aca="false">(E30*F30)</f>
        <v>0.48</v>
      </c>
    </row>
    <row r="31" customFormat="false" ht="19.4" hidden="false" customHeight="false" outlineLevel="0" collapsed="false">
      <c r="A31" s="2" t="s">
        <v>107</v>
      </c>
      <c r="B31" s="0" t="s">
        <v>78</v>
      </c>
      <c r="C31" s="0" t="s">
        <v>108</v>
      </c>
      <c r="D31" s="3" t="s">
        <v>109</v>
      </c>
      <c r="E31" s="0" t="n">
        <v>0.048</v>
      </c>
      <c r="F31" s="0" t="n">
        <v>10</v>
      </c>
      <c r="G31" s="4" t="n">
        <f aca="false">(E31*F31)</f>
        <v>0.48</v>
      </c>
    </row>
    <row r="32" customFormat="false" ht="19.4" hidden="false" customHeight="false" outlineLevel="0" collapsed="false">
      <c r="A32" s="2" t="s">
        <v>110</v>
      </c>
      <c r="B32" s="0" t="s">
        <v>78</v>
      </c>
      <c r="C32" s="0" t="s">
        <v>111</v>
      </c>
      <c r="D32" s="3" t="s">
        <v>112</v>
      </c>
      <c r="E32" s="0" t="n">
        <v>0.045</v>
      </c>
      <c r="F32" s="0" t="n">
        <v>10</v>
      </c>
      <c r="G32" s="4" t="n">
        <f aca="false">(E32*F32)</f>
        <v>0.45</v>
      </c>
    </row>
    <row r="33" customFormat="false" ht="19.4" hidden="false" customHeight="false" outlineLevel="0" collapsed="false">
      <c r="A33" s="2" t="s">
        <v>113</v>
      </c>
      <c r="B33" s="0" t="s">
        <v>78</v>
      </c>
      <c r="C33" s="0" t="s">
        <v>114</v>
      </c>
      <c r="D33" s="3" t="s">
        <v>115</v>
      </c>
      <c r="E33" s="0" t="n">
        <v>0.045</v>
      </c>
      <c r="F33" s="0" t="n">
        <v>10</v>
      </c>
      <c r="G33" s="4" t="n">
        <f aca="false">(E33*F33)</f>
        <v>0.45</v>
      </c>
    </row>
    <row r="34" customFormat="false" ht="19.4" hidden="false" customHeight="false" outlineLevel="0" collapsed="false">
      <c r="A34" s="2" t="s">
        <v>116</v>
      </c>
      <c r="B34" s="0" t="s">
        <v>78</v>
      </c>
      <c r="C34" s="0" t="s">
        <v>117</v>
      </c>
      <c r="D34" s="3" t="s">
        <v>118</v>
      </c>
      <c r="E34" s="0" t="n">
        <v>0.048</v>
      </c>
      <c r="F34" s="0" t="n">
        <v>10</v>
      </c>
      <c r="G34" s="4" t="n">
        <f aca="false">(E34*F34)</f>
        <v>0.48</v>
      </c>
    </row>
    <row r="35" customFormat="false" ht="12.8" hidden="false" customHeight="false" outlineLevel="0" collapsed="false">
      <c r="A35" s="3" t="s">
        <v>119</v>
      </c>
      <c r="B35" s="0" t="s">
        <v>78</v>
      </c>
      <c r="C35" s="3" t="s">
        <v>120</v>
      </c>
      <c r="D35" s="3" t="s">
        <v>121</v>
      </c>
      <c r="E35" s="0" t="n">
        <v>4.7</v>
      </c>
      <c r="F35" s="0" t="n">
        <v>1</v>
      </c>
      <c r="G35" s="4" t="n">
        <f aca="false">(E35*F35)</f>
        <v>4.7</v>
      </c>
    </row>
    <row r="36" customFormat="false" ht="12.9" hidden="false" customHeight="false" outlineLevel="0" collapsed="false">
      <c r="A36" s="2" t="s">
        <v>122</v>
      </c>
      <c r="B36" s="0" t="s">
        <v>78</v>
      </c>
      <c r="C36" s="3" t="s">
        <v>123</v>
      </c>
      <c r="D36" s="3" t="s">
        <v>124</v>
      </c>
      <c r="E36" s="0" t="n">
        <v>3.63</v>
      </c>
      <c r="F36" s="0" t="n">
        <v>3</v>
      </c>
      <c r="G36" s="4" t="n">
        <f aca="false">(E36*F36)</f>
        <v>10.89</v>
      </c>
    </row>
    <row r="37" customFormat="false" ht="19.4" hidden="false" customHeight="false" outlineLevel="0" collapsed="false">
      <c r="A37" s="2" t="s">
        <v>125</v>
      </c>
      <c r="B37" s="0" t="s">
        <v>78</v>
      </c>
      <c r="C37" s="0" t="s">
        <v>126</v>
      </c>
      <c r="D37" s="3" t="s">
        <v>127</v>
      </c>
      <c r="E37" s="0" t="n">
        <v>0.089</v>
      </c>
      <c r="F37" s="0" t="n">
        <v>10</v>
      </c>
      <c r="G37" s="4" t="n">
        <f aca="false">(E37*F37)</f>
        <v>0.89</v>
      </c>
    </row>
    <row r="38" customFormat="false" ht="19.4" hidden="false" customHeight="false" outlineLevel="0" collapsed="false">
      <c r="A38" s="2" t="s">
        <v>128</v>
      </c>
      <c r="B38" s="0" t="s">
        <v>78</v>
      </c>
      <c r="C38" s="0" t="s">
        <v>129</v>
      </c>
      <c r="D38" s="3" t="s">
        <v>130</v>
      </c>
      <c r="E38" s="0" t="n">
        <v>0.048</v>
      </c>
      <c r="F38" s="0" t="n">
        <v>10</v>
      </c>
      <c r="G38" s="4" t="n">
        <f aca="false">(E38*F38)</f>
        <v>0.48</v>
      </c>
    </row>
    <row r="39" customFormat="false" ht="19.4" hidden="false" customHeight="false" outlineLevel="0" collapsed="false">
      <c r="A39" s="2" t="s">
        <v>131</v>
      </c>
      <c r="B39" s="0" t="s">
        <v>78</v>
      </c>
      <c r="C39" s="0" t="s">
        <v>132</v>
      </c>
      <c r="D39" s="3" t="s">
        <v>133</v>
      </c>
      <c r="E39" s="0" t="n">
        <v>0.048</v>
      </c>
      <c r="F39" s="0" t="n">
        <v>10</v>
      </c>
      <c r="G39" s="4" t="n">
        <f aca="false">(E39*F39)</f>
        <v>0.48</v>
      </c>
    </row>
    <row r="40" customFormat="false" ht="19.4" hidden="false" customHeight="false" outlineLevel="0" collapsed="false">
      <c r="A40" s="2" t="s">
        <v>134</v>
      </c>
      <c r="B40" s="0" t="s">
        <v>78</v>
      </c>
      <c r="C40" s="0" t="s">
        <v>135</v>
      </c>
      <c r="D40" s="3" t="s">
        <v>136</v>
      </c>
      <c r="E40" s="0" t="n">
        <v>0.048</v>
      </c>
      <c r="F40" s="0" t="n">
        <v>10</v>
      </c>
      <c r="G40" s="4" t="n">
        <f aca="false">(E40*F40)</f>
        <v>0.48</v>
      </c>
    </row>
    <row r="41" customFormat="false" ht="12.9" hidden="false" customHeight="false" outlineLevel="0" collapsed="false">
      <c r="A41" s="2" t="s">
        <v>137</v>
      </c>
      <c r="B41" s="0" t="s">
        <v>78</v>
      </c>
      <c r="C41" s="0" t="s">
        <v>138</v>
      </c>
      <c r="D41" s="3" t="s">
        <v>139</v>
      </c>
      <c r="E41" s="0" t="n">
        <v>0.048</v>
      </c>
      <c r="F41" s="0" t="n">
        <v>10</v>
      </c>
      <c r="G41" s="4" t="n">
        <f aca="false">(E41*F41)</f>
        <v>0.48</v>
      </c>
    </row>
    <row r="42" customFormat="false" ht="12.8" hidden="false" customHeight="false" outlineLevel="0" collapsed="false">
      <c r="A42" s="3" t="s">
        <v>140</v>
      </c>
      <c r="B42" s="0" t="s">
        <v>78</v>
      </c>
      <c r="C42" s="0" t="s">
        <v>141</v>
      </c>
      <c r="D42" s="3" t="s">
        <v>142</v>
      </c>
      <c r="E42" s="0" t="n">
        <v>0.048</v>
      </c>
      <c r="F42" s="0" t="n">
        <v>20</v>
      </c>
      <c r="G42" s="4" t="n">
        <f aca="false">(E42*F42)</f>
        <v>0.96</v>
      </c>
    </row>
    <row r="43" customFormat="false" ht="12.8" hidden="false" customHeight="false" outlineLevel="0" collapsed="false">
      <c r="A43" s="3" t="s">
        <v>143</v>
      </c>
      <c r="B43" s="0" t="s">
        <v>78</v>
      </c>
      <c r="C43" s="0" t="s">
        <v>144</v>
      </c>
      <c r="D43" s="3" t="s">
        <v>145</v>
      </c>
      <c r="E43" s="0" t="n">
        <v>0.048</v>
      </c>
      <c r="F43" s="0" t="n">
        <v>10</v>
      </c>
      <c r="G43" s="4" t="n">
        <f aca="false">(E43*F43)</f>
        <v>0.48</v>
      </c>
    </row>
    <row r="44" customFormat="false" ht="12.8" hidden="false" customHeight="false" outlineLevel="0" collapsed="false">
      <c r="A44" s="3" t="s">
        <v>146</v>
      </c>
      <c r="B44" s="0" t="s">
        <v>78</v>
      </c>
      <c r="C44" s="3" t="s">
        <v>147</v>
      </c>
      <c r="D44" s="3" t="s">
        <v>148</v>
      </c>
      <c r="E44" s="0" t="n">
        <v>0.048</v>
      </c>
      <c r="F44" s="0" t="n">
        <v>10</v>
      </c>
      <c r="G44" s="4" t="n">
        <f aca="false">(E44*F44)</f>
        <v>0.48</v>
      </c>
    </row>
    <row r="45" customFormat="false" ht="12.8" hidden="false" customHeight="false" outlineLevel="0" collapsed="false">
      <c r="A45" s="3" t="s">
        <v>149</v>
      </c>
      <c r="B45" s="0" t="s">
        <v>78</v>
      </c>
      <c r="C45" s="0" t="s">
        <v>150</v>
      </c>
      <c r="D45" s="3" t="s">
        <v>151</v>
      </c>
      <c r="E45" s="0" t="n">
        <v>0.048</v>
      </c>
      <c r="F45" s="0" t="n">
        <v>10</v>
      </c>
      <c r="G45" s="4" t="n">
        <f aca="false">(E45*F45)</f>
        <v>0.48</v>
      </c>
    </row>
    <row r="46" customFormat="false" ht="12.8" hidden="false" customHeight="false" outlineLevel="0" collapsed="false">
      <c r="A46" s="3" t="s">
        <v>152</v>
      </c>
      <c r="B46" s="0" t="s">
        <v>64</v>
      </c>
      <c r="C46" s="0" t="s">
        <v>153</v>
      </c>
      <c r="D46" s="3" t="s">
        <v>154</v>
      </c>
      <c r="E46" s="0" t="n">
        <v>1.33</v>
      </c>
      <c r="F46" s="0" t="n">
        <v>5</v>
      </c>
      <c r="G46" s="4" t="n">
        <f aca="false">(E46*F46)</f>
        <v>6.65</v>
      </c>
    </row>
    <row r="47" customFormat="false" ht="12.9" hidden="false" customHeight="false" outlineLevel="0" collapsed="false">
      <c r="A47" s="2" t="s">
        <v>155</v>
      </c>
      <c r="B47" s="0" t="s">
        <v>78</v>
      </c>
      <c r="C47" s="0" t="s">
        <v>156</v>
      </c>
      <c r="D47" s="3" t="s">
        <v>157</v>
      </c>
      <c r="E47" s="0" t="n">
        <v>0.171</v>
      </c>
      <c r="F47" s="0" t="n">
        <v>10</v>
      </c>
      <c r="G47" s="4" t="n">
        <f aca="false">(E47*F47)</f>
        <v>1.71</v>
      </c>
    </row>
    <row r="48" customFormat="false" ht="12.8" hidden="false" customHeight="false" outlineLevel="0" collapsed="false">
      <c r="A48" s="3" t="s">
        <v>158</v>
      </c>
      <c r="B48" s="0" t="s">
        <v>159</v>
      </c>
      <c r="C48" s="0" t="s">
        <v>160</v>
      </c>
      <c r="D48" s="3" t="s">
        <v>161</v>
      </c>
      <c r="E48" s="0" t="n">
        <v>1.1</v>
      </c>
      <c r="F48" s="0" t="n">
        <v>1</v>
      </c>
      <c r="G48" s="4" t="n">
        <f aca="false">(E48*F48)</f>
        <v>1.1</v>
      </c>
    </row>
    <row r="49" customFormat="false" ht="19.4" hidden="false" customHeight="false" outlineLevel="0" collapsed="false">
      <c r="A49" s="2" t="s">
        <v>162</v>
      </c>
      <c r="B49" s="0" t="s">
        <v>163</v>
      </c>
      <c r="C49" s="3" t="s">
        <v>164</v>
      </c>
      <c r="D49" s="3" t="s">
        <v>165</v>
      </c>
      <c r="E49" s="0" t="n">
        <v>0.46</v>
      </c>
      <c r="F49" s="0" t="n">
        <v>2</v>
      </c>
      <c r="G49" s="4" t="n">
        <f aca="false">(E49*F49)</f>
        <v>0.92</v>
      </c>
    </row>
    <row r="50" customFormat="false" ht="12.8" hidden="false" customHeight="false" outlineLevel="0" collapsed="false">
      <c r="F50" s="0" t="s">
        <v>166</v>
      </c>
      <c r="G50" s="8" t="n">
        <f aca="false">SUM(G2:G49)</f>
        <v>108.28</v>
      </c>
    </row>
    <row r="51" customFormat="false" ht="12.8" hidden="false" customHeight="false" outlineLevel="0" collapsed="false">
      <c r="F51" s="0" t="s">
        <v>167</v>
      </c>
      <c r="G51" s="8" t="n">
        <v>1.23</v>
      </c>
    </row>
    <row r="52" customFormat="false" ht="12.8" hidden="false" customHeight="false" outlineLevel="0" collapsed="false">
      <c r="F52" s="0" t="s">
        <v>168</v>
      </c>
      <c r="G52" s="8" t="n">
        <f aca="false">(G50+G51)</f>
        <v>109.51</v>
      </c>
    </row>
    <row r="53" customFormat="false" ht="12.8" hidden="false" customHeight="false" outlineLevel="0" collapsed="false">
      <c r="F53" s="0" t="s">
        <v>169</v>
      </c>
      <c r="G53" s="8" t="n">
        <f aca="false">(G52*0.0625)</f>
        <v>6.844375</v>
      </c>
    </row>
    <row r="54" customFormat="false" ht="12.8" hidden="false" customHeight="false" outlineLevel="0" collapsed="false">
      <c r="F54" s="0" t="s">
        <v>170</v>
      </c>
      <c r="G54" s="9" t="n">
        <f aca="false">(G52+G53)</f>
        <v>116.354375</v>
      </c>
    </row>
    <row r="55" customFormat="false" ht="12.8" hidden="false" customHeight="false" outlineLevel="0" collapsed="false">
      <c r="A55" s="10" t="s">
        <v>171</v>
      </c>
      <c r="B55" s="1"/>
    </row>
    <row r="56" customFormat="false" ht="12.8" hidden="false" customHeight="false" outlineLevel="0" collapsed="false">
      <c r="A56" s="1"/>
      <c r="B56" s="1"/>
      <c r="D56" s="3"/>
    </row>
    <row r="57" customFormat="false" ht="12.8" hidden="false" customHeight="false" outlineLevel="0" collapsed="false">
      <c r="A57" s="1"/>
      <c r="B57" s="1"/>
    </row>
    <row r="58" customFormat="false" ht="12.8" hidden="false" customHeight="false" outlineLevel="0" collapsed="false">
      <c r="A58" s="1"/>
      <c r="B58" s="1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landscape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2024-07-11T12:34:39Z</dcterms:created>
  <dc:creator>Kenneth Scharf</dc:creator>
  <dc:description/>
  <dc:language>en-US</dc:language>
  <cp:lastModifiedBy>Kenneth Scharf</cp:lastModifiedBy>
  <cp:lastPrinted>2024-07-12T15:31:54Z</cp:lastPrinted>
  <dcterms:modified xsi:type="dcterms:W3CDTF">2024-09-29T11:04:29Z</dcterms:modified>
  <cp:revision>34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