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9270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I48" i="1" l="1"/>
  <c r="I45" i="1" l="1"/>
  <c r="I40" i="1" l="1"/>
  <c r="I38" i="1"/>
  <c r="I36" i="1"/>
  <c r="I34" i="1"/>
  <c r="G57" i="1"/>
  <c r="G56" i="1"/>
  <c r="G55" i="1"/>
  <c r="G54" i="1"/>
  <c r="G59" i="1" s="1"/>
  <c r="I24" i="1" l="1"/>
  <c r="I22" i="1"/>
  <c r="I16" i="1" l="1"/>
  <c r="I14" i="1"/>
  <c r="G62" i="1" l="1"/>
  <c r="G61" i="1"/>
  <c r="I12" i="1"/>
  <c r="I10" i="1" l="1"/>
  <c r="G60" i="1" l="1"/>
</calcChain>
</file>

<file path=xl/sharedStrings.xml><?xml version="1.0" encoding="utf-8"?>
<sst xmlns="http://schemas.openxmlformats.org/spreadsheetml/2006/main" count="106" uniqueCount="67">
  <si>
    <t>Date</t>
  </si>
  <si>
    <t>Who</t>
  </si>
  <si>
    <t>Start</t>
  </si>
  <si>
    <t>Stop</t>
  </si>
  <si>
    <t>Interruptions</t>
  </si>
  <si>
    <t>Question</t>
  </si>
  <si>
    <t>TimeOnTask</t>
  </si>
  <si>
    <t>Comments</t>
  </si>
  <si>
    <t>Doyle</t>
  </si>
  <si>
    <t>Total Time On Task Q2 (minutes)</t>
  </si>
  <si>
    <t>Total Time on Task Q3 (minutes)</t>
  </si>
  <si>
    <t>Total Time on Task Q4 (minutes)</t>
  </si>
  <si>
    <t>TOTQ1 (hours and tenths)</t>
  </si>
  <si>
    <t>TOTQ2 (hours and tenths)</t>
  </si>
  <si>
    <t>TOTQ3 (hours and tenths)</t>
  </si>
  <si>
    <t>TOTQ4 (hours and tenths)</t>
  </si>
  <si>
    <t>Prep work -read over problem set, download files into repository</t>
  </si>
  <si>
    <t>Moved over some tests from draggable cat, made them work for new world</t>
  </si>
  <si>
    <t>m/dd</t>
  </si>
  <si>
    <t>hh:ss</t>
  </si>
  <si>
    <t>x</t>
  </si>
  <si>
    <t>xx</t>
  </si>
  <si>
    <t xml:space="preserve"> =========================committing to git: m/dd hh:ss =========================</t>
  </si>
  <si>
    <t xml:space="preserve"> =========================committing to git: 2/5 11:54 =========================</t>
  </si>
  <si>
    <t>Rendering list of balls in world</t>
  </si>
  <si>
    <t xml:space="preserve"> =========================committing to git: 2/6 18:40 =========================</t>
  </si>
  <si>
    <t>Added mouse events (but no tests yet)</t>
  </si>
  <si>
    <t xml:space="preserve"> =========================committing to git: 2/7 14:56 =========================</t>
  </si>
  <si>
    <t>Added tests for mouse events</t>
  </si>
  <si>
    <t xml:space="preserve"> =========================committing to git: 2/8 9:21 =========================</t>
  </si>
  <si>
    <t>More tests for mouse and key events</t>
  </si>
  <si>
    <t xml:space="preserve"> =========================committing to git: 2/8 11:14 =========================</t>
  </si>
  <si>
    <t>Got drag working better</t>
  </si>
  <si>
    <t xml:space="preserve"> =========================committing to git: 2/8 13:15 =========================</t>
  </si>
  <si>
    <t>Got in-ball working for circle</t>
  </si>
  <si>
    <t xml:space="preserve"> =========================committing to git: 2/8 15:33 =========================</t>
  </si>
  <si>
    <t>Data definitions for book, invenstory, etc</t>
  </si>
  <si>
    <t xml:space="preserve"> =========================committing to git: 2/9 5:50 =========================</t>
  </si>
  <si>
    <t>Started working on provided functions</t>
  </si>
  <si>
    <t xml:space="preserve"> =========================committing to git: 2/9 7:30 =========================</t>
  </si>
  <si>
    <t>More functions and tests</t>
  </si>
  <si>
    <t xml:space="preserve"> =========================committing to git: 2/9 9:12 =========================</t>
  </si>
  <si>
    <t xml:space="preserve"> =========================committing to git: 2/4 17:14 =========================</t>
  </si>
  <si>
    <t>Added another function and test</t>
  </si>
  <si>
    <t xml:space="preserve"> =========================committing to git: 2/9 11:16 =========================</t>
  </si>
  <si>
    <t>Trying to figure out move-off-canvas behavior</t>
  </si>
  <si>
    <t xml:space="preserve"> =========================committing to git: 2/9 12:19 =========================</t>
  </si>
  <si>
    <t>Started balls in box</t>
  </si>
  <si>
    <t>Tests and comments</t>
  </si>
  <si>
    <t xml:space="preserve"> =========================committing to git: 2/8 23:25 =========================</t>
  </si>
  <si>
    <t>Another function and tests</t>
  </si>
  <si>
    <t xml:space="preserve"> =========================committing to git: 2/9 17:30 =========================</t>
  </si>
  <si>
    <t>quick run of pre-qualification</t>
  </si>
  <si>
    <t>tests for price-order, coded "fillable" functions and tests</t>
  </si>
  <si>
    <t>Finished up provided functions</t>
  </si>
  <si>
    <t xml:space="preserve"> =========================committing to git: 2/9 20:21 =========================</t>
  </si>
  <si>
    <t>Nearly done with test coverage, ran pre-qualification tests</t>
  </si>
  <si>
    <t xml:space="preserve"> =========================committing to git: 2/9 21:42 =========================</t>
  </si>
  <si>
    <t xml:space="preserve"> =========================committing to git: 2/9 21:55 =========================</t>
  </si>
  <si>
    <t>Figured out a bug with inventory-after-order, some cleanup</t>
  </si>
  <si>
    <t>Quick "longest line" and indent cleanup</t>
  </si>
  <si>
    <t xml:space="preserve"> =========================committing to git: 2/10 8:41 =========================</t>
  </si>
  <si>
    <t>Figured out fix to bound by canvas for balls</t>
  </si>
  <si>
    <t xml:space="preserve"> =========================committing to git: 2/10 9:20 =========================</t>
  </si>
  <si>
    <t>Comment cleanup</t>
  </si>
  <si>
    <t xml:space="preserve"> =========================committing to git: 2/10 17:53 =========================</t>
  </si>
  <si>
    <t xml:space="preserve"> =========================committing to git: 2/11 9:07  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</si>
</sst>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3" workbookViewId="0">
      <selection activeCell="A50" sqref="A50:XFD60"/>
    </sheetView>
  </sheetViews>
  <sheetFormatPr defaultRowHeight="15" x14ac:dyDescent="0.25"/>
  <cols>
    <col min="1" max="1" width="9.140625" style="2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s="8" t="s">
        <v>5</v>
      </c>
      <c r="I1" s="8" t="s">
        <v>6</v>
      </c>
      <c r="J1" s="8"/>
      <c r="K1" t="s">
        <v>7</v>
      </c>
    </row>
    <row r="2" spans="1:11" s="6" customFormat="1" x14ac:dyDescent="0.25">
      <c r="A2" s="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4" spans="1:11" s="5" customFormat="1" x14ac:dyDescent="0.25">
      <c r="A4" s="2">
        <v>41674</v>
      </c>
      <c r="B4" s="7" t="s">
        <v>8</v>
      </c>
      <c r="C4" s="1">
        <v>0.69791666666666663</v>
      </c>
      <c r="D4" s="1">
        <v>0.71875</v>
      </c>
      <c r="E4" s="7">
        <v>1</v>
      </c>
      <c r="F4" s="7"/>
      <c r="G4" s="7">
        <v>1</v>
      </c>
      <c r="H4" s="7"/>
      <c r="I4" s="7">
        <v>20</v>
      </c>
      <c r="J4" s="7"/>
      <c r="K4" s="7" t="s">
        <v>16</v>
      </c>
    </row>
    <row r="5" spans="1:11" x14ac:dyDescent="0.25">
      <c r="A5" s="2" t="s">
        <v>42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>
        <v>41675</v>
      </c>
      <c r="B6" s="7" t="s">
        <v>8</v>
      </c>
      <c r="C6" s="1">
        <v>0.91666666666666663</v>
      </c>
      <c r="D6" s="1">
        <v>0.49374999999999997</v>
      </c>
      <c r="E6" s="7">
        <v>1</v>
      </c>
      <c r="F6" s="7"/>
      <c r="G6" s="7">
        <v>2</v>
      </c>
      <c r="H6" s="7"/>
      <c r="I6" s="7">
        <v>105</v>
      </c>
      <c r="J6" s="7"/>
      <c r="K6" s="7" t="s">
        <v>47</v>
      </c>
    </row>
    <row r="7" spans="1:11" x14ac:dyDescent="0.25">
      <c r="A7" s="2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8" customFormat="1" x14ac:dyDescent="0.25">
      <c r="A8" s="2">
        <v>41676</v>
      </c>
      <c r="B8" s="8" t="s">
        <v>8</v>
      </c>
      <c r="C8" s="1">
        <v>0.72916666666666663</v>
      </c>
      <c r="D8" s="1">
        <v>0.77708333333333324</v>
      </c>
      <c r="E8" s="8">
        <v>1</v>
      </c>
      <c r="G8" s="8">
        <v>2</v>
      </c>
      <c r="I8" s="8">
        <v>60</v>
      </c>
      <c r="K8" s="8" t="s">
        <v>24</v>
      </c>
    </row>
    <row r="9" spans="1:11" s="8" customFormat="1" x14ac:dyDescent="0.25">
      <c r="A9" s="2" t="s">
        <v>25</v>
      </c>
    </row>
    <row r="10" spans="1:11" s="8" customFormat="1" x14ac:dyDescent="0.25">
      <c r="A10" s="2">
        <v>41677</v>
      </c>
      <c r="B10" s="8" t="s">
        <v>8</v>
      </c>
      <c r="C10" s="1">
        <v>0.56944444444444442</v>
      </c>
      <c r="D10" s="1">
        <v>0.62083333333333335</v>
      </c>
      <c r="E10" s="8">
        <v>0</v>
      </c>
      <c r="G10" s="8">
        <v>2</v>
      </c>
      <c r="I10" s="8">
        <f>20+54</f>
        <v>74</v>
      </c>
      <c r="K10" s="8" t="s">
        <v>26</v>
      </c>
    </row>
    <row r="11" spans="1:11" s="8" customFormat="1" x14ac:dyDescent="0.25">
      <c r="A11" s="2" t="s">
        <v>27</v>
      </c>
    </row>
    <row r="12" spans="1:11" s="8" customFormat="1" x14ac:dyDescent="0.25">
      <c r="A12" s="2">
        <v>41678</v>
      </c>
      <c r="B12" s="8" t="s">
        <v>8</v>
      </c>
      <c r="C12" s="1">
        <v>0.34722222222222227</v>
      </c>
      <c r="D12" s="1">
        <v>0.3888888888888889</v>
      </c>
      <c r="E12" s="8">
        <v>0</v>
      </c>
      <c r="G12" s="8">
        <v>2</v>
      </c>
      <c r="I12" s="8">
        <f>60</f>
        <v>60</v>
      </c>
      <c r="K12" s="8" t="s">
        <v>28</v>
      </c>
    </row>
    <row r="13" spans="1:11" s="8" customFormat="1" x14ac:dyDescent="0.25">
      <c r="A13" s="2" t="s">
        <v>29</v>
      </c>
    </row>
    <row r="14" spans="1:11" s="8" customFormat="1" x14ac:dyDescent="0.25">
      <c r="A14" s="2">
        <v>41678</v>
      </c>
      <c r="B14" s="8" t="s">
        <v>8</v>
      </c>
      <c r="C14" s="1">
        <v>0.40625</v>
      </c>
      <c r="D14" s="1">
        <v>0.46666666666666662</v>
      </c>
      <c r="E14" s="8">
        <v>1</v>
      </c>
      <c r="G14" s="8">
        <v>2</v>
      </c>
      <c r="I14" s="8">
        <f>60+12</f>
        <v>72</v>
      </c>
      <c r="K14" s="8" t="s">
        <v>30</v>
      </c>
    </row>
    <row r="15" spans="1:11" s="8" customFormat="1" x14ac:dyDescent="0.25">
      <c r="A15" s="2" t="s">
        <v>31</v>
      </c>
    </row>
    <row r="16" spans="1:11" s="8" customFormat="1" x14ac:dyDescent="0.25">
      <c r="A16" s="2">
        <v>41678</v>
      </c>
      <c r="B16" s="8" t="s">
        <v>8</v>
      </c>
      <c r="C16" s="1">
        <v>0.48819444444444443</v>
      </c>
      <c r="D16" s="1">
        <v>0.54375000000000007</v>
      </c>
      <c r="E16" s="8">
        <v>1</v>
      </c>
      <c r="G16" s="8">
        <v>2</v>
      </c>
      <c r="I16" s="8">
        <f>60+10</f>
        <v>70</v>
      </c>
      <c r="K16" s="8" t="s">
        <v>32</v>
      </c>
    </row>
    <row r="17" spans="1:11" s="8" customFormat="1" x14ac:dyDescent="0.25">
      <c r="A17" s="2" t="s">
        <v>33</v>
      </c>
    </row>
    <row r="18" spans="1:11" s="8" customFormat="1" x14ac:dyDescent="0.25">
      <c r="A18" s="2">
        <v>41678</v>
      </c>
      <c r="B18" s="8" t="s">
        <v>8</v>
      </c>
      <c r="C18" s="1">
        <v>0.60416666666666663</v>
      </c>
      <c r="D18" s="1">
        <v>0.64583333333333337</v>
      </c>
      <c r="E18" s="8">
        <v>0</v>
      </c>
      <c r="G18" s="8">
        <v>2</v>
      </c>
      <c r="I18" s="8">
        <v>60</v>
      </c>
      <c r="K18" s="8" t="s">
        <v>34</v>
      </c>
    </row>
    <row r="19" spans="1:11" s="8" customFormat="1" x14ac:dyDescent="0.25">
      <c r="A19" s="2" t="s">
        <v>35</v>
      </c>
    </row>
    <row r="20" spans="1:11" s="8" customFormat="1" x14ac:dyDescent="0.25">
      <c r="A20" s="2">
        <v>41678</v>
      </c>
      <c r="B20" s="8" t="s">
        <v>8</v>
      </c>
      <c r="C20" s="1">
        <v>0.84375</v>
      </c>
      <c r="D20" s="1">
        <v>0.97499999999999998</v>
      </c>
      <c r="E20" s="8">
        <v>3</v>
      </c>
      <c r="G20" s="8">
        <v>2</v>
      </c>
      <c r="I20" s="8">
        <v>120</v>
      </c>
      <c r="K20" s="8" t="s">
        <v>48</v>
      </c>
    </row>
    <row r="21" spans="1:11" s="8" customFormat="1" x14ac:dyDescent="0.25">
      <c r="A21" s="2" t="s">
        <v>49</v>
      </c>
    </row>
    <row r="22" spans="1:11" s="8" customFormat="1" x14ac:dyDescent="0.25">
      <c r="A22" s="2">
        <v>41679</v>
      </c>
      <c r="B22" s="8" t="s">
        <v>8</v>
      </c>
      <c r="C22" s="1">
        <v>0.20555555555555557</v>
      </c>
      <c r="D22" s="1">
        <v>0.24236111111111111</v>
      </c>
      <c r="E22" s="8">
        <v>0</v>
      </c>
      <c r="G22" s="8">
        <v>1</v>
      </c>
      <c r="I22" s="8">
        <f>4+49</f>
        <v>53</v>
      </c>
      <c r="K22" s="8" t="s">
        <v>36</v>
      </c>
    </row>
    <row r="23" spans="1:11" s="8" customFormat="1" x14ac:dyDescent="0.25">
      <c r="A23" s="2" t="s">
        <v>37</v>
      </c>
    </row>
    <row r="24" spans="1:11" s="8" customFormat="1" x14ac:dyDescent="0.25">
      <c r="A24" s="2">
        <v>41679</v>
      </c>
      <c r="B24" s="8" t="s">
        <v>8</v>
      </c>
      <c r="C24" s="1">
        <v>0.25</v>
      </c>
      <c r="D24" s="1">
        <v>0.3125</v>
      </c>
      <c r="E24" s="8">
        <v>0</v>
      </c>
      <c r="G24" s="8">
        <v>1</v>
      </c>
      <c r="I24" s="8">
        <f>90</f>
        <v>90</v>
      </c>
      <c r="K24" s="8" t="s">
        <v>38</v>
      </c>
    </row>
    <row r="25" spans="1:11" s="8" customFormat="1" x14ac:dyDescent="0.25">
      <c r="A25" s="2" t="s">
        <v>39</v>
      </c>
    </row>
    <row r="26" spans="1:11" s="8" customFormat="1" x14ac:dyDescent="0.25">
      <c r="A26" s="2">
        <v>41679</v>
      </c>
      <c r="B26" s="8" t="s">
        <v>8</v>
      </c>
      <c r="C26" s="1">
        <v>0.3125</v>
      </c>
      <c r="D26" s="1">
        <v>0.38263888888888892</v>
      </c>
      <c r="E26" s="8">
        <v>1</v>
      </c>
      <c r="G26" s="8">
        <v>1</v>
      </c>
      <c r="I26" s="8">
        <v>90</v>
      </c>
      <c r="K26" s="8" t="s">
        <v>40</v>
      </c>
    </row>
    <row r="27" spans="1:11" s="8" customFormat="1" x14ac:dyDescent="0.25">
      <c r="A27" s="2" t="s">
        <v>41</v>
      </c>
    </row>
    <row r="28" spans="1:11" s="8" customFormat="1" x14ac:dyDescent="0.25">
      <c r="A28" s="2">
        <v>41679</v>
      </c>
      <c r="B28" s="8" t="s">
        <v>8</v>
      </c>
      <c r="C28" s="1">
        <v>0.44791666666666669</v>
      </c>
      <c r="D28" s="1">
        <v>0.46875</v>
      </c>
      <c r="E28" s="8">
        <v>0</v>
      </c>
      <c r="G28" s="8">
        <v>1</v>
      </c>
      <c r="I28" s="8">
        <v>45</v>
      </c>
      <c r="K28" s="8" t="s">
        <v>43</v>
      </c>
    </row>
    <row r="29" spans="1:11" s="8" customFormat="1" x14ac:dyDescent="0.25">
      <c r="A29" s="2" t="s">
        <v>44</v>
      </c>
    </row>
    <row r="30" spans="1:11" s="8" customFormat="1" x14ac:dyDescent="0.25">
      <c r="A30" s="2">
        <v>41679</v>
      </c>
      <c r="B30" s="8" t="s">
        <v>8</v>
      </c>
      <c r="C30" s="1">
        <v>0.5</v>
      </c>
      <c r="D30" s="1">
        <v>0.5131944444444444</v>
      </c>
      <c r="E30" s="8">
        <v>0</v>
      </c>
      <c r="G30" s="8">
        <v>2</v>
      </c>
      <c r="I30" s="8">
        <v>19</v>
      </c>
      <c r="K30" s="8" t="s">
        <v>45</v>
      </c>
    </row>
    <row r="31" spans="1:11" s="8" customFormat="1" x14ac:dyDescent="0.25">
      <c r="A31" s="2" t="s">
        <v>46</v>
      </c>
    </row>
    <row r="32" spans="1:11" s="8" customFormat="1" x14ac:dyDescent="0.25">
      <c r="A32" s="2">
        <v>41679</v>
      </c>
      <c r="B32" s="8" t="s">
        <v>8</v>
      </c>
      <c r="C32" s="1">
        <v>0.70833333333333337</v>
      </c>
      <c r="D32" s="1">
        <v>0.7284722222222223</v>
      </c>
      <c r="E32" s="8">
        <v>0</v>
      </c>
      <c r="G32" s="8">
        <v>1</v>
      </c>
      <c r="I32" s="8">
        <v>29</v>
      </c>
      <c r="K32" s="8" t="s">
        <v>50</v>
      </c>
    </row>
    <row r="33" spans="1:11" s="8" customFormat="1" x14ac:dyDescent="0.25">
      <c r="A33" s="2" t="s">
        <v>51</v>
      </c>
    </row>
    <row r="34" spans="1:11" s="8" customFormat="1" x14ac:dyDescent="0.25">
      <c r="A34" s="2">
        <v>41679</v>
      </c>
      <c r="B34" s="8" t="s">
        <v>8</v>
      </c>
      <c r="C34" s="1">
        <v>0.78125</v>
      </c>
      <c r="D34" s="1">
        <v>0.83263888888888893</v>
      </c>
      <c r="E34" s="8">
        <v>0</v>
      </c>
      <c r="G34" s="8">
        <v>1</v>
      </c>
      <c r="I34" s="8">
        <f>15+59</f>
        <v>74</v>
      </c>
      <c r="K34" s="8" t="s">
        <v>53</v>
      </c>
    </row>
    <row r="35" spans="1:11" s="8" customFormat="1" x14ac:dyDescent="0.25">
      <c r="A35" s="2">
        <v>41679</v>
      </c>
      <c r="B35" s="8" t="s">
        <v>8</v>
      </c>
      <c r="C35" s="1">
        <v>0.83333333333333337</v>
      </c>
      <c r="D35" s="1">
        <v>0.83472222222222225</v>
      </c>
      <c r="E35" s="8">
        <v>0</v>
      </c>
      <c r="G35" s="8">
        <v>2</v>
      </c>
      <c r="I35" s="8">
        <v>2</v>
      </c>
      <c r="K35" s="8" t="s">
        <v>52</v>
      </c>
    </row>
    <row r="36" spans="1:11" s="8" customFormat="1" x14ac:dyDescent="0.25">
      <c r="A36" s="2">
        <v>41679</v>
      </c>
      <c r="B36" s="8" t="s">
        <v>8</v>
      </c>
      <c r="C36" s="1">
        <v>0.83472222222222225</v>
      </c>
      <c r="D36" s="1">
        <v>0.84722222222222221</v>
      </c>
      <c r="E36" s="8">
        <v>0</v>
      </c>
      <c r="G36" s="8">
        <v>1</v>
      </c>
      <c r="I36" s="8">
        <f>18</f>
        <v>18</v>
      </c>
      <c r="K36" s="8" t="s">
        <v>54</v>
      </c>
    </row>
    <row r="37" spans="1:11" s="8" customFormat="1" x14ac:dyDescent="0.25">
      <c r="A37" s="2" t="s">
        <v>55</v>
      </c>
    </row>
    <row r="38" spans="1:11" s="8" customFormat="1" x14ac:dyDescent="0.25">
      <c r="A38" s="2">
        <v>41679</v>
      </c>
      <c r="B38" s="8" t="s">
        <v>8</v>
      </c>
      <c r="C38" s="1">
        <v>0.85069444444444453</v>
      </c>
      <c r="D38" s="1">
        <v>0.90277777777777779</v>
      </c>
      <c r="E38" s="8">
        <v>0</v>
      </c>
      <c r="G38" s="8">
        <v>1</v>
      </c>
      <c r="I38" s="8">
        <f>60+35</f>
        <v>95</v>
      </c>
      <c r="K38" s="8" t="s">
        <v>56</v>
      </c>
    </row>
    <row r="39" spans="1:11" s="8" customFormat="1" x14ac:dyDescent="0.25">
      <c r="A39" s="2" t="s">
        <v>57</v>
      </c>
    </row>
    <row r="40" spans="1:11" s="8" customFormat="1" x14ac:dyDescent="0.25">
      <c r="A40" s="2">
        <v>41679</v>
      </c>
      <c r="B40" s="8" t="s">
        <v>8</v>
      </c>
      <c r="C40" s="1">
        <v>0.90625</v>
      </c>
      <c r="D40" s="1">
        <v>0.91319444444444453</v>
      </c>
      <c r="E40" s="8">
        <v>0</v>
      </c>
      <c r="G40" s="8">
        <v>1</v>
      </c>
      <c r="I40" s="8">
        <f>10</f>
        <v>10</v>
      </c>
      <c r="K40" s="8" t="s">
        <v>56</v>
      </c>
    </row>
    <row r="41" spans="1:11" s="8" customFormat="1" x14ac:dyDescent="0.25">
      <c r="A41" s="2" t="s">
        <v>58</v>
      </c>
    </row>
    <row r="42" spans="1:11" s="8" customFormat="1" x14ac:dyDescent="0.25">
      <c r="A42" s="2">
        <v>41680</v>
      </c>
      <c r="B42" s="8" t="s">
        <v>8</v>
      </c>
      <c r="C42" s="1">
        <v>0.33333333333333331</v>
      </c>
      <c r="D42" s="1">
        <v>0.35902777777777778</v>
      </c>
      <c r="E42" s="8">
        <v>0</v>
      </c>
      <c r="G42" s="8">
        <v>1</v>
      </c>
      <c r="I42" s="8">
        <v>37</v>
      </c>
      <c r="K42" s="8" t="s">
        <v>59</v>
      </c>
    </row>
    <row r="43" spans="1:11" s="8" customFormat="1" x14ac:dyDescent="0.25">
      <c r="A43" s="2">
        <v>41680</v>
      </c>
      <c r="B43" s="8" t="s">
        <v>8</v>
      </c>
      <c r="C43" s="1">
        <v>0.35902777777777778</v>
      </c>
      <c r="D43" s="1">
        <v>0.3611111111111111</v>
      </c>
      <c r="E43" s="8">
        <v>0</v>
      </c>
      <c r="G43" s="8">
        <v>2</v>
      </c>
      <c r="I43" s="8">
        <v>3</v>
      </c>
      <c r="K43" s="8" t="s">
        <v>60</v>
      </c>
    </row>
    <row r="44" spans="1:11" s="8" customFormat="1" x14ac:dyDescent="0.25">
      <c r="A44" s="2" t="s">
        <v>61</v>
      </c>
    </row>
    <row r="45" spans="1:11" s="8" customFormat="1" x14ac:dyDescent="0.25">
      <c r="A45" s="2">
        <v>41680</v>
      </c>
      <c r="B45" s="8" t="s">
        <v>8</v>
      </c>
      <c r="C45" s="1">
        <v>0.36249999999999999</v>
      </c>
      <c r="D45" s="1">
        <v>0.3888888888888889</v>
      </c>
      <c r="E45" s="8">
        <v>0</v>
      </c>
      <c r="G45" s="8">
        <v>1</v>
      </c>
      <c r="I45" s="8">
        <f>18+20</f>
        <v>38</v>
      </c>
      <c r="K45" s="8" t="s">
        <v>62</v>
      </c>
    </row>
    <row r="46" spans="1:11" s="8" customFormat="1" x14ac:dyDescent="0.25">
      <c r="A46" s="2" t="s">
        <v>63</v>
      </c>
    </row>
    <row r="47" spans="1:11" s="8" customFormat="1" x14ac:dyDescent="0.25">
      <c r="A47" s="2">
        <v>41680</v>
      </c>
      <c r="B47" s="8" t="s">
        <v>8</v>
      </c>
      <c r="C47" s="1">
        <v>0.70833333333333337</v>
      </c>
      <c r="D47" s="1">
        <v>0.71597222222222223</v>
      </c>
      <c r="E47" s="8">
        <v>0</v>
      </c>
      <c r="G47" s="8">
        <v>2</v>
      </c>
      <c r="I47" s="8">
        <v>11</v>
      </c>
      <c r="K47" s="8" t="s">
        <v>64</v>
      </c>
    </row>
    <row r="48" spans="1:11" s="8" customFormat="1" x14ac:dyDescent="0.25">
      <c r="A48" s="2">
        <v>41680</v>
      </c>
      <c r="B48" s="8" t="s">
        <v>8</v>
      </c>
      <c r="C48" s="1">
        <v>0.71597222222222223</v>
      </c>
      <c r="D48" s="1">
        <v>0.74513888888888891</v>
      </c>
      <c r="E48" s="8">
        <v>1</v>
      </c>
      <c r="G48" s="8">
        <v>1</v>
      </c>
      <c r="I48" s="8">
        <f>40</f>
        <v>40</v>
      </c>
      <c r="K48" s="8" t="s">
        <v>64</v>
      </c>
    </row>
    <row r="49" spans="1:11" s="8" customFormat="1" x14ac:dyDescent="0.25">
      <c r="A49" s="2" t="s">
        <v>65</v>
      </c>
    </row>
    <row r="50" spans="1:11" s="8" customFormat="1" x14ac:dyDescent="0.25">
      <c r="A50" s="2">
        <v>41681</v>
      </c>
      <c r="B50" s="8" t="s">
        <v>8</v>
      </c>
      <c r="C50" s="1">
        <v>0.35069444444444442</v>
      </c>
      <c r="D50" s="1">
        <v>0.37986111111111115</v>
      </c>
      <c r="E50" s="8">
        <v>0</v>
      </c>
      <c r="G50" s="8">
        <v>1</v>
      </c>
      <c r="I50" s="8">
        <v>42</v>
      </c>
      <c r="K50" s="8" t="s">
        <v>64</v>
      </c>
    </row>
    <row r="51" spans="1:11" s="8" customFormat="1" x14ac:dyDescent="0.25">
      <c r="A51" s="2" t="s">
        <v>66</v>
      </c>
    </row>
    <row r="52" spans="1:11" s="8" customFormat="1" x14ac:dyDescent="0.25">
      <c r="A52" s="2"/>
    </row>
    <row r="53" spans="1:11" s="8" customFormat="1" x14ac:dyDescent="0.25">
      <c r="A53" s="2"/>
    </row>
    <row r="54" spans="1:11" s="8" customFormat="1" ht="16.5" x14ac:dyDescent="0.3">
      <c r="A54" s="2" t="s">
        <v>9</v>
      </c>
      <c r="G54" s="4">
        <f>SUMIF(G2:G53,"1",I2:I53)</f>
        <v>681</v>
      </c>
    </row>
    <row r="55" spans="1:11" ht="16.5" x14ac:dyDescent="0.3">
      <c r="A55" s="2" t="s">
        <v>9</v>
      </c>
      <c r="G55" s="4">
        <f>SUMIF(G3:G53,"2",I3:I53)</f>
        <v>656</v>
      </c>
    </row>
    <row r="56" spans="1:11" ht="16.5" hidden="1" x14ac:dyDescent="0.3">
      <c r="A56" s="2" t="s">
        <v>10</v>
      </c>
      <c r="G56" s="4">
        <f>SUMIF(G3:G53,"3",I3:I53)</f>
        <v>0</v>
      </c>
    </row>
    <row r="57" spans="1:11" ht="16.5" hidden="1" x14ac:dyDescent="0.3">
      <c r="A57" s="2" t="s">
        <v>11</v>
      </c>
      <c r="G57" s="4">
        <f>SUMIF(G3:G53,"4",I3:I53)</f>
        <v>0</v>
      </c>
    </row>
    <row r="59" spans="1:11" x14ac:dyDescent="0.25">
      <c r="A59" s="2" t="s">
        <v>12</v>
      </c>
      <c r="G59" s="3">
        <f>G54/60</f>
        <v>11.35</v>
      </c>
    </row>
    <row r="60" spans="1:11" x14ac:dyDescent="0.25">
      <c r="A60" s="2" t="s">
        <v>13</v>
      </c>
      <c r="G60" s="3">
        <f>G55/60</f>
        <v>10.933333333333334</v>
      </c>
    </row>
    <row r="61" spans="1:11" hidden="1" x14ac:dyDescent="0.25">
      <c r="A61" s="2" t="s">
        <v>14</v>
      </c>
      <c r="G61" s="3">
        <f>G56/60</f>
        <v>0</v>
      </c>
    </row>
    <row r="62" spans="1:11" hidden="1" x14ac:dyDescent="0.25">
      <c r="A62" s="2" t="s">
        <v>15</v>
      </c>
      <c r="G62" s="3">
        <f>G57/60</f>
        <v>0</v>
      </c>
    </row>
    <row r="67" spans="1:11" s="8" customFormat="1" x14ac:dyDescent="0.25">
      <c r="A67" s="2" t="s">
        <v>18</v>
      </c>
      <c r="B67" s="8" t="s">
        <v>8</v>
      </c>
      <c r="C67" s="1" t="s">
        <v>19</v>
      </c>
      <c r="D67" s="1" t="s">
        <v>19</v>
      </c>
      <c r="E67" s="8">
        <v>0</v>
      </c>
      <c r="G67" s="8" t="s">
        <v>20</v>
      </c>
      <c r="I67" s="8" t="s">
        <v>21</v>
      </c>
      <c r="K67" s="8" t="s">
        <v>17</v>
      </c>
    </row>
    <row r="68" spans="1:11" s="8" customFormat="1" x14ac:dyDescent="0.25">
      <c r="A6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Ravnaas</dc:creator>
  <cp:lastModifiedBy>d c</cp:lastModifiedBy>
  <dcterms:created xsi:type="dcterms:W3CDTF">2014-01-24T21:53:15Z</dcterms:created>
  <dcterms:modified xsi:type="dcterms:W3CDTF">2014-02-11T17:35:59Z</dcterms:modified>
</cp:coreProperties>
</file>