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5A00A3-44E2-4ED1-94B1-6D45460C789E}" xr6:coauthVersionLast="36" xr6:coauthVersionMax="36" xr10:uidLastSave="{00000000-0000-0000-0000-000000000000}"/>
  <bookViews>
    <workbookView xWindow="0" yWindow="0" windowWidth="9084" windowHeight="5148" xr2:uid="{00000000-000D-0000-FFFF-FFFF00000000}"/>
  </bookViews>
  <sheets>
    <sheet name="Datos" sheetId="1" r:id="rId1"/>
    <sheet name="Resumen" sheetId="2" r:id="rId2"/>
    <sheet name="D´Hont actual" sheetId="17" r:id="rId3"/>
    <sheet name="D´Hont VC sin UE" sheetId="18" r:id="rId4"/>
    <sheet name="D´Hont CU" sheetId="3" r:id="rId5"/>
    <sheet name="D´Hont CU con UE" sheetId="4" r:id="rId6"/>
    <sheet name="Saint-Lagüe CU sin UE" sheetId="5" r:id="rId7"/>
    <sheet name="Saint-Lagüe VC sin UE" sheetId="7" r:id="rId8"/>
    <sheet name="Saint-Lagüe CU con UE" sheetId="9" r:id="rId9"/>
    <sheet name="Saint-Lagüe VC con UE" sheetId="10" r:id="rId10"/>
    <sheet name="Cociente Hare sin UE" sheetId="8" r:id="rId11"/>
    <sheet name="Cociente Hare con UE" sheetId="11" r:id="rId12"/>
    <sheet name="Cociente Imperiali sin UE" sheetId="12" r:id="rId13"/>
    <sheet name="Cociente Imperiali con UE" sheetId="13" r:id="rId14"/>
    <sheet name="Cociente Droop sin UE" sheetId="14" r:id="rId15"/>
    <sheet name="Cociente Droop con UE" sheetId="15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0" i="1" l="1"/>
  <c r="L70" i="1"/>
  <c r="M70" i="1"/>
  <c r="N70" i="1"/>
  <c r="O70" i="1"/>
  <c r="P70" i="1"/>
  <c r="Q70" i="1"/>
  <c r="R70" i="1"/>
  <c r="S70" i="1"/>
  <c r="T70" i="1"/>
  <c r="K72" i="1"/>
  <c r="L72" i="1"/>
  <c r="M72" i="1"/>
  <c r="N72" i="1"/>
  <c r="O72" i="1"/>
  <c r="P72" i="1"/>
  <c r="Q72" i="1"/>
  <c r="R72" i="1"/>
  <c r="S72" i="1"/>
  <c r="T72" i="1"/>
  <c r="K74" i="1"/>
  <c r="L74" i="1"/>
  <c r="M74" i="1"/>
  <c r="N74" i="1"/>
  <c r="O74" i="1"/>
  <c r="P74" i="1"/>
  <c r="Q74" i="1"/>
  <c r="R74" i="1"/>
  <c r="S74" i="1"/>
  <c r="T74" i="1"/>
  <c r="K56" i="1"/>
  <c r="L56" i="1"/>
  <c r="M56" i="1"/>
  <c r="N56" i="1"/>
  <c r="O56" i="1"/>
  <c r="P56" i="1"/>
  <c r="Q56" i="1"/>
  <c r="R56" i="1"/>
  <c r="S56" i="1"/>
  <c r="T56" i="1"/>
  <c r="K58" i="1"/>
  <c r="L58" i="1"/>
  <c r="M58" i="1"/>
  <c r="N58" i="1"/>
  <c r="O58" i="1"/>
  <c r="P58" i="1"/>
  <c r="Q58" i="1"/>
  <c r="R58" i="1"/>
  <c r="S58" i="1"/>
  <c r="T58" i="1"/>
  <c r="K60" i="1"/>
  <c r="L60" i="1"/>
  <c r="M60" i="1"/>
  <c r="N60" i="1"/>
  <c r="O60" i="1"/>
  <c r="P60" i="1"/>
  <c r="Q60" i="1"/>
  <c r="R60" i="1"/>
  <c r="S60" i="1"/>
  <c r="T60" i="1"/>
  <c r="K62" i="1"/>
  <c r="L62" i="1"/>
  <c r="M62" i="1"/>
  <c r="N62" i="1"/>
  <c r="O62" i="1"/>
  <c r="P62" i="1"/>
  <c r="Q62" i="1"/>
  <c r="R62" i="1"/>
  <c r="S62" i="1"/>
  <c r="T62" i="1"/>
  <c r="K64" i="1"/>
  <c r="L64" i="1"/>
  <c r="M64" i="1"/>
  <c r="N64" i="1"/>
  <c r="O64" i="1"/>
  <c r="P64" i="1"/>
  <c r="Q64" i="1"/>
  <c r="R64" i="1"/>
  <c r="S64" i="1"/>
  <c r="T64" i="1"/>
  <c r="K66" i="1"/>
  <c r="L66" i="1"/>
  <c r="M66" i="1"/>
  <c r="N66" i="1"/>
  <c r="O66" i="1"/>
  <c r="P66" i="1"/>
  <c r="Q66" i="1"/>
  <c r="R66" i="1"/>
  <c r="S66" i="1"/>
  <c r="T66" i="1"/>
  <c r="K68" i="1"/>
  <c r="L68" i="1"/>
  <c r="M68" i="1"/>
  <c r="N68" i="1"/>
  <c r="O68" i="1"/>
  <c r="P68" i="1"/>
  <c r="Q68" i="1"/>
  <c r="R68" i="1"/>
  <c r="S68" i="1"/>
  <c r="T68" i="1"/>
  <c r="L7" i="2" l="1"/>
  <c r="M7" i="2"/>
  <c r="N7" i="2"/>
  <c r="O7" i="2"/>
  <c r="P7" i="2"/>
  <c r="Q7" i="2"/>
  <c r="R7" i="2"/>
  <c r="S7" i="2"/>
  <c r="T7" i="2"/>
  <c r="U7" i="2"/>
  <c r="D137" i="18" a="1"/>
  <c r="I137" i="18" s="1"/>
  <c r="D118" i="18" a="1"/>
  <c r="J118" i="18" s="1"/>
  <c r="D95" i="18" a="1"/>
  <c r="I95" i="18" s="1"/>
  <c r="D4" i="18" a="1"/>
  <c r="I4" i="18" s="1"/>
  <c r="I5" i="18" s="1"/>
  <c r="W3" i="17"/>
  <c r="W4" i="17" s="1"/>
  <c r="D4" i="17" a="1"/>
  <c r="D4" i="17" s="1"/>
  <c r="W20" i="17" l="1"/>
  <c r="W15" i="17"/>
  <c r="W19" i="17"/>
  <c r="W16" i="17"/>
  <c r="W14" i="17"/>
  <c r="W17" i="17"/>
  <c r="W10" i="17"/>
  <c r="W9" i="17"/>
  <c r="W21" i="17"/>
  <c r="W18" i="17"/>
  <c r="W8" i="17"/>
  <c r="W7" i="17"/>
  <c r="W6" i="17"/>
  <c r="W13" i="17"/>
  <c r="W12" i="17"/>
  <c r="W11" i="17"/>
  <c r="H137" i="18"/>
  <c r="H138" i="18" s="1"/>
  <c r="S137" i="18"/>
  <c r="F137" i="18"/>
  <c r="Q137" i="18"/>
  <c r="Q138" i="18" s="1"/>
  <c r="E137" i="18"/>
  <c r="E138" i="18" s="1"/>
  <c r="P137" i="18"/>
  <c r="P138" i="18" s="1"/>
  <c r="D137" i="18"/>
  <c r="D138" i="18" s="1"/>
  <c r="O137" i="18"/>
  <c r="O138" i="18" s="1"/>
  <c r="N137" i="18"/>
  <c r="T137" i="18"/>
  <c r="T138" i="18" s="1"/>
  <c r="G137" i="18"/>
  <c r="G138" i="18" s="1"/>
  <c r="R137" i="18"/>
  <c r="R138" i="18" s="1"/>
  <c r="M137" i="18"/>
  <c r="M138" i="18" s="1"/>
  <c r="L137" i="18"/>
  <c r="K137" i="18"/>
  <c r="J137" i="18"/>
  <c r="J138" i="18" s="1"/>
  <c r="U137" i="18"/>
  <c r="U138" i="18" s="1"/>
  <c r="F138" i="18"/>
  <c r="S138" i="18"/>
  <c r="I138" i="18"/>
  <c r="K138" i="18"/>
  <c r="L138" i="18"/>
  <c r="N138" i="18"/>
  <c r="N118" i="18"/>
  <c r="N119" i="18" s="1"/>
  <c r="U118" i="18"/>
  <c r="U119" i="18" s="1"/>
  <c r="I118" i="18"/>
  <c r="I119" i="18" s="1"/>
  <c r="T118" i="18"/>
  <c r="T119" i="18" s="1"/>
  <c r="H118" i="18"/>
  <c r="H119" i="18" s="1"/>
  <c r="S118" i="18"/>
  <c r="G118" i="18"/>
  <c r="R118" i="18"/>
  <c r="R119" i="18" s="1"/>
  <c r="F118" i="18"/>
  <c r="F119" i="18" s="1"/>
  <c r="Q118" i="18"/>
  <c r="Q119" i="18" s="1"/>
  <c r="E118" i="18"/>
  <c r="E119" i="18" s="1"/>
  <c r="P118" i="18"/>
  <c r="P119" i="18" s="1"/>
  <c r="D118" i="18"/>
  <c r="D119" i="18" s="1"/>
  <c r="O118" i="18"/>
  <c r="O119" i="18" s="1"/>
  <c r="M118" i="18"/>
  <c r="M119" i="18" s="1"/>
  <c r="L118" i="18"/>
  <c r="L119" i="18" s="1"/>
  <c r="K118" i="18"/>
  <c r="K119" i="18" s="1"/>
  <c r="J119" i="18"/>
  <c r="S119" i="18"/>
  <c r="G119" i="18"/>
  <c r="N95" i="18"/>
  <c r="N96" i="18" s="1"/>
  <c r="T95" i="18"/>
  <c r="T96" i="18" s="1"/>
  <c r="H95" i="18"/>
  <c r="H96" i="18" s="1"/>
  <c r="S95" i="18"/>
  <c r="S96" i="18" s="1"/>
  <c r="G95" i="18"/>
  <c r="G96" i="18" s="1"/>
  <c r="R95" i="18"/>
  <c r="R96" i="18" s="1"/>
  <c r="F95" i="18"/>
  <c r="F96" i="18" s="1"/>
  <c r="Q95" i="18"/>
  <c r="Q96" i="18" s="1"/>
  <c r="E95" i="18"/>
  <c r="E96" i="18" s="1"/>
  <c r="P95" i="18"/>
  <c r="P96" i="18" s="1"/>
  <c r="D95" i="18"/>
  <c r="D96" i="18" s="1"/>
  <c r="O95" i="18"/>
  <c r="O96" i="18" s="1"/>
  <c r="M95" i="18"/>
  <c r="M96" i="18" s="1"/>
  <c r="L95" i="18"/>
  <c r="L96" i="18" s="1"/>
  <c r="K95" i="18"/>
  <c r="K96" i="18" s="1"/>
  <c r="J95" i="18"/>
  <c r="J96" i="18" s="1"/>
  <c r="U95" i="18"/>
  <c r="U96" i="18" s="1"/>
  <c r="I96" i="18"/>
  <c r="S4" i="18"/>
  <c r="S5" i="18" s="1"/>
  <c r="G4" i="18"/>
  <c r="G5" i="18" s="1"/>
  <c r="F4" i="18"/>
  <c r="F5" i="18" s="1"/>
  <c r="Q4" i="18"/>
  <c r="Q5" i="18" s="1"/>
  <c r="E4" i="18"/>
  <c r="E5" i="18" s="1"/>
  <c r="P4" i="18"/>
  <c r="P5" i="18" s="1"/>
  <c r="M4" i="18"/>
  <c r="M5" i="18" s="1"/>
  <c r="L4" i="18"/>
  <c r="L5" i="18" s="1"/>
  <c r="K4" i="18"/>
  <c r="K5" i="18" s="1"/>
  <c r="T4" i="18"/>
  <c r="T5" i="18" s="1"/>
  <c r="H4" i="18"/>
  <c r="H5" i="18" s="1"/>
  <c r="R4" i="18"/>
  <c r="R5" i="18" s="1"/>
  <c r="D4" i="18"/>
  <c r="D5" i="18" s="1"/>
  <c r="O4" i="18"/>
  <c r="O5" i="18" s="1"/>
  <c r="N4" i="18"/>
  <c r="N5" i="18" s="1"/>
  <c r="J4" i="18"/>
  <c r="J5" i="18" s="1"/>
  <c r="U4" i="18"/>
  <c r="U5" i="18" s="1"/>
  <c r="W5" i="17"/>
  <c r="H4" i="17"/>
  <c r="G4" i="17"/>
  <c r="J4" i="17"/>
  <c r="I4" i="17"/>
  <c r="F4" i="17"/>
  <c r="E4" i="17"/>
  <c r="S120" i="18" l="1"/>
  <c r="G120" i="18"/>
  <c r="T139" i="18"/>
  <c r="J139" i="18"/>
  <c r="Q139" i="18"/>
  <c r="O97" i="18"/>
  <c r="F120" i="18"/>
  <c r="S139" i="18"/>
  <c r="I6" i="18"/>
  <c r="P97" i="18"/>
  <c r="U139" i="18"/>
  <c r="E139" i="18"/>
  <c r="J120" i="18"/>
  <c r="M97" i="18"/>
  <c r="D120" i="18"/>
  <c r="F139" i="18"/>
  <c r="L97" i="18"/>
  <c r="Q97" i="18"/>
  <c r="K120" i="18"/>
  <c r="H120" i="18"/>
  <c r="N139" i="18"/>
  <c r="K97" i="18"/>
  <c r="L120" i="18"/>
  <c r="T120" i="18"/>
  <c r="P139" i="18"/>
  <c r="M120" i="18"/>
  <c r="L139" i="18"/>
  <c r="M139" i="18"/>
  <c r="H139" i="18"/>
  <c r="I120" i="18"/>
  <c r="U120" i="18"/>
  <c r="K139" i="18"/>
  <c r="R139" i="18"/>
  <c r="D97" i="18"/>
  <c r="X96" i="18"/>
  <c r="I97" i="18"/>
  <c r="G97" i="18"/>
  <c r="S97" i="18"/>
  <c r="G139" i="18"/>
  <c r="F97" i="18"/>
  <c r="N120" i="18"/>
  <c r="H97" i="18"/>
  <c r="P120" i="18"/>
  <c r="I139" i="18"/>
  <c r="R120" i="18"/>
  <c r="N97" i="18"/>
  <c r="O120" i="18"/>
  <c r="T97" i="18"/>
  <c r="R97" i="18"/>
  <c r="U97" i="18"/>
  <c r="J97" i="18"/>
  <c r="Q120" i="18"/>
  <c r="O139" i="18"/>
  <c r="AC138" i="18"/>
  <c r="AB138" i="18"/>
  <c r="AH138" i="18"/>
  <c r="AM138" i="18"/>
  <c r="AK138" i="18"/>
  <c r="AG138" i="18"/>
  <c r="AA138" i="18"/>
  <c r="X138" i="18"/>
  <c r="D139" i="18" s="1"/>
  <c r="AL138" i="18"/>
  <c r="AN138" i="18"/>
  <c r="AF138" i="18"/>
  <c r="Z138" i="18"/>
  <c r="AE138" i="18"/>
  <c r="AJ138" i="18"/>
  <c r="AD138" i="18"/>
  <c r="Y138" i="18"/>
  <c r="AO138" i="18"/>
  <c r="AI138" i="18"/>
  <c r="F6" i="18"/>
  <c r="Z5" i="18"/>
  <c r="U6" i="18"/>
  <c r="AO5" i="18"/>
  <c r="AD5" i="18"/>
  <c r="J6" i="18"/>
  <c r="N6" i="18"/>
  <c r="AH5" i="18"/>
  <c r="AI5" i="18"/>
  <c r="O6" i="18"/>
  <c r="R6" i="18"/>
  <c r="AL5" i="18"/>
  <c r="E6" i="18"/>
  <c r="Y5" i="18"/>
  <c r="Q6" i="18"/>
  <c r="AK5" i="18"/>
  <c r="AC5" i="18"/>
  <c r="AM5" i="18"/>
  <c r="S6" i="18"/>
  <c r="H6" i="18"/>
  <c r="AB5" i="18"/>
  <c r="T6" i="18"/>
  <c r="AN5" i="18"/>
  <c r="L6" i="18"/>
  <c r="AF5" i="18"/>
  <c r="G6" i="18"/>
  <c r="AA5" i="18"/>
  <c r="X5" i="18"/>
  <c r="D6" i="18" s="1"/>
  <c r="AE5" i="18"/>
  <c r="K6" i="18"/>
  <c r="AG5" i="18"/>
  <c r="M6" i="18"/>
  <c r="P6" i="18"/>
  <c r="AJ5" i="18"/>
  <c r="AH119" i="18"/>
  <c r="AJ119" i="18"/>
  <c r="AI119" i="18"/>
  <c r="AD119" i="18"/>
  <c r="Y119" i="18"/>
  <c r="E120" i="18" s="1"/>
  <c r="AL119" i="18"/>
  <c r="AC119" i="18"/>
  <c r="AG119" i="18"/>
  <c r="AK119" i="18"/>
  <c r="AA119" i="18"/>
  <c r="AO119" i="18"/>
  <c r="AE119" i="18"/>
  <c r="X119" i="18"/>
  <c r="Z119" i="18"/>
  <c r="AM119" i="18"/>
  <c r="AB119" i="18"/>
  <c r="AN119" i="18"/>
  <c r="AF119" i="18"/>
  <c r="AN96" i="18"/>
  <c r="AM96" i="18"/>
  <c r="AL96" i="18"/>
  <c r="AA96" i="18"/>
  <c r="AG96" i="18"/>
  <c r="AI96" i="18"/>
  <c r="AH96" i="18"/>
  <c r="AF96" i="18"/>
  <c r="AJ96" i="18"/>
  <c r="AB96" i="18"/>
  <c r="AE96" i="18"/>
  <c r="Z96" i="18"/>
  <c r="AD96" i="18"/>
  <c r="AK96" i="18"/>
  <c r="AO96" i="18"/>
  <c r="Y96" i="18"/>
  <c r="E97" i="18" s="1"/>
  <c r="AC96" i="18"/>
  <c r="D140" i="17" a="1"/>
  <c r="D140" i="17" s="1"/>
  <c r="D141" i="17" s="1"/>
  <c r="X139" i="17"/>
  <c r="X142" i="17" s="1"/>
  <c r="J119" i="17"/>
  <c r="J120" i="17" s="1"/>
  <c r="I119" i="17"/>
  <c r="I120" i="17" s="1"/>
  <c r="D119" i="17" a="1"/>
  <c r="H119" i="17" s="1"/>
  <c r="H120" i="17" s="1"/>
  <c r="X118" i="17"/>
  <c r="X135" i="17" s="1"/>
  <c r="D96" i="17" a="1"/>
  <c r="J96" i="17" s="1"/>
  <c r="J97" i="17" s="1"/>
  <c r="Y95" i="17"/>
  <c r="Y110" i="17" s="1"/>
  <c r="J5" i="17"/>
  <c r="E5" i="17"/>
  <c r="D5" i="17"/>
  <c r="I5" i="17"/>
  <c r="H5" i="17"/>
  <c r="G5" i="17"/>
  <c r="F5" i="17"/>
  <c r="C91" i="13"/>
  <c r="C70" i="13"/>
  <c r="C48" i="13"/>
  <c r="L31" i="2"/>
  <c r="M31" i="2"/>
  <c r="N31" i="2"/>
  <c r="O31" i="2"/>
  <c r="C94" i="15" a="1"/>
  <c r="G94" i="15" s="1"/>
  <c r="C91" i="15"/>
  <c r="C70" i="15"/>
  <c r="I76" i="15" s="1"/>
  <c r="I73" i="15"/>
  <c r="H73" i="15"/>
  <c r="C51" i="15" a="1"/>
  <c r="I51" i="15" s="1"/>
  <c r="C26" i="15"/>
  <c r="C3" i="15"/>
  <c r="C29" i="15" a="1"/>
  <c r="H29" i="15" s="1"/>
  <c r="C6" i="15" a="1"/>
  <c r="G6" i="15" s="1"/>
  <c r="C94" i="13" a="1"/>
  <c r="G94" i="13" s="1"/>
  <c r="H73" i="13"/>
  <c r="C51" i="13" a="1"/>
  <c r="C51" i="13" s="1"/>
  <c r="C29" i="13" a="1"/>
  <c r="F29" i="13" s="1"/>
  <c r="E121" i="18" l="1"/>
  <c r="E98" i="18"/>
  <c r="G121" i="18"/>
  <c r="D140" i="18"/>
  <c r="T140" i="18"/>
  <c r="N98" i="18"/>
  <c r="J98" i="18"/>
  <c r="K98" i="18"/>
  <c r="U140" i="18"/>
  <c r="R121" i="18"/>
  <c r="R140" i="18"/>
  <c r="N140" i="18"/>
  <c r="P98" i="18"/>
  <c r="I140" i="18"/>
  <c r="K140" i="18"/>
  <c r="H121" i="18"/>
  <c r="P121" i="18"/>
  <c r="U121" i="18"/>
  <c r="K121" i="18"/>
  <c r="S140" i="18"/>
  <c r="O140" i="18"/>
  <c r="H98" i="18"/>
  <c r="I121" i="18"/>
  <c r="Q98" i="18"/>
  <c r="F121" i="18"/>
  <c r="Q121" i="18"/>
  <c r="N121" i="18"/>
  <c r="H140" i="18"/>
  <c r="L98" i="18"/>
  <c r="O98" i="18"/>
  <c r="F98" i="18"/>
  <c r="M140" i="18"/>
  <c r="F140" i="18"/>
  <c r="Q140" i="18"/>
  <c r="U98" i="18"/>
  <c r="G140" i="18"/>
  <c r="L140" i="18"/>
  <c r="S121" i="18"/>
  <c r="R98" i="18"/>
  <c r="S98" i="18"/>
  <c r="M121" i="18"/>
  <c r="J140" i="18"/>
  <c r="G98" i="18"/>
  <c r="P140" i="18"/>
  <c r="M98" i="18"/>
  <c r="H74" i="13"/>
  <c r="T98" i="18"/>
  <c r="I98" i="18"/>
  <c r="T121" i="18"/>
  <c r="J121" i="18"/>
  <c r="O121" i="18"/>
  <c r="L121" i="18"/>
  <c r="AN139" i="18"/>
  <c r="D7" i="18"/>
  <c r="X6" i="18"/>
  <c r="AC6" i="18"/>
  <c r="I7" i="18"/>
  <c r="R7" i="18"/>
  <c r="AL6" i="18"/>
  <c r="P7" i="18"/>
  <c r="AJ6" i="18"/>
  <c r="T7" i="18"/>
  <c r="AN6" i="18"/>
  <c r="O7" i="18"/>
  <c r="AI6" i="18"/>
  <c r="M7" i="18"/>
  <c r="AG6" i="18"/>
  <c r="H7" i="18"/>
  <c r="AB6" i="18"/>
  <c r="K7" i="18"/>
  <c r="AE6" i="18"/>
  <c r="S7" i="18"/>
  <c r="AM6" i="18"/>
  <c r="N7" i="18"/>
  <c r="AH6" i="18"/>
  <c r="U7" i="18"/>
  <c r="AO6" i="18"/>
  <c r="J7" i="18"/>
  <c r="AD6" i="18"/>
  <c r="G7" i="18"/>
  <c r="AA6" i="18"/>
  <c r="Y6" i="18"/>
  <c r="E7" i="18" s="1"/>
  <c r="F7" i="18"/>
  <c r="Z6" i="18"/>
  <c r="L7" i="18"/>
  <c r="AF6" i="18"/>
  <c r="Q7" i="18"/>
  <c r="AK6" i="18"/>
  <c r="E119" i="17"/>
  <c r="E120" i="17" s="1"/>
  <c r="Y97" i="17"/>
  <c r="Y98" i="17"/>
  <c r="X136" i="17"/>
  <c r="Y108" i="17"/>
  <c r="Y99" i="17"/>
  <c r="Y100" i="17"/>
  <c r="Y102" i="17"/>
  <c r="I6" i="17"/>
  <c r="Y112" i="17"/>
  <c r="Y105" i="17"/>
  <c r="Y107" i="17"/>
  <c r="Y113" i="17"/>
  <c r="E140" i="17"/>
  <c r="E141" i="17" s="1"/>
  <c r="Y101" i="17"/>
  <c r="D119" i="17"/>
  <c r="D120" i="17" s="1"/>
  <c r="F140" i="17"/>
  <c r="F141" i="17" s="1"/>
  <c r="E6" i="17"/>
  <c r="J6" i="17"/>
  <c r="G140" i="17"/>
  <c r="G141" i="17" s="1"/>
  <c r="E96" i="17"/>
  <c r="E97" i="17" s="1"/>
  <c r="F119" i="17"/>
  <c r="F120" i="17" s="1"/>
  <c r="F121" i="17" s="1"/>
  <c r="H140" i="17"/>
  <c r="H141" i="17" s="1"/>
  <c r="F96" i="17"/>
  <c r="F97" i="17" s="1"/>
  <c r="Y106" i="17"/>
  <c r="G119" i="17"/>
  <c r="G120" i="17" s="1"/>
  <c r="I140" i="17"/>
  <c r="I141" i="17" s="1"/>
  <c r="G6" i="17"/>
  <c r="Y96" i="17"/>
  <c r="Y109" i="17"/>
  <c r="G96" i="17"/>
  <c r="G97" i="17" s="1"/>
  <c r="J140" i="17"/>
  <c r="J141" i="17" s="1"/>
  <c r="F6" i="17"/>
  <c r="H6" i="17"/>
  <c r="O5" i="17"/>
  <c r="M5" i="17"/>
  <c r="D6" i="17" s="1"/>
  <c r="R5" i="17"/>
  <c r="S5" i="17"/>
  <c r="P5" i="17"/>
  <c r="Q5" i="17"/>
  <c r="N5" i="17"/>
  <c r="X134" i="17"/>
  <c r="X130" i="17"/>
  <c r="X126" i="17"/>
  <c r="X122" i="17"/>
  <c r="X133" i="17"/>
  <c r="X121" i="17"/>
  <c r="X127" i="17"/>
  <c r="X124" i="17"/>
  <c r="X132" i="17"/>
  <c r="X128" i="17"/>
  <c r="X154" i="17"/>
  <c r="X148" i="17"/>
  <c r="X155" i="17"/>
  <c r="X143" i="17"/>
  <c r="X150" i="17"/>
  <c r="X147" i="17"/>
  <c r="X157" i="17"/>
  <c r="X151" i="17"/>
  <c r="X141" i="17"/>
  <c r="X156" i="17"/>
  <c r="X145" i="17"/>
  <c r="X146" i="17"/>
  <c r="X152" i="17"/>
  <c r="X120" i="17"/>
  <c r="X125" i="17"/>
  <c r="X123" i="17"/>
  <c r="X149" i="17"/>
  <c r="X131" i="17"/>
  <c r="X144" i="17"/>
  <c r="X153" i="17"/>
  <c r="X119" i="17"/>
  <c r="X129" i="17"/>
  <c r="X140" i="17"/>
  <c r="D96" i="17"/>
  <c r="D97" i="17" s="1"/>
  <c r="K96" i="17"/>
  <c r="K97" i="17" s="1"/>
  <c r="H96" i="17"/>
  <c r="H97" i="17" s="1"/>
  <c r="I96" i="17"/>
  <c r="I97" i="17" s="1"/>
  <c r="Y104" i="17"/>
  <c r="Y111" i="17"/>
  <c r="Y103" i="17"/>
  <c r="K140" i="17"/>
  <c r="K141" i="17" s="1"/>
  <c r="D94" i="15"/>
  <c r="C94" i="15"/>
  <c r="J94" i="15"/>
  <c r="I94" i="15"/>
  <c r="H94" i="15"/>
  <c r="F94" i="15"/>
  <c r="E94" i="15"/>
  <c r="I74" i="15"/>
  <c r="H51" i="15"/>
  <c r="G51" i="15"/>
  <c r="F51" i="15"/>
  <c r="E51" i="15"/>
  <c r="D51" i="15"/>
  <c r="C51" i="15"/>
  <c r="J51" i="15"/>
  <c r="G29" i="15"/>
  <c r="F29" i="15"/>
  <c r="E29" i="15"/>
  <c r="D29" i="15"/>
  <c r="C29" i="15"/>
  <c r="I29" i="15"/>
  <c r="I32" i="15" s="1"/>
  <c r="F6" i="15"/>
  <c r="E6" i="15"/>
  <c r="D6" i="15"/>
  <c r="C6" i="15"/>
  <c r="I6" i="15"/>
  <c r="I9" i="15" s="1"/>
  <c r="H6" i="15"/>
  <c r="J6" i="15"/>
  <c r="J9" i="15" s="1"/>
  <c r="E94" i="13"/>
  <c r="C94" i="13"/>
  <c r="J94" i="13"/>
  <c r="J97" i="13" s="1"/>
  <c r="I94" i="13"/>
  <c r="I95" i="13" s="1"/>
  <c r="I99" i="13" s="1"/>
  <c r="H94" i="13"/>
  <c r="H97" i="13" s="1"/>
  <c r="F94" i="13"/>
  <c r="D94" i="13"/>
  <c r="H76" i="13"/>
  <c r="E51" i="13"/>
  <c r="J51" i="13"/>
  <c r="J52" i="13" s="1"/>
  <c r="J56" i="13" s="1"/>
  <c r="I51" i="13"/>
  <c r="I52" i="13" s="1"/>
  <c r="I56" i="13" s="1"/>
  <c r="H51" i="13"/>
  <c r="G51" i="13"/>
  <c r="F51" i="13"/>
  <c r="D51" i="13"/>
  <c r="C29" i="13"/>
  <c r="D29" i="13"/>
  <c r="E29" i="13"/>
  <c r="I29" i="13"/>
  <c r="H29" i="13"/>
  <c r="G29" i="13"/>
  <c r="I97" i="13" l="1"/>
  <c r="J95" i="13"/>
  <c r="J99" i="13" s="1"/>
  <c r="J54" i="13"/>
  <c r="I54" i="13"/>
  <c r="H95" i="13"/>
  <c r="H99" i="13" s="1"/>
  <c r="I30" i="15"/>
  <c r="C26" i="13"/>
  <c r="I30" i="13" s="1"/>
  <c r="I34" i="13" s="1"/>
  <c r="E8" i="18"/>
  <c r="I7" i="15"/>
  <c r="I8" i="15" s="1"/>
  <c r="J7" i="15"/>
  <c r="H97" i="15"/>
  <c r="H95" i="15"/>
  <c r="I97" i="15"/>
  <c r="I95" i="15"/>
  <c r="I96" i="13"/>
  <c r="J97" i="15"/>
  <c r="J95" i="15"/>
  <c r="J96" i="13"/>
  <c r="AM139" i="18"/>
  <c r="AG139" i="18"/>
  <c r="AI139" i="18"/>
  <c r="AB139" i="18"/>
  <c r="AJ139" i="18"/>
  <c r="Z139" i="18"/>
  <c r="AH139" i="18"/>
  <c r="AL139" i="18"/>
  <c r="AA139" i="18"/>
  <c r="X139" i="18"/>
  <c r="AF139" i="18"/>
  <c r="AO139" i="18"/>
  <c r="AC139" i="18"/>
  <c r="AE139" i="18"/>
  <c r="AD139" i="18"/>
  <c r="Y139" i="18"/>
  <c r="AK139" i="18"/>
  <c r="P8" i="18"/>
  <c r="H8" i="18"/>
  <c r="S8" i="18"/>
  <c r="K8" i="18"/>
  <c r="G8" i="18"/>
  <c r="R8" i="18"/>
  <c r="U8" i="18"/>
  <c r="L8" i="18"/>
  <c r="N8" i="18"/>
  <c r="Q8" i="18"/>
  <c r="M8" i="18"/>
  <c r="I8" i="18"/>
  <c r="J8" i="18"/>
  <c r="F8" i="18"/>
  <c r="O8" i="18"/>
  <c r="T8" i="18"/>
  <c r="AB7" i="18"/>
  <c r="Y7" i="18"/>
  <c r="Z7" i="18"/>
  <c r="AD7" i="18"/>
  <c r="AA7" i="18"/>
  <c r="AO7" i="18"/>
  <c r="AH7" i="18"/>
  <c r="AK7" i="18"/>
  <c r="X7" i="18"/>
  <c r="D8" i="18" s="1"/>
  <c r="AL7" i="18"/>
  <c r="AM7" i="18"/>
  <c r="AF7" i="18"/>
  <c r="AI7" i="18"/>
  <c r="AN7" i="18"/>
  <c r="AE7" i="18"/>
  <c r="AG7" i="18"/>
  <c r="AJ7" i="18"/>
  <c r="AC7" i="18"/>
  <c r="O120" i="17"/>
  <c r="P120" i="17"/>
  <c r="Q120" i="17"/>
  <c r="N120" i="17"/>
  <c r="E121" i="17" s="1"/>
  <c r="J121" i="17"/>
  <c r="I98" i="17"/>
  <c r="F98" i="17"/>
  <c r="I121" i="17"/>
  <c r="M120" i="17"/>
  <c r="H142" i="17"/>
  <c r="D7" i="17"/>
  <c r="I7" i="17"/>
  <c r="H7" i="17"/>
  <c r="H98" i="17"/>
  <c r="F7" i="17"/>
  <c r="K98" i="17"/>
  <c r="J142" i="17"/>
  <c r="J98" i="17"/>
  <c r="D98" i="17"/>
  <c r="R120" i="17"/>
  <c r="G98" i="17"/>
  <c r="G142" i="17"/>
  <c r="J7" i="17"/>
  <c r="O141" i="17"/>
  <c r="K142" i="17"/>
  <c r="G7" i="17"/>
  <c r="F142" i="17"/>
  <c r="S120" i="17"/>
  <c r="D121" i="17"/>
  <c r="H121" i="17"/>
  <c r="I142" i="17"/>
  <c r="G121" i="17"/>
  <c r="E142" i="17"/>
  <c r="M6" i="17"/>
  <c r="Q97" i="17"/>
  <c r="Q141" i="17"/>
  <c r="N141" i="17"/>
  <c r="D142" i="17" s="1"/>
  <c r="T97" i="17"/>
  <c r="O97" i="17"/>
  <c r="E98" i="17" s="1"/>
  <c r="U141" i="17"/>
  <c r="N97" i="17"/>
  <c r="R141" i="17"/>
  <c r="P141" i="17"/>
  <c r="S97" i="17"/>
  <c r="P97" i="17"/>
  <c r="R97" i="17"/>
  <c r="U97" i="17"/>
  <c r="T141" i="17"/>
  <c r="S141" i="17"/>
  <c r="I75" i="15"/>
  <c r="I78" i="15"/>
  <c r="J11" i="15"/>
  <c r="J8" i="15"/>
  <c r="I11" i="15"/>
  <c r="J53" i="13"/>
  <c r="I53" i="13"/>
  <c r="H96" i="13" l="1"/>
  <c r="I99" i="15"/>
  <c r="I96" i="15"/>
  <c r="E140" i="18"/>
  <c r="AH140" i="18" s="1"/>
  <c r="H99" i="15"/>
  <c r="H96" i="15"/>
  <c r="I32" i="13"/>
  <c r="J99" i="15"/>
  <c r="J96" i="15"/>
  <c r="R121" i="17"/>
  <c r="I34" i="15"/>
  <c r="I31" i="15"/>
  <c r="I31" i="13"/>
  <c r="AL140" i="18"/>
  <c r="AJ140" i="18"/>
  <c r="D9" i="18"/>
  <c r="T9" i="18"/>
  <c r="E9" i="18"/>
  <c r="S9" i="18"/>
  <c r="R9" i="18"/>
  <c r="K9" i="18"/>
  <c r="J9" i="18"/>
  <c r="P9" i="18"/>
  <c r="Q9" i="18"/>
  <c r="N9" i="18"/>
  <c r="M9" i="18"/>
  <c r="U9" i="18"/>
  <c r="G9" i="18"/>
  <c r="I9" i="18"/>
  <c r="O9" i="18"/>
  <c r="L9" i="18"/>
  <c r="H9" i="18"/>
  <c r="Y8" i="18"/>
  <c r="Z8" i="18"/>
  <c r="F9" i="18" s="1"/>
  <c r="AB8" i="18"/>
  <c r="AD8" i="18"/>
  <c r="AA8" i="18"/>
  <c r="AI8" i="18"/>
  <c r="AN8" i="18"/>
  <c r="AG8" i="18"/>
  <c r="AH8" i="18"/>
  <c r="AJ8" i="18"/>
  <c r="AM8" i="18"/>
  <c r="AE8" i="18"/>
  <c r="AK8" i="18"/>
  <c r="AO8" i="18"/>
  <c r="X8" i="18"/>
  <c r="AL8" i="18"/>
  <c r="AF8" i="18"/>
  <c r="AC8" i="18"/>
  <c r="F122" i="17"/>
  <c r="S121" i="17"/>
  <c r="E122" i="17"/>
  <c r="E99" i="17"/>
  <c r="F99" i="17"/>
  <c r="I99" i="17"/>
  <c r="D143" i="17"/>
  <c r="H143" i="17"/>
  <c r="K143" i="17"/>
  <c r="K99" i="17"/>
  <c r="O121" i="17"/>
  <c r="H99" i="17"/>
  <c r="I122" i="17"/>
  <c r="N121" i="17"/>
  <c r="G122" i="17"/>
  <c r="G143" i="17"/>
  <c r="I143" i="17"/>
  <c r="G99" i="17"/>
  <c r="H122" i="17"/>
  <c r="J122" i="17"/>
  <c r="P121" i="17"/>
  <c r="Q121" i="17"/>
  <c r="M121" i="17"/>
  <c r="D122" i="17" s="1"/>
  <c r="J99" i="17"/>
  <c r="J143" i="17"/>
  <c r="F143" i="17"/>
  <c r="T98" i="17"/>
  <c r="N98" i="17"/>
  <c r="D99" i="17" s="1"/>
  <c r="R98" i="17"/>
  <c r="Q142" i="17"/>
  <c r="U98" i="17"/>
  <c r="P142" i="17"/>
  <c r="O98" i="17"/>
  <c r="S98" i="17"/>
  <c r="R142" i="17"/>
  <c r="P98" i="17"/>
  <c r="Q98" i="17"/>
  <c r="AE140" i="18" l="1"/>
  <c r="AG140" i="18"/>
  <c r="X140" i="18"/>
  <c r="AF140" i="18"/>
  <c r="AO140" i="18"/>
  <c r="J141" i="18"/>
  <c r="E141" i="18"/>
  <c r="P141" i="18"/>
  <c r="S141" i="18"/>
  <c r="T141" i="18"/>
  <c r="L141" i="18"/>
  <c r="Q141" i="18"/>
  <c r="K141" i="18"/>
  <c r="M141" i="18"/>
  <c r="G141" i="18"/>
  <c r="N141" i="18"/>
  <c r="I141" i="18"/>
  <c r="O141" i="18"/>
  <c r="H141" i="18"/>
  <c r="D141" i="18"/>
  <c r="U141" i="18"/>
  <c r="R141" i="18"/>
  <c r="AD140" i="18"/>
  <c r="AM140" i="18"/>
  <c r="Z140" i="18"/>
  <c r="Y140" i="18"/>
  <c r="AA140" i="18"/>
  <c r="AN140" i="18"/>
  <c r="AK140" i="18"/>
  <c r="AC140" i="18"/>
  <c r="D123" i="17"/>
  <c r="AB140" i="18"/>
  <c r="AI140" i="18"/>
  <c r="K10" i="18"/>
  <c r="H10" i="18"/>
  <c r="R10" i="18"/>
  <c r="E10" i="18"/>
  <c r="U10" i="18"/>
  <c r="D10" i="18"/>
  <c r="M10" i="18"/>
  <c r="S10" i="18"/>
  <c r="F10" i="18"/>
  <c r="N10" i="18"/>
  <c r="Q10" i="18"/>
  <c r="P10" i="18"/>
  <c r="L10" i="18"/>
  <c r="O10" i="18"/>
  <c r="I10" i="18"/>
  <c r="T10" i="18"/>
  <c r="J10" i="18"/>
  <c r="AB9" i="18"/>
  <c r="AO9" i="18"/>
  <c r="AH9" i="18"/>
  <c r="AE9" i="18"/>
  <c r="AF9" i="18"/>
  <c r="AJ9" i="18"/>
  <c r="AK9" i="18"/>
  <c r="AM9" i="18"/>
  <c r="AI9" i="18"/>
  <c r="X9" i="18"/>
  <c r="AG9" i="18"/>
  <c r="AL9" i="18"/>
  <c r="AN9" i="18"/>
  <c r="AC9" i="18"/>
  <c r="AD9" i="18"/>
  <c r="Y9" i="18"/>
  <c r="Z9" i="18"/>
  <c r="AA9" i="18"/>
  <c r="G10" i="18" s="1"/>
  <c r="E123" i="17"/>
  <c r="G123" i="17"/>
  <c r="J123" i="17"/>
  <c r="I123" i="17"/>
  <c r="H123" i="17"/>
  <c r="R122" i="17"/>
  <c r="D100" i="17"/>
  <c r="J100" i="17"/>
  <c r="I100" i="17"/>
  <c r="H100" i="17"/>
  <c r="G100" i="17"/>
  <c r="F100" i="17"/>
  <c r="K100" i="17"/>
  <c r="P99" i="17"/>
  <c r="Q122" i="17"/>
  <c r="S122" i="17"/>
  <c r="N122" i="17"/>
  <c r="R99" i="17"/>
  <c r="Q99" i="17"/>
  <c r="N99" i="17"/>
  <c r="T99" i="17"/>
  <c r="N142" i="17"/>
  <c r="T142" i="17"/>
  <c r="S99" i="17"/>
  <c r="O142" i="17"/>
  <c r="E143" i="17" s="1"/>
  <c r="O99" i="17"/>
  <c r="E100" i="17" s="1"/>
  <c r="U99" i="17"/>
  <c r="M122" i="17"/>
  <c r="S142" i="17"/>
  <c r="O122" i="17"/>
  <c r="F123" i="17" s="1"/>
  <c r="U142" i="17"/>
  <c r="P122" i="17"/>
  <c r="F141" i="18" l="1"/>
  <c r="Y141" i="18" s="1"/>
  <c r="F124" i="17"/>
  <c r="G11" i="18"/>
  <c r="K11" i="18"/>
  <c r="H11" i="18"/>
  <c r="M11" i="18"/>
  <c r="I11" i="18"/>
  <c r="O11" i="18"/>
  <c r="L11" i="18"/>
  <c r="E11" i="18"/>
  <c r="R11" i="18"/>
  <c r="P11" i="18"/>
  <c r="T11" i="18"/>
  <c r="U11" i="18"/>
  <c r="Q11" i="18"/>
  <c r="F11" i="18"/>
  <c r="N11" i="18"/>
  <c r="S11" i="18"/>
  <c r="J11" i="18"/>
  <c r="AD10" i="18"/>
  <c r="AC10" i="18"/>
  <c r="AI10" i="18"/>
  <c r="AN10" i="18"/>
  <c r="AO10" i="18"/>
  <c r="AF10" i="18"/>
  <c r="AK10" i="18"/>
  <c r="AM10" i="18"/>
  <c r="X10" i="18"/>
  <c r="D11" i="18" s="1"/>
  <c r="AE10" i="18"/>
  <c r="AJ10" i="18"/>
  <c r="AG10" i="18"/>
  <c r="AH10" i="18"/>
  <c r="AL10" i="18"/>
  <c r="AA10" i="18"/>
  <c r="AB10" i="18"/>
  <c r="Y10" i="18"/>
  <c r="Z10" i="18"/>
  <c r="H124" i="17"/>
  <c r="G124" i="17"/>
  <c r="E101" i="17"/>
  <c r="E144" i="17"/>
  <c r="D144" i="17"/>
  <c r="G144" i="17"/>
  <c r="K144" i="17"/>
  <c r="I144" i="17"/>
  <c r="H144" i="17"/>
  <c r="J144" i="17"/>
  <c r="I124" i="17"/>
  <c r="J124" i="17"/>
  <c r="K101" i="17"/>
  <c r="G101" i="17"/>
  <c r="H101" i="17"/>
  <c r="I101" i="17"/>
  <c r="J101" i="17"/>
  <c r="D101" i="17"/>
  <c r="P100" i="17"/>
  <c r="F101" i="17" s="1"/>
  <c r="T100" i="17"/>
  <c r="R100" i="17"/>
  <c r="O100" i="17"/>
  <c r="N143" i="17"/>
  <c r="U100" i="17"/>
  <c r="S100" i="17"/>
  <c r="R143" i="17"/>
  <c r="Q100" i="17"/>
  <c r="O143" i="17"/>
  <c r="P143" i="17"/>
  <c r="F144" i="17" s="1"/>
  <c r="U143" i="17"/>
  <c r="Q143" i="17"/>
  <c r="N100" i="17"/>
  <c r="S143" i="17"/>
  <c r="T143" i="17"/>
  <c r="P123" i="17"/>
  <c r="L142" i="18" l="1"/>
  <c r="AN141" i="18"/>
  <c r="J142" i="18"/>
  <c r="AJ141" i="18"/>
  <c r="X141" i="18"/>
  <c r="AB141" i="18"/>
  <c r="AD141" i="18"/>
  <c r="O142" i="18"/>
  <c r="H142" i="18"/>
  <c r="D142" i="18"/>
  <c r="AK141" i="18"/>
  <c r="AL141" i="18"/>
  <c r="AH141" i="18"/>
  <c r="Z141" i="18"/>
  <c r="AG141" i="18"/>
  <c r="E142" i="18"/>
  <c r="AA141" i="18"/>
  <c r="Q142" i="18"/>
  <c r="AF141" i="18"/>
  <c r="F142" i="18"/>
  <c r="I142" i="18"/>
  <c r="AM141" i="18"/>
  <c r="M142" i="18"/>
  <c r="R142" i="18"/>
  <c r="N142" i="18"/>
  <c r="U142" i="18"/>
  <c r="AC141" i="18"/>
  <c r="P142" i="18"/>
  <c r="S142" i="18"/>
  <c r="AE141" i="18"/>
  <c r="AO141" i="18"/>
  <c r="G142" i="18"/>
  <c r="T142" i="18"/>
  <c r="AI141" i="18"/>
  <c r="K142" i="18"/>
  <c r="D12" i="18"/>
  <c r="O12" i="18"/>
  <c r="U12" i="18"/>
  <c r="P12" i="18"/>
  <c r="R12" i="18"/>
  <c r="J12" i="18"/>
  <c r="T12" i="18"/>
  <c r="L12" i="18"/>
  <c r="S12" i="18"/>
  <c r="I12" i="18"/>
  <c r="N12" i="18"/>
  <c r="M12" i="18"/>
  <c r="H12" i="18"/>
  <c r="F12" i="18"/>
  <c r="K12" i="18"/>
  <c r="Q12" i="18"/>
  <c r="G12" i="18"/>
  <c r="AC11" i="18"/>
  <c r="AA11" i="18"/>
  <c r="Z11" i="18"/>
  <c r="Y11" i="18"/>
  <c r="E12" i="18" s="1"/>
  <c r="AD11" i="18"/>
  <c r="AB11" i="18"/>
  <c r="AO11" i="18"/>
  <c r="AH11" i="18"/>
  <c r="AK11" i="18"/>
  <c r="X11" i="18"/>
  <c r="AL11" i="18"/>
  <c r="AM11" i="18"/>
  <c r="AF11" i="18"/>
  <c r="AE11" i="18"/>
  <c r="AJ11" i="18"/>
  <c r="AI11" i="18"/>
  <c r="AN11" i="18"/>
  <c r="AG11" i="18"/>
  <c r="H145" i="17"/>
  <c r="F102" i="17"/>
  <c r="J145" i="17"/>
  <c r="F145" i="17"/>
  <c r="I145" i="17"/>
  <c r="K145" i="17"/>
  <c r="G145" i="17"/>
  <c r="E145" i="17"/>
  <c r="S123" i="17"/>
  <c r="J102" i="17"/>
  <c r="I102" i="17"/>
  <c r="H102" i="17"/>
  <c r="G102" i="17"/>
  <c r="K102" i="17"/>
  <c r="D102" i="17"/>
  <c r="P101" i="17"/>
  <c r="T101" i="17"/>
  <c r="R123" i="17"/>
  <c r="S101" i="17"/>
  <c r="O123" i="17"/>
  <c r="N123" i="17"/>
  <c r="E124" i="17" s="1"/>
  <c r="Q101" i="17"/>
  <c r="O101" i="17"/>
  <c r="E102" i="17" s="1"/>
  <c r="Q123" i="17"/>
  <c r="N101" i="17"/>
  <c r="U101" i="17"/>
  <c r="M123" i="17"/>
  <c r="D124" i="17" s="1"/>
  <c r="R101" i="17"/>
  <c r="E143" i="18" l="1"/>
  <c r="Y142" i="18"/>
  <c r="AD142" i="18"/>
  <c r="AE142" i="18"/>
  <c r="K143" i="18"/>
  <c r="AH142" i="18"/>
  <c r="N143" i="18"/>
  <c r="AL142" i="18"/>
  <c r="R143" i="18"/>
  <c r="T143" i="18"/>
  <c r="AN142" i="18"/>
  <c r="L143" i="18"/>
  <c r="AA142" i="18"/>
  <c r="G143" i="18" s="1"/>
  <c r="M143" i="18"/>
  <c r="AG142" i="18"/>
  <c r="AI142" i="18"/>
  <c r="I143" i="18"/>
  <c r="AC142" i="18"/>
  <c r="AB142" i="18"/>
  <c r="D143" i="18"/>
  <c r="X142" i="18"/>
  <c r="S143" i="18"/>
  <c r="AM142" i="18"/>
  <c r="F143" i="18"/>
  <c r="Z142" i="18"/>
  <c r="O143" i="18"/>
  <c r="AF142" i="18"/>
  <c r="J143" i="18"/>
  <c r="AO142" i="18"/>
  <c r="U143" i="18"/>
  <c r="P143" i="18"/>
  <c r="AJ142" i="18"/>
  <c r="Q143" i="18"/>
  <c r="AK142" i="18"/>
  <c r="H143" i="18"/>
  <c r="E13" i="18"/>
  <c r="D13" i="18"/>
  <c r="N13" i="18"/>
  <c r="L13" i="18"/>
  <c r="T13" i="18"/>
  <c r="J13" i="18"/>
  <c r="I13" i="18"/>
  <c r="G13" i="18"/>
  <c r="S13" i="18"/>
  <c r="Q13" i="18"/>
  <c r="P13" i="18"/>
  <c r="R13" i="18"/>
  <c r="K13" i="18"/>
  <c r="F13" i="18"/>
  <c r="U13" i="18"/>
  <c r="O13" i="18"/>
  <c r="M13" i="18"/>
  <c r="AB12" i="18"/>
  <c r="H13" i="18" s="1"/>
  <c r="AA12" i="18"/>
  <c r="AI12" i="18"/>
  <c r="AN12" i="18"/>
  <c r="AG12" i="18"/>
  <c r="AH12" i="18"/>
  <c r="AM12" i="18"/>
  <c r="AO12" i="18"/>
  <c r="X12" i="18"/>
  <c r="AE12" i="18"/>
  <c r="AF12" i="18"/>
  <c r="AL12" i="18"/>
  <c r="AJ12" i="18"/>
  <c r="AK12" i="18"/>
  <c r="AC12" i="18"/>
  <c r="Z12" i="18"/>
  <c r="Y12" i="18"/>
  <c r="AD12" i="18"/>
  <c r="E103" i="17"/>
  <c r="E125" i="17"/>
  <c r="Q144" i="17"/>
  <c r="I125" i="17"/>
  <c r="F125" i="17"/>
  <c r="H125" i="17"/>
  <c r="G125" i="17"/>
  <c r="J125" i="17"/>
  <c r="F103" i="17"/>
  <c r="K103" i="17"/>
  <c r="G103" i="17"/>
  <c r="H103" i="17"/>
  <c r="I103" i="17"/>
  <c r="J103" i="17"/>
  <c r="N124" i="17"/>
  <c r="M124" i="17"/>
  <c r="D125" i="17" s="1"/>
  <c r="S124" i="17"/>
  <c r="R124" i="17"/>
  <c r="U102" i="17"/>
  <c r="P102" i="17"/>
  <c r="O124" i="17"/>
  <c r="S102" i="17"/>
  <c r="R144" i="17"/>
  <c r="P124" i="17"/>
  <c r="N102" i="17"/>
  <c r="D103" i="17" s="1"/>
  <c r="O102" i="17"/>
  <c r="R102" i="17"/>
  <c r="Q124" i="17"/>
  <c r="Q102" i="17"/>
  <c r="T102" i="17"/>
  <c r="S144" i="17"/>
  <c r="T144" i="17"/>
  <c r="U144" i="17"/>
  <c r="P144" i="17"/>
  <c r="O144" i="17"/>
  <c r="N144" i="17"/>
  <c r="D145" i="17" s="1"/>
  <c r="F146" i="17" s="1"/>
  <c r="AA143" i="18" l="1"/>
  <c r="G144" i="18"/>
  <c r="H144" i="18"/>
  <c r="AB143" i="18"/>
  <c r="AF143" i="18"/>
  <c r="L144" i="18"/>
  <c r="AN143" i="18"/>
  <c r="T144" i="18"/>
  <c r="D144" i="18"/>
  <c r="X143" i="18"/>
  <c r="AL143" i="18"/>
  <c r="R144" i="18"/>
  <c r="AJ143" i="18"/>
  <c r="AH143" i="18"/>
  <c r="N144" i="18"/>
  <c r="U144" i="18"/>
  <c r="AO143" i="18"/>
  <c r="I144" i="18"/>
  <c r="AC143" i="18"/>
  <c r="Q144" i="18"/>
  <c r="AK143" i="18"/>
  <c r="K144" i="18"/>
  <c r="AE143" i="18"/>
  <c r="S144" i="18"/>
  <c r="AM143" i="18"/>
  <c r="J144" i="18"/>
  <c r="AD143" i="18"/>
  <c r="O144" i="18"/>
  <c r="AI143" i="18"/>
  <c r="M144" i="18"/>
  <c r="AG143" i="18"/>
  <c r="F144" i="18"/>
  <c r="Z143" i="18"/>
  <c r="P144" i="18"/>
  <c r="Y143" i="18"/>
  <c r="E144" i="18" s="1"/>
  <c r="H14" i="18"/>
  <c r="Q14" i="18"/>
  <c r="J14" i="18"/>
  <c r="S14" i="18"/>
  <c r="I14" i="18"/>
  <c r="T14" i="18"/>
  <c r="P14" i="18"/>
  <c r="G14" i="18"/>
  <c r="M14" i="18"/>
  <c r="L14" i="18"/>
  <c r="O14" i="18"/>
  <c r="N14" i="18"/>
  <c r="R14" i="18"/>
  <c r="U14" i="18"/>
  <c r="F14" i="18"/>
  <c r="K14" i="18"/>
  <c r="E14" i="18"/>
  <c r="AO13" i="18"/>
  <c r="AH13" i="18"/>
  <c r="AE13" i="18"/>
  <c r="AJ13" i="18"/>
  <c r="AN13" i="18"/>
  <c r="AF13" i="18"/>
  <c r="AG13" i="18"/>
  <c r="AI13" i="18"/>
  <c r="AM13" i="18"/>
  <c r="X13" i="18"/>
  <c r="D14" i="18" s="1"/>
  <c r="AK13" i="18"/>
  <c r="AL13" i="18"/>
  <c r="AB13" i="18"/>
  <c r="Z13" i="18"/>
  <c r="Y13" i="18"/>
  <c r="AD13" i="18"/>
  <c r="AA13" i="18"/>
  <c r="AC13" i="18"/>
  <c r="E104" i="17"/>
  <c r="J146" i="17"/>
  <c r="D146" i="17"/>
  <c r="H146" i="17"/>
  <c r="I146" i="17"/>
  <c r="K146" i="17"/>
  <c r="E146" i="17"/>
  <c r="R145" i="17"/>
  <c r="D126" i="17"/>
  <c r="J126" i="17"/>
  <c r="G126" i="17"/>
  <c r="H126" i="17"/>
  <c r="F126" i="17"/>
  <c r="I126" i="17"/>
  <c r="J104" i="17"/>
  <c r="I104" i="17"/>
  <c r="H104" i="17"/>
  <c r="G104" i="17"/>
  <c r="F104" i="17"/>
  <c r="D104" i="17"/>
  <c r="P125" i="17"/>
  <c r="Q145" i="17"/>
  <c r="G146" i="17" s="1"/>
  <c r="Q103" i="17"/>
  <c r="T103" i="17"/>
  <c r="N103" i="17"/>
  <c r="S125" i="17"/>
  <c r="P145" i="17"/>
  <c r="S103" i="17"/>
  <c r="M125" i="17"/>
  <c r="O145" i="17"/>
  <c r="R125" i="17"/>
  <c r="Q125" i="17"/>
  <c r="O125" i="17"/>
  <c r="U103" i="17"/>
  <c r="K104" i="17" s="1"/>
  <c r="N125" i="17"/>
  <c r="E126" i="17" s="1"/>
  <c r="O103" i="17"/>
  <c r="S145" i="17"/>
  <c r="P103" i="17"/>
  <c r="U145" i="17"/>
  <c r="N145" i="17"/>
  <c r="T145" i="17"/>
  <c r="R103" i="17"/>
  <c r="E145" i="18" l="1"/>
  <c r="Y144" i="18"/>
  <c r="AE144" i="18"/>
  <c r="K145" i="18"/>
  <c r="Z144" i="18"/>
  <c r="F145" i="18"/>
  <c r="Q145" i="18"/>
  <c r="AK144" i="18"/>
  <c r="T145" i="18"/>
  <c r="AN144" i="18"/>
  <c r="I145" i="18"/>
  <c r="AC144" i="18"/>
  <c r="L145" i="18"/>
  <c r="AF144" i="18"/>
  <c r="AI144" i="18"/>
  <c r="O145" i="18"/>
  <c r="AO144" i="18"/>
  <c r="U145" i="18"/>
  <c r="AH144" i="18"/>
  <c r="N145" i="18"/>
  <c r="D145" i="18"/>
  <c r="X144" i="18"/>
  <c r="AD144" i="18"/>
  <c r="J145" i="18"/>
  <c r="AB144" i="18"/>
  <c r="H145" i="18" s="1"/>
  <c r="P145" i="18"/>
  <c r="AJ144" i="18"/>
  <c r="AA144" i="18"/>
  <c r="G145" i="18"/>
  <c r="M145" i="18"/>
  <c r="AG144" i="18"/>
  <c r="AM144" i="18"/>
  <c r="S145" i="18"/>
  <c r="AL144" i="18"/>
  <c r="R145" i="18"/>
  <c r="O15" i="18"/>
  <c r="L15" i="18"/>
  <c r="E15" i="18"/>
  <c r="N15" i="18"/>
  <c r="G15" i="18"/>
  <c r="S15" i="18"/>
  <c r="J15" i="18"/>
  <c r="P15" i="18"/>
  <c r="K15" i="18"/>
  <c r="D15" i="18"/>
  <c r="Q15" i="18"/>
  <c r="M15" i="18"/>
  <c r="T15" i="18"/>
  <c r="I15" i="18"/>
  <c r="U15" i="18"/>
  <c r="R15" i="18"/>
  <c r="H15" i="18"/>
  <c r="AC14" i="18"/>
  <c r="AD14" i="18"/>
  <c r="AA14" i="18"/>
  <c r="Z14" i="18"/>
  <c r="F15" i="18" s="1"/>
  <c r="AB14" i="18"/>
  <c r="Y14" i="18"/>
  <c r="AI14" i="18"/>
  <c r="AN14" i="18"/>
  <c r="AO14" i="18"/>
  <c r="AF14" i="18"/>
  <c r="AG14" i="18"/>
  <c r="AH14" i="18"/>
  <c r="AJ14" i="18"/>
  <c r="AM14" i="18"/>
  <c r="AE14" i="18"/>
  <c r="AK14" i="18"/>
  <c r="AL14" i="18"/>
  <c r="X14" i="18"/>
  <c r="E127" i="17"/>
  <c r="K105" i="17"/>
  <c r="G147" i="17"/>
  <c r="D147" i="17"/>
  <c r="F147" i="17"/>
  <c r="K147" i="17"/>
  <c r="I147" i="17"/>
  <c r="H147" i="17"/>
  <c r="J147" i="17"/>
  <c r="I127" i="17"/>
  <c r="F127" i="17"/>
  <c r="H127" i="17"/>
  <c r="J127" i="17"/>
  <c r="D127" i="17"/>
  <c r="F105" i="17"/>
  <c r="G105" i="17"/>
  <c r="H105" i="17"/>
  <c r="I105" i="17"/>
  <c r="J105" i="17"/>
  <c r="D105" i="17"/>
  <c r="Q104" i="17"/>
  <c r="S126" i="17"/>
  <c r="R104" i="17"/>
  <c r="U146" i="17"/>
  <c r="M126" i="17"/>
  <c r="S104" i="17"/>
  <c r="R146" i="17"/>
  <c r="N126" i="17"/>
  <c r="P146" i="17"/>
  <c r="Q146" i="17"/>
  <c r="O126" i="17"/>
  <c r="Q126" i="17"/>
  <c r="P104" i="17"/>
  <c r="S146" i="17"/>
  <c r="O146" i="17"/>
  <c r="E147" i="17" s="1"/>
  <c r="T146" i="17"/>
  <c r="R126" i="17"/>
  <c r="N104" i="17"/>
  <c r="U104" i="17"/>
  <c r="N146" i="17"/>
  <c r="O104" i="17"/>
  <c r="E105" i="17" s="1"/>
  <c r="T104" i="17"/>
  <c r="P126" i="17"/>
  <c r="G127" i="17" s="1"/>
  <c r="AD145" i="18" l="1"/>
  <c r="J146" i="18"/>
  <c r="R146" i="18"/>
  <c r="AL145" i="18"/>
  <c r="S146" i="18"/>
  <c r="AM145" i="18"/>
  <c r="X145" i="18"/>
  <c r="D146" i="18" s="1"/>
  <c r="AN145" i="18"/>
  <c r="T146" i="18"/>
  <c r="N146" i="18"/>
  <c r="AH145" i="18"/>
  <c r="AK145" i="18"/>
  <c r="Q146" i="18"/>
  <c r="I146" i="18"/>
  <c r="AC145" i="18"/>
  <c r="AG145" i="18"/>
  <c r="M146" i="18"/>
  <c r="AO145" i="18"/>
  <c r="U146" i="18"/>
  <c r="F146" i="18"/>
  <c r="Z145" i="18"/>
  <c r="G146" i="18"/>
  <c r="AA145" i="18"/>
  <c r="AI145" i="18"/>
  <c r="O146" i="18"/>
  <c r="AE145" i="18"/>
  <c r="K146" i="18"/>
  <c r="P146" i="18"/>
  <c r="AJ145" i="18"/>
  <c r="H146" i="18"/>
  <c r="AB145" i="18"/>
  <c r="L146" i="18"/>
  <c r="AF145" i="18"/>
  <c r="E146" i="18"/>
  <c r="Y145" i="18"/>
  <c r="F16" i="18"/>
  <c r="O16" i="18"/>
  <c r="P16" i="18"/>
  <c r="M16" i="18"/>
  <c r="S16" i="18"/>
  <c r="T16" i="18"/>
  <c r="K16" i="18"/>
  <c r="G16" i="18"/>
  <c r="D16" i="18"/>
  <c r="H16" i="18"/>
  <c r="N16" i="18"/>
  <c r="Q16" i="18"/>
  <c r="J16" i="18"/>
  <c r="R16" i="18"/>
  <c r="E16" i="18"/>
  <c r="U16" i="18"/>
  <c r="L16" i="18"/>
  <c r="AB15" i="18"/>
  <c r="AD15" i="18"/>
  <c r="AA15" i="18"/>
  <c r="Y15" i="18"/>
  <c r="Z15" i="18"/>
  <c r="AO15" i="18"/>
  <c r="AH15" i="18"/>
  <c r="AK15" i="18"/>
  <c r="X15" i="18"/>
  <c r="AL15" i="18"/>
  <c r="AE15" i="18"/>
  <c r="AG15" i="18"/>
  <c r="AI15" i="18"/>
  <c r="AJ15" i="18"/>
  <c r="AF15" i="18"/>
  <c r="AM15" i="18"/>
  <c r="AN15" i="18"/>
  <c r="AC15" i="18"/>
  <c r="I16" i="18" s="1"/>
  <c r="K106" i="17"/>
  <c r="E148" i="17"/>
  <c r="G128" i="17"/>
  <c r="J148" i="17"/>
  <c r="I148" i="17"/>
  <c r="K148" i="17"/>
  <c r="F148" i="17"/>
  <c r="G148" i="17"/>
  <c r="E128" i="17"/>
  <c r="J128" i="17"/>
  <c r="H128" i="17"/>
  <c r="F128" i="17"/>
  <c r="I128" i="17"/>
  <c r="J106" i="17"/>
  <c r="I106" i="17"/>
  <c r="H106" i="17"/>
  <c r="G106" i="17"/>
  <c r="F106" i="17"/>
  <c r="N105" i="17"/>
  <c r="D106" i="17" s="1"/>
  <c r="M127" i="17"/>
  <c r="D128" i="17" s="1"/>
  <c r="Q127" i="17"/>
  <c r="O127" i="17"/>
  <c r="U147" i="17"/>
  <c r="R147" i="17"/>
  <c r="H148" i="17" s="1"/>
  <c r="R105" i="17"/>
  <c r="P147" i="17"/>
  <c r="T147" i="17"/>
  <c r="P127" i="17"/>
  <c r="S127" i="17"/>
  <c r="R127" i="17"/>
  <c r="O147" i="17"/>
  <c r="N127" i="17"/>
  <c r="O105" i="17"/>
  <c r="E106" i="17" s="1"/>
  <c r="T105" i="17"/>
  <c r="N147" i="17"/>
  <c r="D148" i="17" s="1"/>
  <c r="U105" i="17"/>
  <c r="S147" i="17"/>
  <c r="Q147" i="17"/>
  <c r="Q105" i="17"/>
  <c r="P105" i="17"/>
  <c r="S105" i="17"/>
  <c r="Y146" i="18" l="1"/>
  <c r="E147" i="18"/>
  <c r="AA146" i="18"/>
  <c r="G147" i="18"/>
  <c r="N147" i="18"/>
  <c r="AH146" i="18"/>
  <c r="AN146" i="18"/>
  <c r="T147" i="18"/>
  <c r="L147" i="18"/>
  <c r="AF146" i="18"/>
  <c r="Z146" i="18"/>
  <c r="F147" i="18" s="1"/>
  <c r="AO146" i="18"/>
  <c r="U147" i="18"/>
  <c r="D147" i="18"/>
  <c r="X146" i="18"/>
  <c r="AB146" i="18"/>
  <c r="H147" i="18"/>
  <c r="M147" i="18"/>
  <c r="AG146" i="18"/>
  <c r="S147" i="18"/>
  <c r="AM146" i="18"/>
  <c r="P147" i="18"/>
  <c r="AJ146" i="18"/>
  <c r="AE146" i="18"/>
  <c r="K147" i="18"/>
  <c r="AL146" i="18"/>
  <c r="R147" i="18"/>
  <c r="AC146" i="18"/>
  <c r="I147" i="18"/>
  <c r="J147" i="18"/>
  <c r="AD146" i="18"/>
  <c r="G129" i="17"/>
  <c r="O147" i="18"/>
  <c r="AI146" i="18"/>
  <c r="AK146" i="18"/>
  <c r="Q147" i="18"/>
  <c r="I17" i="18"/>
  <c r="H17" i="18"/>
  <c r="Q17" i="18"/>
  <c r="M17" i="18"/>
  <c r="N17" i="18"/>
  <c r="G17" i="18"/>
  <c r="T17" i="18"/>
  <c r="P17" i="18"/>
  <c r="K17" i="18"/>
  <c r="L17" i="18"/>
  <c r="S17" i="18"/>
  <c r="R17" i="18"/>
  <c r="O17" i="18"/>
  <c r="D17" i="18"/>
  <c r="U17" i="18"/>
  <c r="J17" i="18"/>
  <c r="F17" i="18"/>
  <c r="AB16" i="18"/>
  <c r="Y16" i="18"/>
  <c r="E17" i="18" s="1"/>
  <c r="AC16" i="18"/>
  <c r="AA16" i="18"/>
  <c r="AI16" i="18"/>
  <c r="AN16" i="18"/>
  <c r="AG16" i="18"/>
  <c r="AH16" i="18"/>
  <c r="AM16" i="18"/>
  <c r="AE16" i="18"/>
  <c r="AJ16" i="18"/>
  <c r="AK16" i="18"/>
  <c r="AL16" i="18"/>
  <c r="X16" i="18"/>
  <c r="AO16" i="18"/>
  <c r="AF16" i="18"/>
  <c r="Z16" i="18"/>
  <c r="AD16" i="18"/>
  <c r="I129" i="17"/>
  <c r="H149" i="17"/>
  <c r="E107" i="17"/>
  <c r="G149" i="17"/>
  <c r="F149" i="17"/>
  <c r="K149" i="17"/>
  <c r="I149" i="17"/>
  <c r="J149" i="17"/>
  <c r="E149" i="17"/>
  <c r="F129" i="17"/>
  <c r="H129" i="17"/>
  <c r="D129" i="17"/>
  <c r="E129" i="17"/>
  <c r="D107" i="17"/>
  <c r="F107" i="17"/>
  <c r="G107" i="17"/>
  <c r="H107" i="17"/>
  <c r="I107" i="17"/>
  <c r="J107" i="17"/>
  <c r="K107" i="17"/>
  <c r="R106" i="17"/>
  <c r="U106" i="17"/>
  <c r="N128" i="17"/>
  <c r="U148" i="17"/>
  <c r="Q128" i="17"/>
  <c r="O128" i="17"/>
  <c r="T148" i="17"/>
  <c r="P128" i="17"/>
  <c r="M128" i="17"/>
  <c r="P106" i="17"/>
  <c r="Q148" i="17"/>
  <c r="P148" i="17"/>
  <c r="O148" i="17"/>
  <c r="R128" i="17"/>
  <c r="T106" i="17"/>
  <c r="S128" i="17"/>
  <c r="J129" i="17" s="1"/>
  <c r="J130" i="17" s="1"/>
  <c r="S106" i="17"/>
  <c r="N148" i="17"/>
  <c r="D149" i="17" s="1"/>
  <c r="Q106" i="17"/>
  <c r="S148" i="17"/>
  <c r="O106" i="17"/>
  <c r="R148" i="17"/>
  <c r="N106" i="17"/>
  <c r="Q148" i="18" l="1"/>
  <c r="AK147" i="18"/>
  <c r="AJ147" i="18"/>
  <c r="P148" i="18"/>
  <c r="AI147" i="18"/>
  <c r="O148" i="18"/>
  <c r="AF147" i="18"/>
  <c r="L148" i="18"/>
  <c r="S148" i="18"/>
  <c r="AM147" i="18"/>
  <c r="T148" i="18"/>
  <c r="AN147" i="18"/>
  <c r="F148" i="18"/>
  <c r="Z147" i="18"/>
  <c r="J148" i="18"/>
  <c r="AD147" i="18"/>
  <c r="AG147" i="18"/>
  <c r="M148" i="18"/>
  <c r="AC147" i="18"/>
  <c r="I148" i="18"/>
  <c r="AB147" i="18"/>
  <c r="H148" i="18"/>
  <c r="AH147" i="18"/>
  <c r="N148" i="18"/>
  <c r="AA147" i="18"/>
  <c r="G148" i="18"/>
  <c r="R148" i="18"/>
  <c r="AL147" i="18"/>
  <c r="X147" i="18"/>
  <c r="D148" i="18"/>
  <c r="Y147" i="18"/>
  <c r="E148" i="18" s="1"/>
  <c r="AE147" i="18"/>
  <c r="K148" i="18"/>
  <c r="AO147" i="18"/>
  <c r="U148" i="18"/>
  <c r="E18" i="18"/>
  <c r="S18" i="18"/>
  <c r="R18" i="18"/>
  <c r="K18" i="18"/>
  <c r="M18" i="18"/>
  <c r="Q18" i="18"/>
  <c r="L18" i="18"/>
  <c r="T18" i="18"/>
  <c r="F18" i="18"/>
  <c r="N18" i="18"/>
  <c r="H18" i="18"/>
  <c r="P18" i="18"/>
  <c r="G18" i="18"/>
  <c r="J18" i="18"/>
  <c r="U18" i="18"/>
  <c r="O18" i="18"/>
  <c r="I18" i="18"/>
  <c r="Z17" i="18"/>
  <c r="AD17" i="18"/>
  <c r="AB17" i="18"/>
  <c r="AO17" i="18"/>
  <c r="AH17" i="18"/>
  <c r="AE17" i="18"/>
  <c r="AJ17" i="18"/>
  <c r="AG17" i="18"/>
  <c r="AK17" i="18"/>
  <c r="AL17" i="18"/>
  <c r="AM17" i="18"/>
  <c r="X17" i="18"/>
  <c r="D18" i="18" s="1"/>
  <c r="AF17" i="18"/>
  <c r="AI17" i="18"/>
  <c r="AN17" i="18"/>
  <c r="AC17" i="18"/>
  <c r="Y17" i="18"/>
  <c r="AA17" i="18"/>
  <c r="H150" i="17"/>
  <c r="E150" i="17"/>
  <c r="E108" i="17"/>
  <c r="K108" i="17"/>
  <c r="J108" i="17"/>
  <c r="J150" i="17"/>
  <c r="I150" i="17"/>
  <c r="K150" i="17"/>
  <c r="G150" i="17"/>
  <c r="G130" i="17"/>
  <c r="H130" i="17"/>
  <c r="D130" i="17"/>
  <c r="F130" i="17"/>
  <c r="I130" i="17"/>
  <c r="G108" i="17"/>
  <c r="I108" i="17"/>
  <c r="F108" i="17"/>
  <c r="H108" i="17"/>
  <c r="O107" i="17"/>
  <c r="U149" i="17"/>
  <c r="S129" i="17"/>
  <c r="P129" i="17"/>
  <c r="N129" i="17"/>
  <c r="N107" i="17"/>
  <c r="D108" i="17" s="1"/>
  <c r="R149" i="17"/>
  <c r="P149" i="17"/>
  <c r="F150" i="17" s="1"/>
  <c r="T149" i="17"/>
  <c r="O149" i="17"/>
  <c r="S149" i="17"/>
  <c r="U107" i="17"/>
  <c r="M129" i="17"/>
  <c r="Q149" i="17"/>
  <c r="O129" i="17"/>
  <c r="R107" i="17"/>
  <c r="S107" i="17"/>
  <c r="Q107" i="17"/>
  <c r="R129" i="17"/>
  <c r="N149" i="17"/>
  <c r="D150" i="17" s="1"/>
  <c r="P107" i="17"/>
  <c r="T107" i="17"/>
  <c r="Q129" i="17"/>
  <c r="H149" i="18" l="1"/>
  <c r="AB148" i="18"/>
  <c r="AN148" i="18"/>
  <c r="T149" i="18"/>
  <c r="K149" i="18"/>
  <c r="AE148" i="18"/>
  <c r="S149" i="18"/>
  <c r="AM148" i="18"/>
  <c r="AC148" i="18"/>
  <c r="I149" i="18"/>
  <c r="L149" i="18"/>
  <c r="AF148" i="18"/>
  <c r="E149" i="18"/>
  <c r="Y148" i="18"/>
  <c r="X148" i="18"/>
  <c r="D149" i="18" s="1"/>
  <c r="AG148" i="18"/>
  <c r="M149" i="18"/>
  <c r="O149" i="18"/>
  <c r="AI148" i="18"/>
  <c r="AJ148" i="18"/>
  <c r="P149" i="18"/>
  <c r="U149" i="18"/>
  <c r="AO148" i="18"/>
  <c r="R149" i="18"/>
  <c r="AL148" i="18"/>
  <c r="AD148" i="18"/>
  <c r="J149" i="18"/>
  <c r="AA148" i="18"/>
  <c r="G149" i="18"/>
  <c r="AH148" i="18"/>
  <c r="N149" i="18"/>
  <c r="F149" i="18"/>
  <c r="Z148" i="18"/>
  <c r="Q149" i="18"/>
  <c r="AK148" i="18"/>
  <c r="D19" i="18"/>
  <c r="E19" i="18"/>
  <c r="P19" i="18"/>
  <c r="N19" i="18"/>
  <c r="K19" i="18"/>
  <c r="F19" i="18"/>
  <c r="L19" i="18"/>
  <c r="R19" i="18"/>
  <c r="H19" i="18"/>
  <c r="Q19" i="18"/>
  <c r="O19" i="18"/>
  <c r="J19" i="18"/>
  <c r="S19" i="18"/>
  <c r="T19" i="18"/>
  <c r="I19" i="18"/>
  <c r="M19" i="18"/>
  <c r="U19" i="18"/>
  <c r="Z18" i="18"/>
  <c r="Y18" i="18"/>
  <c r="AI18" i="18"/>
  <c r="AN18" i="18"/>
  <c r="AO18" i="18"/>
  <c r="AF18" i="18"/>
  <c r="AE18" i="18"/>
  <c r="AH18" i="18"/>
  <c r="AK18" i="18"/>
  <c r="AL18" i="18"/>
  <c r="AM18" i="18"/>
  <c r="X18" i="18"/>
  <c r="AG18" i="18"/>
  <c r="AJ18" i="18"/>
  <c r="AB18" i="18"/>
  <c r="AD18" i="18"/>
  <c r="AC18" i="18"/>
  <c r="AA18" i="18"/>
  <c r="G19" i="18" s="1"/>
  <c r="F151" i="17"/>
  <c r="D151" i="17"/>
  <c r="G151" i="17"/>
  <c r="J151" i="17"/>
  <c r="I151" i="17"/>
  <c r="K151" i="17"/>
  <c r="H151" i="17"/>
  <c r="E130" i="17"/>
  <c r="E131" i="17" s="1"/>
  <c r="E109" i="17"/>
  <c r="K109" i="17"/>
  <c r="J109" i="17"/>
  <c r="D109" i="17"/>
  <c r="G109" i="17"/>
  <c r="I109" i="17"/>
  <c r="F109" i="17"/>
  <c r="N150" i="17"/>
  <c r="Q150" i="17"/>
  <c r="Q108" i="17"/>
  <c r="U150" i="17"/>
  <c r="T108" i="17"/>
  <c r="P150" i="17"/>
  <c r="S108" i="17"/>
  <c r="T150" i="17"/>
  <c r="S150" i="17"/>
  <c r="U108" i="17"/>
  <c r="N108" i="17"/>
  <c r="O108" i="17"/>
  <c r="O150" i="17"/>
  <c r="E151" i="17" s="1"/>
  <c r="P108" i="17"/>
  <c r="R150" i="17"/>
  <c r="R108" i="17"/>
  <c r="H109" i="17" s="1"/>
  <c r="AF149" i="18" l="1"/>
  <c r="L150" i="18"/>
  <c r="Q150" i="18"/>
  <c r="AK149" i="18"/>
  <c r="U150" i="18"/>
  <c r="AO149" i="18"/>
  <c r="I150" i="18"/>
  <c r="AC149" i="18"/>
  <c r="AJ149" i="18"/>
  <c r="P150" i="18"/>
  <c r="Z149" i="18"/>
  <c r="F150" i="18"/>
  <c r="AH149" i="18"/>
  <c r="N150" i="18"/>
  <c r="AM149" i="18"/>
  <c r="S150" i="18"/>
  <c r="AI149" i="18"/>
  <c r="O150" i="18"/>
  <c r="AA149" i="18"/>
  <c r="G150" i="18" s="1"/>
  <c r="M150" i="18"/>
  <c r="AG149" i="18"/>
  <c r="K150" i="18"/>
  <c r="AE149" i="18"/>
  <c r="J150" i="18"/>
  <c r="AD149" i="18"/>
  <c r="D150" i="18"/>
  <c r="X149" i="18"/>
  <c r="AL149" i="18"/>
  <c r="R150" i="18"/>
  <c r="T150" i="18"/>
  <c r="AN149" i="18"/>
  <c r="Y149" i="18"/>
  <c r="E150" i="18"/>
  <c r="AB149" i="18"/>
  <c r="H150" i="18"/>
  <c r="G20" i="18"/>
  <c r="J20" i="18"/>
  <c r="H20" i="18"/>
  <c r="N20" i="18"/>
  <c r="L20" i="18"/>
  <c r="P20" i="18"/>
  <c r="O20" i="18"/>
  <c r="Q20" i="18"/>
  <c r="F20" i="18"/>
  <c r="U20" i="18"/>
  <c r="M20" i="18"/>
  <c r="T20" i="18"/>
  <c r="E20" i="18"/>
  <c r="R20" i="18"/>
  <c r="K20" i="18"/>
  <c r="I20" i="18"/>
  <c r="S20" i="18"/>
  <c r="AO19" i="18"/>
  <c r="AH19" i="18"/>
  <c r="AK19" i="18"/>
  <c r="X19" i="18"/>
  <c r="D20" i="18" s="1"/>
  <c r="AL19" i="18"/>
  <c r="AF19" i="18"/>
  <c r="AI19" i="18"/>
  <c r="AM19" i="18"/>
  <c r="AN19" i="18"/>
  <c r="AE19" i="18"/>
  <c r="AG19" i="18"/>
  <c r="AJ19" i="18"/>
  <c r="AA19" i="18"/>
  <c r="Z19" i="18"/>
  <c r="AB19" i="18"/>
  <c r="AD19" i="18"/>
  <c r="AC19" i="18"/>
  <c r="Y19" i="18"/>
  <c r="F152" i="17"/>
  <c r="H152" i="17"/>
  <c r="H110" i="17"/>
  <c r="E152" i="17"/>
  <c r="G152" i="17"/>
  <c r="K152" i="17"/>
  <c r="I152" i="17"/>
  <c r="J152" i="17"/>
  <c r="Q130" i="17"/>
  <c r="G131" i="17"/>
  <c r="R130" i="17"/>
  <c r="M130" i="17"/>
  <c r="D131" i="17" s="1"/>
  <c r="F131" i="17"/>
  <c r="N130" i="17"/>
  <c r="S130" i="17"/>
  <c r="O130" i="17"/>
  <c r="I131" i="17"/>
  <c r="P130" i="17"/>
  <c r="H131" i="17"/>
  <c r="J131" i="17"/>
  <c r="J110" i="17"/>
  <c r="I110" i="17"/>
  <c r="G110" i="17"/>
  <c r="K110" i="17"/>
  <c r="E110" i="17"/>
  <c r="O151" i="17"/>
  <c r="P109" i="17"/>
  <c r="F110" i="17" s="1"/>
  <c r="F111" i="17" s="1"/>
  <c r="U151" i="17"/>
  <c r="T151" i="17"/>
  <c r="Q109" i="17"/>
  <c r="O109" i="17"/>
  <c r="R151" i="17"/>
  <c r="N109" i="17"/>
  <c r="D110" i="17" s="1"/>
  <c r="U109" i="17"/>
  <c r="P151" i="17"/>
  <c r="T109" i="17"/>
  <c r="R109" i="17"/>
  <c r="Q151" i="17"/>
  <c r="S109" i="17"/>
  <c r="S151" i="17"/>
  <c r="N151" i="17"/>
  <c r="D152" i="17" s="1"/>
  <c r="Z150" i="18" l="1"/>
  <c r="F151" i="18" s="1"/>
  <c r="AB150" i="18"/>
  <c r="H151" i="18"/>
  <c r="J151" i="18"/>
  <c r="AD150" i="18"/>
  <c r="AE150" i="18"/>
  <c r="K151" i="18"/>
  <c r="P151" i="18"/>
  <c r="AJ150" i="18"/>
  <c r="Y150" i="18"/>
  <c r="E151" i="18"/>
  <c r="AG150" i="18"/>
  <c r="M151" i="18"/>
  <c r="G151" i="18"/>
  <c r="AA150" i="18"/>
  <c r="AC150" i="18"/>
  <c r="I151" i="18"/>
  <c r="AI150" i="18"/>
  <c r="O151" i="18"/>
  <c r="AN150" i="18"/>
  <c r="T151" i="18"/>
  <c r="AL150" i="18"/>
  <c r="R151" i="18"/>
  <c r="U151" i="18"/>
  <c r="AO150" i="18"/>
  <c r="AM150" i="18"/>
  <c r="S151" i="18"/>
  <c r="AK150" i="18"/>
  <c r="Q151" i="18"/>
  <c r="X150" i="18"/>
  <c r="D151" i="18"/>
  <c r="N151" i="18"/>
  <c r="AH150" i="18"/>
  <c r="AF150" i="18"/>
  <c r="L151" i="18"/>
  <c r="D21" i="18"/>
  <c r="G21" i="18"/>
  <c r="U21" i="18"/>
  <c r="T21" i="18"/>
  <c r="F21" i="18"/>
  <c r="N21" i="18"/>
  <c r="M21" i="18"/>
  <c r="O21" i="18"/>
  <c r="H21" i="18"/>
  <c r="Q21" i="18"/>
  <c r="P21" i="18"/>
  <c r="L21" i="18"/>
  <c r="J21" i="18"/>
  <c r="S21" i="18"/>
  <c r="I21" i="18"/>
  <c r="K21" i="18"/>
  <c r="R21" i="18"/>
  <c r="AA20" i="18"/>
  <c r="AD20" i="18"/>
  <c r="AB20" i="18"/>
  <c r="Y20" i="18"/>
  <c r="E21" i="18" s="1"/>
  <c r="AC20" i="18"/>
  <c r="Z20" i="18"/>
  <c r="AI20" i="18"/>
  <c r="AN20" i="18"/>
  <c r="AG20" i="18"/>
  <c r="AH20" i="18"/>
  <c r="AM20" i="18"/>
  <c r="AF20" i="18"/>
  <c r="AK20" i="18"/>
  <c r="AO20" i="18"/>
  <c r="X20" i="18"/>
  <c r="AJ20" i="18"/>
  <c r="AL20" i="18"/>
  <c r="AE20" i="18"/>
  <c r="P131" i="17"/>
  <c r="I132" i="17"/>
  <c r="J153" i="17"/>
  <c r="D153" i="17"/>
  <c r="E153" i="17"/>
  <c r="I153" i="17"/>
  <c r="H153" i="17"/>
  <c r="K153" i="17"/>
  <c r="F153" i="17"/>
  <c r="F132" i="17"/>
  <c r="Q131" i="17"/>
  <c r="H132" i="17" s="1"/>
  <c r="M131" i="17"/>
  <c r="D132" i="17" s="1"/>
  <c r="E132" i="17"/>
  <c r="S131" i="17"/>
  <c r="J132" i="17"/>
  <c r="G132" i="17"/>
  <c r="N131" i="17"/>
  <c r="O131" i="17"/>
  <c r="R131" i="17"/>
  <c r="K111" i="17"/>
  <c r="J111" i="17"/>
  <c r="G111" i="17"/>
  <c r="D111" i="17"/>
  <c r="I111" i="17"/>
  <c r="H111" i="17"/>
  <c r="T152" i="17"/>
  <c r="N110" i="17"/>
  <c r="R152" i="17"/>
  <c r="U152" i="17"/>
  <c r="P110" i="17"/>
  <c r="N152" i="17"/>
  <c r="T110" i="17"/>
  <c r="U110" i="17"/>
  <c r="R110" i="17"/>
  <c r="Q110" i="17"/>
  <c r="S110" i="17"/>
  <c r="O110" i="17"/>
  <c r="E111" i="17" s="1"/>
  <c r="Q152" i="17"/>
  <c r="G153" i="17" s="1"/>
  <c r="S152" i="17"/>
  <c r="P152" i="17"/>
  <c r="O152" i="17"/>
  <c r="AF151" i="18" l="1"/>
  <c r="L152" i="18"/>
  <c r="M152" i="18"/>
  <c r="AG151" i="18"/>
  <c r="AL151" i="18"/>
  <c r="R152" i="18"/>
  <c r="Y151" i="18"/>
  <c r="E152" i="18" s="1"/>
  <c r="AH151" i="18"/>
  <c r="N152" i="18"/>
  <c r="X151" i="18"/>
  <c r="D152" i="18"/>
  <c r="T152" i="18"/>
  <c r="AN151" i="18"/>
  <c r="P152" i="18"/>
  <c r="AJ151" i="18"/>
  <c r="Z151" i="18"/>
  <c r="O152" i="18"/>
  <c r="AI151" i="18"/>
  <c r="AE151" i="18"/>
  <c r="K152" i="18"/>
  <c r="F152" i="18"/>
  <c r="AK151" i="18"/>
  <c r="Q152" i="18"/>
  <c r="I152" i="18"/>
  <c r="AC151" i="18"/>
  <c r="J152" i="18"/>
  <c r="AD151" i="18"/>
  <c r="U152" i="18"/>
  <c r="AO151" i="18"/>
  <c r="AM151" i="18"/>
  <c r="S152" i="18"/>
  <c r="H152" i="18"/>
  <c r="AB151" i="18"/>
  <c r="AA151" i="18"/>
  <c r="G152" i="18"/>
  <c r="E22" i="18"/>
  <c r="L22" i="18"/>
  <c r="Q22" i="18"/>
  <c r="P22" i="18"/>
  <c r="O22" i="18"/>
  <c r="T22" i="18"/>
  <c r="U22" i="18"/>
  <c r="H22" i="18"/>
  <c r="M22" i="18"/>
  <c r="N22" i="18"/>
  <c r="S22" i="18"/>
  <c r="G22" i="18"/>
  <c r="R22" i="18"/>
  <c r="K22" i="18"/>
  <c r="I22" i="18"/>
  <c r="J22" i="18"/>
  <c r="D22" i="18"/>
  <c r="AA21" i="18"/>
  <c r="AB21" i="18"/>
  <c r="AD21" i="18"/>
  <c r="Z21" i="18"/>
  <c r="F22" i="18" s="1"/>
  <c r="Y21" i="18"/>
  <c r="AO21" i="18"/>
  <c r="AH21" i="18"/>
  <c r="AE21" i="18"/>
  <c r="AJ21" i="18"/>
  <c r="AF21" i="18"/>
  <c r="AI21" i="18"/>
  <c r="AL21" i="18"/>
  <c r="AN21" i="18"/>
  <c r="X21" i="18"/>
  <c r="AM21" i="18"/>
  <c r="AK21" i="18"/>
  <c r="AG21" i="18"/>
  <c r="AC21" i="18"/>
  <c r="H133" i="17"/>
  <c r="G154" i="17"/>
  <c r="N132" i="17"/>
  <c r="R132" i="17"/>
  <c r="K154" i="17"/>
  <c r="I154" i="17"/>
  <c r="J154" i="17"/>
  <c r="E154" i="17"/>
  <c r="H154" i="17"/>
  <c r="S132" i="17"/>
  <c r="O132" i="17"/>
  <c r="P132" i="17"/>
  <c r="Q132" i="17"/>
  <c r="J133" i="17"/>
  <c r="E133" i="17"/>
  <c r="F133" i="17"/>
  <c r="G133" i="17"/>
  <c r="D133" i="17"/>
  <c r="M132" i="17"/>
  <c r="I133" i="17"/>
  <c r="F112" i="17"/>
  <c r="H112" i="17"/>
  <c r="J112" i="17"/>
  <c r="I112" i="17"/>
  <c r="K112" i="17"/>
  <c r="G112" i="17"/>
  <c r="Q153" i="17"/>
  <c r="U111" i="17"/>
  <c r="R153" i="17"/>
  <c r="O153" i="17"/>
  <c r="T111" i="17"/>
  <c r="N111" i="17"/>
  <c r="D112" i="17" s="1"/>
  <c r="U153" i="17"/>
  <c r="Q111" i="17"/>
  <c r="T153" i="17"/>
  <c r="P153" i="17"/>
  <c r="F154" i="17" s="1"/>
  <c r="S153" i="17"/>
  <c r="P111" i="17"/>
  <c r="S111" i="17"/>
  <c r="O111" i="17"/>
  <c r="E112" i="17" s="1"/>
  <c r="N153" i="17"/>
  <c r="D154" i="17" s="1"/>
  <c r="R111" i="17"/>
  <c r="AC152" i="18" l="1"/>
  <c r="I153" i="18"/>
  <c r="T153" i="18"/>
  <c r="AN152" i="18"/>
  <c r="F153" i="18"/>
  <c r="Z152" i="18"/>
  <c r="N153" i="18"/>
  <c r="AH152" i="18"/>
  <c r="X152" i="18"/>
  <c r="D153" i="18" s="1"/>
  <c r="AB152" i="18"/>
  <c r="H153" i="18"/>
  <c r="K153" i="18"/>
  <c r="AE152" i="18"/>
  <c r="E153" i="18"/>
  <c r="Y152" i="18"/>
  <c r="G153" i="18"/>
  <c r="AA152" i="18"/>
  <c r="AL152" i="18"/>
  <c r="R153" i="18"/>
  <c r="AM152" i="18"/>
  <c r="S153" i="18"/>
  <c r="O153" i="18"/>
  <c r="AI152" i="18"/>
  <c r="U153" i="18"/>
  <c r="AO152" i="18"/>
  <c r="AK152" i="18"/>
  <c r="Q153" i="18"/>
  <c r="M153" i="18"/>
  <c r="AG152" i="18"/>
  <c r="AD152" i="18"/>
  <c r="J153" i="18"/>
  <c r="P153" i="18"/>
  <c r="AJ152" i="18"/>
  <c r="AF152" i="18"/>
  <c r="L153" i="18"/>
  <c r="F23" i="18"/>
  <c r="S23" i="18"/>
  <c r="H23" i="18"/>
  <c r="M23" i="18"/>
  <c r="P23" i="18"/>
  <c r="U23" i="18"/>
  <c r="Q23" i="18"/>
  <c r="N23" i="18"/>
  <c r="T23" i="18"/>
  <c r="O23" i="18"/>
  <c r="L23" i="18"/>
  <c r="J23" i="18"/>
  <c r="I23" i="18"/>
  <c r="K23" i="18"/>
  <c r="R23" i="18"/>
  <c r="G23" i="18"/>
  <c r="E23" i="18"/>
  <c r="AD22" i="18"/>
  <c r="AC22" i="18"/>
  <c r="AI22" i="18"/>
  <c r="AN22" i="18"/>
  <c r="AO22" i="18"/>
  <c r="AF22" i="18"/>
  <c r="AG22" i="18"/>
  <c r="AJ22" i="18"/>
  <c r="AL22" i="18"/>
  <c r="X22" i="18"/>
  <c r="D23" i="18" s="1"/>
  <c r="AE22" i="18"/>
  <c r="AH22" i="18"/>
  <c r="AK22" i="18"/>
  <c r="AM22" i="18"/>
  <c r="Y22" i="18"/>
  <c r="AB22" i="18"/>
  <c r="Z22" i="18"/>
  <c r="AA22" i="18"/>
  <c r="I134" i="17"/>
  <c r="F155" i="17"/>
  <c r="E113" i="17"/>
  <c r="H155" i="17"/>
  <c r="J155" i="17"/>
  <c r="I155" i="17"/>
  <c r="G155" i="17"/>
  <c r="D155" i="17"/>
  <c r="K155" i="17"/>
  <c r="M133" i="17"/>
  <c r="D134" i="17"/>
  <c r="G134" i="17"/>
  <c r="R133" i="17"/>
  <c r="J134" i="17"/>
  <c r="S133" i="17"/>
  <c r="P133" i="17"/>
  <c r="O133" i="17"/>
  <c r="F134" i="17" s="1"/>
  <c r="E134" i="17"/>
  <c r="N133" i="17"/>
  <c r="H134" i="17"/>
  <c r="Q133" i="17"/>
  <c r="G113" i="17"/>
  <c r="F113" i="17"/>
  <c r="D113" i="17"/>
  <c r="K113" i="17"/>
  <c r="I113" i="17"/>
  <c r="H113" i="17"/>
  <c r="N112" i="17"/>
  <c r="U112" i="17"/>
  <c r="R112" i="17"/>
  <c r="U154" i="17"/>
  <c r="O112" i="17"/>
  <c r="P112" i="17"/>
  <c r="O154" i="17"/>
  <c r="E155" i="17" s="1"/>
  <c r="P154" i="17"/>
  <c r="S112" i="17"/>
  <c r="T154" i="17"/>
  <c r="N154" i="17"/>
  <c r="Q112" i="17"/>
  <c r="S154" i="17"/>
  <c r="R154" i="17"/>
  <c r="T112" i="17"/>
  <c r="J113" i="17" s="1"/>
  <c r="Q154" i="17"/>
  <c r="D24" i="18" l="1"/>
  <c r="D154" i="18"/>
  <c r="X153" i="18"/>
  <c r="AF153" i="18"/>
  <c r="L154" i="18"/>
  <c r="AB153" i="18"/>
  <c r="H154" i="18" s="1"/>
  <c r="AJ153" i="18"/>
  <c r="P154" i="18"/>
  <c r="AD153" i="18"/>
  <c r="J154" i="18"/>
  <c r="AL153" i="18"/>
  <c r="R154" i="18"/>
  <c r="AH153" i="18"/>
  <c r="N154" i="18"/>
  <c r="AI153" i="18"/>
  <c r="O154" i="18"/>
  <c r="AG153" i="18"/>
  <c r="M154" i="18"/>
  <c r="G154" i="18"/>
  <c r="AA153" i="18"/>
  <c r="Z153" i="18"/>
  <c r="F154" i="18"/>
  <c r="AK153" i="18"/>
  <c r="Q154" i="18"/>
  <c r="E154" i="18"/>
  <c r="Y153" i="18"/>
  <c r="T154" i="18"/>
  <c r="AN153" i="18"/>
  <c r="S154" i="18"/>
  <c r="AM153" i="18"/>
  <c r="AC153" i="18"/>
  <c r="I154" i="18"/>
  <c r="U154" i="18"/>
  <c r="AO153" i="18"/>
  <c r="AE153" i="18"/>
  <c r="K154" i="18"/>
  <c r="L24" i="18"/>
  <c r="O24" i="18"/>
  <c r="G24" i="18"/>
  <c r="T24" i="18"/>
  <c r="M24" i="18"/>
  <c r="U24" i="18"/>
  <c r="N24" i="18"/>
  <c r="E24" i="18"/>
  <c r="P24" i="18"/>
  <c r="R24" i="18"/>
  <c r="K24" i="18"/>
  <c r="I24" i="18"/>
  <c r="S24" i="18"/>
  <c r="Q24" i="18"/>
  <c r="J24" i="18"/>
  <c r="F24" i="18"/>
  <c r="AA23" i="18"/>
  <c r="AB23" i="18"/>
  <c r="H24" i="18" s="1"/>
  <c r="Y23" i="18"/>
  <c r="AO23" i="18"/>
  <c r="AH23" i="18"/>
  <c r="AK23" i="18"/>
  <c r="X23" i="18"/>
  <c r="AL23" i="18"/>
  <c r="AG23" i="18"/>
  <c r="AJ23" i="18"/>
  <c r="AN23" i="18"/>
  <c r="AF23" i="18"/>
  <c r="AE23" i="18"/>
  <c r="AI23" i="18"/>
  <c r="AM23" i="18"/>
  <c r="Z23" i="18"/>
  <c r="AC23" i="18"/>
  <c r="AD23" i="18"/>
  <c r="Q134" i="17"/>
  <c r="Q135" i="17" s="1"/>
  <c r="E156" i="17"/>
  <c r="F156" i="17"/>
  <c r="H156" i="17"/>
  <c r="I156" i="17"/>
  <c r="K156" i="17"/>
  <c r="G156" i="17"/>
  <c r="J156" i="17"/>
  <c r="O134" i="17"/>
  <c r="O135" i="17" s="1"/>
  <c r="P134" i="17"/>
  <c r="P135" i="17" s="1"/>
  <c r="R134" i="17"/>
  <c r="R135" i="17" s="1"/>
  <c r="N134" i="17"/>
  <c r="N135" i="17" s="1"/>
  <c r="S134" i="17"/>
  <c r="S135" i="17" s="1"/>
  <c r="M134" i="17"/>
  <c r="M135" i="17" s="1"/>
  <c r="R113" i="17"/>
  <c r="R114" i="17" s="1"/>
  <c r="N155" i="17"/>
  <c r="D156" i="17" s="1"/>
  <c r="U113" i="17"/>
  <c r="U114" i="17" s="1"/>
  <c r="T155" i="17"/>
  <c r="P113" i="17"/>
  <c r="P114" i="17" s="1"/>
  <c r="R155" i="17"/>
  <c r="N113" i="17"/>
  <c r="N114" i="17" s="1"/>
  <c r="S155" i="17"/>
  <c r="Q155" i="17"/>
  <c r="Q113" i="17"/>
  <c r="Q114" i="17" s="1"/>
  <c r="S113" i="17"/>
  <c r="S114" i="17" s="1"/>
  <c r="P155" i="17"/>
  <c r="O155" i="17"/>
  <c r="O113" i="17"/>
  <c r="O114" i="17" s="1"/>
  <c r="T113" i="17"/>
  <c r="T114" i="17" s="1"/>
  <c r="U155" i="17"/>
  <c r="Y154" i="18" l="1"/>
  <c r="E155" i="18"/>
  <c r="AL154" i="18"/>
  <c r="R155" i="18"/>
  <c r="AK154" i="18"/>
  <c r="Q155" i="18"/>
  <c r="F155" i="18"/>
  <c r="Z154" i="18"/>
  <c r="AD154" i="18"/>
  <c r="J155" i="18"/>
  <c r="U155" i="18"/>
  <c r="AO154" i="18"/>
  <c r="AC154" i="18"/>
  <c r="I155" i="18"/>
  <c r="P155" i="18"/>
  <c r="AJ154" i="18"/>
  <c r="AE154" i="18"/>
  <c r="K155" i="18"/>
  <c r="G155" i="18"/>
  <c r="AA154" i="18"/>
  <c r="AB154" i="18"/>
  <c r="H155" i="18"/>
  <c r="M155" i="18"/>
  <c r="AG154" i="18"/>
  <c r="S155" i="18"/>
  <c r="AM154" i="18"/>
  <c r="L155" i="18"/>
  <c r="AF154" i="18"/>
  <c r="AI154" i="18"/>
  <c r="O155" i="18"/>
  <c r="T155" i="18"/>
  <c r="AN154" i="18"/>
  <c r="AH154" i="18"/>
  <c r="N155" i="18"/>
  <c r="X154" i="18"/>
  <c r="D155" i="18"/>
  <c r="X155" i="18" s="1"/>
  <c r="X156" i="18" s="1"/>
  <c r="H25" i="18"/>
  <c r="E25" i="18"/>
  <c r="U25" i="18"/>
  <c r="N25" i="18"/>
  <c r="R25" i="18"/>
  <c r="Q25" i="18"/>
  <c r="D25" i="18"/>
  <c r="P25" i="18"/>
  <c r="F25" i="18"/>
  <c r="G25" i="18"/>
  <c r="M25" i="18"/>
  <c r="I25" i="18"/>
  <c r="O25" i="18"/>
  <c r="T25" i="18"/>
  <c r="S25" i="18"/>
  <c r="K25" i="18"/>
  <c r="L25" i="18"/>
  <c r="AA24" i="18"/>
  <c r="AC24" i="18"/>
  <c r="AD24" i="18"/>
  <c r="J25" i="18" s="1"/>
  <c r="AI24" i="18"/>
  <c r="AN24" i="18"/>
  <c r="AG24" i="18"/>
  <c r="AH24" i="18"/>
  <c r="AM24" i="18"/>
  <c r="AJ24" i="18"/>
  <c r="AL24" i="18"/>
  <c r="AF24" i="18"/>
  <c r="AE24" i="18"/>
  <c r="AK24" i="18"/>
  <c r="AO24" i="18"/>
  <c r="X24" i="18"/>
  <c r="Y24" i="18"/>
  <c r="Z24" i="18"/>
  <c r="AB24" i="18"/>
  <c r="D157" i="17"/>
  <c r="G157" i="17"/>
  <c r="F157" i="17"/>
  <c r="J157" i="17"/>
  <c r="I157" i="17"/>
  <c r="K157" i="17"/>
  <c r="E157" i="17"/>
  <c r="U156" i="17"/>
  <c r="S156" i="17"/>
  <c r="R156" i="17"/>
  <c r="H157" i="17" s="1"/>
  <c r="P156" i="17"/>
  <c r="T156" i="17"/>
  <c r="O156" i="17"/>
  <c r="Q156" i="17"/>
  <c r="N156" i="17"/>
  <c r="AG155" i="18" l="1"/>
  <c r="AG156" i="18" s="1"/>
  <c r="AO155" i="18"/>
  <c r="AO156" i="18" s="1"/>
  <c r="AH155" i="18"/>
  <c r="AH156" i="18" s="1"/>
  <c r="AK155" i="18"/>
  <c r="AK156" i="18" s="1"/>
  <c r="J26" i="18"/>
  <c r="AL155" i="18"/>
  <c r="AL156" i="18" s="1"/>
  <c r="AB155" i="18"/>
  <c r="AB156" i="18" s="1"/>
  <c r="AD155" i="18"/>
  <c r="AD156" i="18" s="1"/>
  <c r="Z155" i="18"/>
  <c r="Z156" i="18" s="1"/>
  <c r="AC155" i="18"/>
  <c r="AC156" i="18" s="1"/>
  <c r="AI155" i="18"/>
  <c r="AI156" i="18" s="1"/>
  <c r="AF155" i="18"/>
  <c r="AF156" i="18" s="1"/>
  <c r="AE155" i="18"/>
  <c r="AE156" i="18" s="1"/>
  <c r="AA155" i="18"/>
  <c r="AA156" i="18" s="1"/>
  <c r="Y155" i="18"/>
  <c r="Y156" i="18" s="1"/>
  <c r="AM155" i="18"/>
  <c r="AM156" i="18" s="1"/>
  <c r="AJ155" i="18"/>
  <c r="AJ156" i="18" s="1"/>
  <c r="AN155" i="18"/>
  <c r="AN156" i="18" s="1"/>
  <c r="F26" i="18"/>
  <c r="N26" i="18"/>
  <c r="G26" i="18"/>
  <c r="D26" i="18"/>
  <c r="U26" i="18"/>
  <c r="M26" i="18"/>
  <c r="Q26" i="18"/>
  <c r="K26" i="18"/>
  <c r="S26" i="18"/>
  <c r="P26" i="18"/>
  <c r="L26" i="18"/>
  <c r="R26" i="18"/>
  <c r="T26" i="18"/>
  <c r="O26" i="18"/>
  <c r="I26" i="18"/>
  <c r="H26" i="18"/>
  <c r="Y25" i="18"/>
  <c r="E26" i="18" s="1"/>
  <c r="AO25" i="18"/>
  <c r="AH25" i="18"/>
  <c r="AE25" i="18"/>
  <c r="AJ25" i="18"/>
  <c r="AK25" i="18"/>
  <c r="AM25" i="18"/>
  <c r="X25" i="18"/>
  <c r="AI25" i="18"/>
  <c r="AF25" i="18"/>
  <c r="AL25" i="18"/>
  <c r="AN25" i="18"/>
  <c r="AG25" i="18"/>
  <c r="AC25" i="18"/>
  <c r="AB25" i="18"/>
  <c r="AD25" i="18"/>
  <c r="AA25" i="18"/>
  <c r="Z25" i="18"/>
  <c r="H158" i="17"/>
  <c r="J158" i="17"/>
  <c r="I158" i="17"/>
  <c r="F158" i="17"/>
  <c r="K158" i="17"/>
  <c r="G158" i="17"/>
  <c r="O157" i="17"/>
  <c r="E158" i="17" s="1"/>
  <c r="R157" i="17"/>
  <c r="S157" i="17"/>
  <c r="T157" i="17"/>
  <c r="N157" i="17"/>
  <c r="D158" i="17" s="1"/>
  <c r="Q157" i="17"/>
  <c r="P157" i="17"/>
  <c r="U157" i="17"/>
  <c r="P27" i="18" l="1"/>
  <c r="M27" i="18"/>
  <c r="E27" i="18"/>
  <c r="U27" i="18"/>
  <c r="S27" i="18"/>
  <c r="Q27" i="18"/>
  <c r="D27" i="18"/>
  <c r="K27" i="18"/>
  <c r="H27" i="18"/>
  <c r="N27" i="18"/>
  <c r="I27" i="18"/>
  <c r="O27" i="18"/>
  <c r="T27" i="18"/>
  <c r="R27" i="18"/>
  <c r="F27" i="18"/>
  <c r="L27" i="18"/>
  <c r="J27" i="18"/>
  <c r="Y26" i="18"/>
  <c r="AI26" i="18"/>
  <c r="AN26" i="18"/>
  <c r="AO26" i="18"/>
  <c r="AF26" i="18"/>
  <c r="X26" i="18"/>
  <c r="AE26" i="18"/>
  <c r="AJ26" i="18"/>
  <c r="AK26" i="18"/>
  <c r="AM26" i="18"/>
  <c r="AL26" i="18"/>
  <c r="AG26" i="18"/>
  <c r="AH26" i="18"/>
  <c r="Z26" i="18"/>
  <c r="AB26" i="18"/>
  <c r="AD26" i="18"/>
  <c r="AC26" i="18"/>
  <c r="AA26" i="18"/>
  <c r="G27" i="18" s="1"/>
  <c r="P158" i="17"/>
  <c r="P159" i="17" s="1"/>
  <c r="Q158" i="17"/>
  <c r="Q159" i="17" s="1"/>
  <c r="S158" i="17"/>
  <c r="S159" i="17" s="1"/>
  <c r="U158" i="17"/>
  <c r="U159" i="17" s="1"/>
  <c r="J163" i="17" s="1"/>
  <c r="K7" i="2" s="1"/>
  <c r="J58" i="1" s="1"/>
  <c r="T158" i="17"/>
  <c r="T159" i="17" s="1"/>
  <c r="R158" i="17"/>
  <c r="R159" i="17" s="1"/>
  <c r="N158" i="17"/>
  <c r="N159" i="17" s="1"/>
  <c r="O158" i="17"/>
  <c r="O159" i="17" s="1"/>
  <c r="G28" i="18" l="1"/>
  <c r="I28" i="18"/>
  <c r="H28" i="18"/>
  <c r="U28" i="18"/>
  <c r="E28" i="18"/>
  <c r="N28" i="18"/>
  <c r="K28" i="18"/>
  <c r="J28" i="18"/>
  <c r="L28" i="18"/>
  <c r="F28" i="18"/>
  <c r="M28" i="18"/>
  <c r="Q28" i="18"/>
  <c r="S28" i="18"/>
  <c r="R28" i="18"/>
  <c r="T28" i="18"/>
  <c r="O28" i="18"/>
  <c r="P28" i="18"/>
  <c r="AB27" i="18"/>
  <c r="Y27" i="18"/>
  <c r="AC27" i="18"/>
  <c r="AO27" i="18"/>
  <c r="AH27" i="18"/>
  <c r="AK27" i="18"/>
  <c r="X27" i="18"/>
  <c r="D28" i="18" s="1"/>
  <c r="AL27" i="18"/>
  <c r="AM27" i="18"/>
  <c r="AE27" i="18"/>
  <c r="AF27" i="18"/>
  <c r="AJ27" i="18"/>
  <c r="AG27" i="18"/>
  <c r="AN27" i="18"/>
  <c r="AI27" i="18"/>
  <c r="AD27" i="18"/>
  <c r="AA27" i="18"/>
  <c r="Z27" i="18"/>
  <c r="L10" i="2"/>
  <c r="M10" i="2"/>
  <c r="N10" i="2"/>
  <c r="O10" i="2"/>
  <c r="P10" i="2"/>
  <c r="Q10" i="2"/>
  <c r="R10" i="2"/>
  <c r="S10" i="2"/>
  <c r="T10" i="2"/>
  <c r="U10" i="2"/>
  <c r="M4" i="2"/>
  <c r="N4" i="2"/>
  <c r="O4" i="2"/>
  <c r="P4" i="2"/>
  <c r="Q4" i="2"/>
  <c r="R4" i="2"/>
  <c r="S4" i="2"/>
  <c r="T4" i="2"/>
  <c r="U4" i="2"/>
  <c r="M29" i="18" l="1"/>
  <c r="D29" i="18"/>
  <c r="K29" i="18"/>
  <c r="L29" i="18"/>
  <c r="U29" i="18"/>
  <c r="P29" i="18"/>
  <c r="H29" i="18"/>
  <c r="J29" i="18"/>
  <c r="N29" i="18"/>
  <c r="E29" i="18"/>
  <c r="S29" i="18"/>
  <c r="I29" i="18"/>
  <c r="O29" i="18"/>
  <c r="T29" i="18"/>
  <c r="R29" i="18"/>
  <c r="Q29" i="18"/>
  <c r="G29" i="18"/>
  <c r="AA28" i="18"/>
  <c r="AC28" i="18"/>
  <c r="AD28" i="18"/>
  <c r="Y28" i="18"/>
  <c r="AB28" i="18"/>
  <c r="AI28" i="18"/>
  <c r="AN28" i="18"/>
  <c r="AG28" i="18"/>
  <c r="AH28" i="18"/>
  <c r="AM28" i="18"/>
  <c r="AO28" i="18"/>
  <c r="AF28" i="18"/>
  <c r="AE28" i="18"/>
  <c r="AL28" i="18"/>
  <c r="AK28" i="18"/>
  <c r="X28" i="18"/>
  <c r="AJ28" i="18"/>
  <c r="Z28" i="18"/>
  <c r="F29" i="18" s="1"/>
  <c r="C95" i="13"/>
  <c r="C4" i="13"/>
  <c r="F30" i="18" l="1"/>
  <c r="S30" i="18"/>
  <c r="E30" i="18"/>
  <c r="J30" i="18"/>
  <c r="U30" i="18"/>
  <c r="G30" i="18"/>
  <c r="L30" i="18"/>
  <c r="N30" i="18"/>
  <c r="M30" i="18"/>
  <c r="P30" i="18"/>
  <c r="R30" i="18"/>
  <c r="O30" i="18"/>
  <c r="K30" i="18"/>
  <c r="H30" i="18"/>
  <c r="Q30" i="18"/>
  <c r="T30" i="18"/>
  <c r="D30" i="18"/>
  <c r="Z29" i="18"/>
  <c r="AD29" i="18"/>
  <c r="AA29" i="18"/>
  <c r="AO29" i="18"/>
  <c r="AH29" i="18"/>
  <c r="AE29" i="18"/>
  <c r="AJ29" i="18"/>
  <c r="AN29" i="18"/>
  <c r="AF29" i="18"/>
  <c r="AG29" i="18"/>
  <c r="AI29" i="18"/>
  <c r="AM29" i="18"/>
  <c r="X29" i="18"/>
  <c r="AK29" i="18"/>
  <c r="AL29" i="18"/>
  <c r="AC29" i="18"/>
  <c r="I30" i="18" s="1"/>
  <c r="AB29" i="18"/>
  <c r="Y29" i="18"/>
  <c r="C29" i="11"/>
  <c r="C7" i="13" a="1"/>
  <c r="G7" i="13" s="1"/>
  <c r="C104" i="11" a="1"/>
  <c r="G104" i="11" s="1"/>
  <c r="H80" i="11"/>
  <c r="C56" i="11" a="1"/>
  <c r="G56" i="11" s="1"/>
  <c r="C32" i="11" a="1"/>
  <c r="G32" i="11" s="1"/>
  <c r="C11" i="11" a="1"/>
  <c r="G11" i="11" s="1"/>
  <c r="C8" i="11"/>
  <c r="D140" i="10" a="1"/>
  <c r="I140" i="10" s="1"/>
  <c r="I119" i="10"/>
  <c r="I120" i="10" s="1"/>
  <c r="D96" i="10" a="1"/>
  <c r="H96" i="10" s="1"/>
  <c r="D4" i="10" a="1"/>
  <c r="I4" i="10" s="1"/>
  <c r="D4" i="9" a="1"/>
  <c r="I4" i="9" s="1"/>
  <c r="D5" i="4" a="1"/>
  <c r="H5" i="4" s="1"/>
  <c r="J35" i="1"/>
  <c r="J36" i="1"/>
  <c r="J37" i="1"/>
  <c r="J38" i="1"/>
  <c r="J34" i="1"/>
  <c r="I31" i="18" l="1"/>
  <c r="M31" i="18"/>
  <c r="N31" i="18"/>
  <c r="O31" i="18"/>
  <c r="L31" i="18"/>
  <c r="G31" i="18"/>
  <c r="U31" i="18"/>
  <c r="P31" i="18"/>
  <c r="J31" i="18"/>
  <c r="Q31" i="18"/>
  <c r="E31" i="18"/>
  <c r="R31" i="18"/>
  <c r="T31" i="18"/>
  <c r="H31" i="18"/>
  <c r="S31" i="18"/>
  <c r="K31" i="18"/>
  <c r="F31" i="18"/>
  <c r="Y30" i="18"/>
  <c r="AI30" i="18"/>
  <c r="AN30" i="18"/>
  <c r="AO30" i="18"/>
  <c r="AF30" i="18"/>
  <c r="AG30" i="18"/>
  <c r="AH30" i="18"/>
  <c r="AJ30" i="18"/>
  <c r="AM30" i="18"/>
  <c r="AE30" i="18"/>
  <c r="AK30" i="18"/>
  <c r="AL30" i="18"/>
  <c r="X30" i="18"/>
  <c r="D31" i="18" s="1"/>
  <c r="AD30" i="18"/>
  <c r="AA30" i="18"/>
  <c r="AC30" i="18"/>
  <c r="AB30" i="18"/>
  <c r="Z30" i="18"/>
  <c r="F7" i="13"/>
  <c r="D7" i="13"/>
  <c r="C7" i="13"/>
  <c r="H7" i="13"/>
  <c r="E7" i="13"/>
  <c r="J7" i="13"/>
  <c r="I7" i="13"/>
  <c r="F104" i="11"/>
  <c r="E104" i="11"/>
  <c r="C104" i="11"/>
  <c r="J104" i="11"/>
  <c r="I104" i="11"/>
  <c r="D104" i="11"/>
  <c r="H104" i="11"/>
  <c r="E56" i="11"/>
  <c r="C56" i="11"/>
  <c r="I56" i="11"/>
  <c r="F56" i="11"/>
  <c r="D56" i="11"/>
  <c r="J56" i="11"/>
  <c r="H56" i="11"/>
  <c r="E32" i="11"/>
  <c r="D32" i="11"/>
  <c r="C32" i="11"/>
  <c r="I32" i="11"/>
  <c r="I35" i="11" s="1"/>
  <c r="H32" i="11"/>
  <c r="F32" i="11"/>
  <c r="F11" i="11"/>
  <c r="E11" i="11"/>
  <c r="C11" i="11"/>
  <c r="C12" i="11" s="1"/>
  <c r="I11" i="11"/>
  <c r="D11" i="11"/>
  <c r="J11" i="11"/>
  <c r="H11" i="11"/>
  <c r="E140" i="10"/>
  <c r="K140" i="10"/>
  <c r="K141" i="10" s="1"/>
  <c r="J140" i="10"/>
  <c r="J141" i="10" s="1"/>
  <c r="H140" i="10"/>
  <c r="G140" i="10"/>
  <c r="F140" i="10"/>
  <c r="D140" i="10"/>
  <c r="I141" i="10"/>
  <c r="G96" i="10"/>
  <c r="F96" i="10"/>
  <c r="E96" i="10"/>
  <c r="D96" i="10"/>
  <c r="J96" i="10"/>
  <c r="J97" i="10" s="1"/>
  <c r="K96" i="10"/>
  <c r="K97" i="10" s="1"/>
  <c r="I96" i="10"/>
  <c r="H4" i="10"/>
  <c r="G4" i="10"/>
  <c r="F4" i="10"/>
  <c r="E4" i="10"/>
  <c r="D4" i="10"/>
  <c r="J4" i="10"/>
  <c r="J5" i="10" s="1"/>
  <c r="H4" i="9"/>
  <c r="G4" i="9"/>
  <c r="F4" i="9"/>
  <c r="E4" i="9"/>
  <c r="D4" i="9"/>
  <c r="K4" i="9"/>
  <c r="K5" i="9" s="1"/>
  <c r="J4" i="9"/>
  <c r="J5" i="9" s="1"/>
  <c r="G5" i="4"/>
  <c r="F5" i="4"/>
  <c r="E5" i="4"/>
  <c r="D5" i="4"/>
  <c r="K5" i="4"/>
  <c r="K6" i="4" s="1"/>
  <c r="J5" i="4"/>
  <c r="J6" i="4" s="1"/>
  <c r="I5" i="4"/>
  <c r="R31" i="2"/>
  <c r="S31" i="2"/>
  <c r="T31" i="2"/>
  <c r="U31" i="2"/>
  <c r="J28" i="2"/>
  <c r="I72" i="1" s="1"/>
  <c r="K28" i="2"/>
  <c r="J72" i="1" s="1"/>
  <c r="L28" i="2"/>
  <c r="M28" i="2"/>
  <c r="N28" i="2"/>
  <c r="R28" i="2"/>
  <c r="S28" i="2"/>
  <c r="T28" i="2"/>
  <c r="U28" i="2"/>
  <c r="U25" i="2"/>
  <c r="L25" i="2"/>
  <c r="M25" i="2"/>
  <c r="N25" i="2"/>
  <c r="R25" i="2"/>
  <c r="S25" i="2"/>
  <c r="T25" i="2"/>
  <c r="L22" i="2"/>
  <c r="M22" i="2"/>
  <c r="P22" i="2"/>
  <c r="S22" i="2"/>
  <c r="T22" i="2"/>
  <c r="U22" i="2"/>
  <c r="L19" i="2"/>
  <c r="M19" i="2"/>
  <c r="N19" i="2"/>
  <c r="O19" i="2"/>
  <c r="P19" i="2"/>
  <c r="Q19" i="2"/>
  <c r="R19" i="2"/>
  <c r="S19" i="2"/>
  <c r="T19" i="2"/>
  <c r="U19" i="2"/>
  <c r="L16" i="2"/>
  <c r="M16" i="2"/>
  <c r="P16" i="2"/>
  <c r="S16" i="2"/>
  <c r="T16" i="2"/>
  <c r="U16" i="2"/>
  <c r="M13" i="2"/>
  <c r="N13" i="2"/>
  <c r="O13" i="2"/>
  <c r="P13" i="2"/>
  <c r="Q13" i="2"/>
  <c r="R13" i="2"/>
  <c r="S13" i="2"/>
  <c r="T13" i="2"/>
  <c r="U13" i="2"/>
  <c r="J10" i="13" l="1"/>
  <c r="J8" i="13"/>
  <c r="I33" i="11"/>
  <c r="J12" i="11"/>
  <c r="J14" i="11"/>
  <c r="I12" i="11"/>
  <c r="I14" i="11"/>
  <c r="I10" i="13"/>
  <c r="I8" i="13"/>
  <c r="D32" i="18"/>
  <c r="I32" i="18"/>
  <c r="J32" i="18"/>
  <c r="P32" i="18"/>
  <c r="U32" i="18"/>
  <c r="G32" i="18"/>
  <c r="F32" i="18"/>
  <c r="K32" i="18"/>
  <c r="L32" i="18"/>
  <c r="S32" i="18"/>
  <c r="O32" i="18"/>
  <c r="N32" i="18"/>
  <c r="H32" i="18"/>
  <c r="T32" i="18"/>
  <c r="M32" i="18"/>
  <c r="Q32" i="18"/>
  <c r="R32" i="18"/>
  <c r="AD31" i="18"/>
  <c r="Z31" i="18"/>
  <c r="Y31" i="18"/>
  <c r="E32" i="18" s="1"/>
  <c r="AC31" i="18"/>
  <c r="AA31" i="18"/>
  <c r="AO31" i="18"/>
  <c r="AH31" i="18"/>
  <c r="AK31" i="18"/>
  <c r="X31" i="18"/>
  <c r="AL31" i="18"/>
  <c r="AG31" i="18"/>
  <c r="AI31" i="18"/>
  <c r="AJ31" i="18"/>
  <c r="AE31" i="18"/>
  <c r="AF31" i="18"/>
  <c r="AM31" i="18"/>
  <c r="AN31" i="18"/>
  <c r="AB31" i="18"/>
  <c r="I34" i="11"/>
  <c r="I37" i="11"/>
  <c r="P90" i="15"/>
  <c r="P103" i="15" s="1"/>
  <c r="H76" i="15"/>
  <c r="C73" i="15" a="1"/>
  <c r="C73" i="15" s="1"/>
  <c r="P69" i="15"/>
  <c r="P86" i="15" s="1"/>
  <c r="C48" i="15"/>
  <c r="P47" i="15"/>
  <c r="P60" i="15" s="1"/>
  <c r="D32" i="15"/>
  <c r="E32" i="15"/>
  <c r="F32" i="15"/>
  <c r="G32" i="15"/>
  <c r="H32" i="15"/>
  <c r="C32" i="15"/>
  <c r="D30" i="15"/>
  <c r="D31" i="15" s="1"/>
  <c r="E30" i="15"/>
  <c r="E31" i="15" s="1"/>
  <c r="F30" i="15"/>
  <c r="F31" i="15" s="1"/>
  <c r="G30" i="15"/>
  <c r="G31" i="15" s="1"/>
  <c r="H30" i="15"/>
  <c r="H31" i="15" s="1"/>
  <c r="C30" i="15"/>
  <c r="D7" i="15"/>
  <c r="E7" i="15"/>
  <c r="F7" i="15"/>
  <c r="F11" i="15" s="1"/>
  <c r="G28" i="2" s="1"/>
  <c r="F72" i="1" s="1"/>
  <c r="G7" i="15"/>
  <c r="G11" i="15" s="1"/>
  <c r="H28" i="2" s="1"/>
  <c r="G72" i="1" s="1"/>
  <c r="H7" i="15"/>
  <c r="H8" i="15" s="1"/>
  <c r="C7" i="15"/>
  <c r="O25" i="15"/>
  <c r="O40" i="15" s="1"/>
  <c r="F9" i="15"/>
  <c r="G9" i="15"/>
  <c r="H9" i="15"/>
  <c r="P3" i="15"/>
  <c r="P15" i="15" s="1"/>
  <c r="E48" i="14"/>
  <c r="U55" i="14"/>
  <c r="U44" i="14"/>
  <c r="U10" i="14"/>
  <c r="U33" i="14"/>
  <c r="C51" i="14" a="1"/>
  <c r="F51" i="14" s="1"/>
  <c r="E37" i="14"/>
  <c r="C40" i="14" a="1"/>
  <c r="C40" i="14" s="1"/>
  <c r="C29" i="14" a="1"/>
  <c r="G29" i="14" s="1"/>
  <c r="E26" i="14"/>
  <c r="E15" i="14"/>
  <c r="C18" i="14" a="1"/>
  <c r="G18" i="14" s="1"/>
  <c r="U22" i="14"/>
  <c r="D3" i="14"/>
  <c r="C6" i="14" a="1"/>
  <c r="G6" i="14" s="1"/>
  <c r="P90" i="13"/>
  <c r="P93" i="13" s="1"/>
  <c r="O69" i="13"/>
  <c r="O77" i="13" s="1"/>
  <c r="I73" i="13"/>
  <c r="C73" i="13" a="1"/>
  <c r="G73" i="13" s="1"/>
  <c r="C30" i="13"/>
  <c r="P47" i="13"/>
  <c r="P50" i="13" s="1"/>
  <c r="O25" i="13"/>
  <c r="O32" i="13" s="1"/>
  <c r="D8" i="13"/>
  <c r="E8" i="13"/>
  <c r="E9" i="13" s="1"/>
  <c r="F8" i="13"/>
  <c r="F9" i="13" s="1"/>
  <c r="G8" i="13"/>
  <c r="G9" i="13" s="1"/>
  <c r="H8" i="13"/>
  <c r="H9" i="13" s="1"/>
  <c r="C8" i="13"/>
  <c r="P3" i="13"/>
  <c r="P20" i="13" s="1"/>
  <c r="C60" i="12" a="1"/>
  <c r="C60" i="12" s="1"/>
  <c r="C46" i="12" a="1"/>
  <c r="C46" i="12" s="1"/>
  <c r="D57" i="12"/>
  <c r="U64" i="12"/>
  <c r="D43" i="12"/>
  <c r="U50" i="12"/>
  <c r="C34" i="12" a="1"/>
  <c r="C34" i="12" s="1"/>
  <c r="D31" i="12"/>
  <c r="U38" i="12"/>
  <c r="D18" i="12"/>
  <c r="C21" i="12" a="1"/>
  <c r="N21" i="12" s="1"/>
  <c r="N24" i="12" s="1"/>
  <c r="U25" i="12"/>
  <c r="U11" i="12"/>
  <c r="D4" i="12"/>
  <c r="C7" i="12" a="1"/>
  <c r="C7" i="12" s="1"/>
  <c r="C101" i="11"/>
  <c r="J105" i="11" s="1"/>
  <c r="Q117" i="11"/>
  <c r="Q101" i="11"/>
  <c r="Q103" i="11" s="1"/>
  <c r="C77" i="11"/>
  <c r="C53" i="11"/>
  <c r="J57" i="11" s="1"/>
  <c r="I80" i="11"/>
  <c r="C80" i="11" a="1"/>
  <c r="C80" i="11" s="1"/>
  <c r="O77" i="11"/>
  <c r="O80" i="11" s="1"/>
  <c r="P53" i="11"/>
  <c r="P57" i="11" s="1"/>
  <c r="O29" i="11"/>
  <c r="O33" i="11" s="1"/>
  <c r="D14" i="11"/>
  <c r="E14" i="11"/>
  <c r="F14" i="11"/>
  <c r="G14" i="11"/>
  <c r="H14" i="11"/>
  <c r="C14" i="11"/>
  <c r="D12" i="11"/>
  <c r="D13" i="11" s="1"/>
  <c r="E12" i="11"/>
  <c r="E13" i="11" s="1"/>
  <c r="F12" i="11"/>
  <c r="F13" i="11" s="1"/>
  <c r="G12" i="11"/>
  <c r="G13" i="11" s="1"/>
  <c r="H12" i="11"/>
  <c r="H13" i="11" s="1"/>
  <c r="F141" i="10"/>
  <c r="G141" i="10"/>
  <c r="J119" i="10"/>
  <c r="D119" i="10" a="1"/>
  <c r="D119" i="10" s="1"/>
  <c r="D97" i="10"/>
  <c r="X139" i="10"/>
  <c r="X147" i="10" s="1"/>
  <c r="X118" i="10"/>
  <c r="X127" i="10" s="1"/>
  <c r="W3" i="10"/>
  <c r="W13" i="10" s="1"/>
  <c r="Y95" i="10"/>
  <c r="Y97" i="10" s="1"/>
  <c r="Q3" i="11"/>
  <c r="Q12" i="11" s="1"/>
  <c r="D5" i="10"/>
  <c r="G5" i="9"/>
  <c r="H5" i="9"/>
  <c r="X3" i="9"/>
  <c r="X8" i="9" s="1"/>
  <c r="C56" i="8" a="1"/>
  <c r="C56" i="8" s="1"/>
  <c r="C53" i="8"/>
  <c r="U60" i="8"/>
  <c r="C43" i="8" a="1"/>
  <c r="G43" i="8" s="1"/>
  <c r="C40" i="8"/>
  <c r="U47" i="8"/>
  <c r="C31" i="8" a="1"/>
  <c r="G31" i="8" s="1"/>
  <c r="C28" i="8"/>
  <c r="U35" i="8"/>
  <c r="C19" i="8" a="1"/>
  <c r="N19" i="8" s="1"/>
  <c r="C16" i="8"/>
  <c r="U23" i="8"/>
  <c r="U10" i="8"/>
  <c r="C3" i="8"/>
  <c r="C6" i="8" a="1"/>
  <c r="G6" i="8" s="1"/>
  <c r="D140" i="7" a="1"/>
  <c r="I140" i="7" s="1"/>
  <c r="D120" i="7" a="1"/>
  <c r="O120" i="7" s="1"/>
  <c r="D96" i="7" a="1"/>
  <c r="O96" i="7" s="1"/>
  <c r="O97" i="7" s="1"/>
  <c r="D5" i="7" a="1"/>
  <c r="O5" i="7" s="1"/>
  <c r="O6" i="7" s="1"/>
  <c r="D4" i="5" a="1"/>
  <c r="H4" i="5" s="1"/>
  <c r="H5" i="5" s="1"/>
  <c r="H6" i="4"/>
  <c r="X4" i="4"/>
  <c r="X11" i="4" s="1"/>
  <c r="D4" i="3" a="1"/>
  <c r="I4" i="3" s="1"/>
  <c r="D36" i="1"/>
  <c r="E36" i="1"/>
  <c r="F36" i="1"/>
  <c r="G36" i="1"/>
  <c r="C36" i="1"/>
  <c r="D21" i="1"/>
  <c r="D25" i="1" s="1"/>
  <c r="E21" i="1"/>
  <c r="E25" i="1" s="1"/>
  <c r="F21" i="1"/>
  <c r="F34" i="1" s="1"/>
  <c r="G21" i="1"/>
  <c r="G29" i="1" s="1"/>
  <c r="C21" i="1"/>
  <c r="C30" i="1" s="1"/>
  <c r="N20" i="8" l="1"/>
  <c r="I83" i="11"/>
  <c r="O87" i="11"/>
  <c r="K6" i="14"/>
  <c r="O86" i="11"/>
  <c r="Q104" i="11"/>
  <c r="F73" i="13"/>
  <c r="Q105" i="11"/>
  <c r="Y106" i="10"/>
  <c r="O39" i="13"/>
  <c r="G46" i="8"/>
  <c r="H57" i="11"/>
  <c r="H61" i="11" s="1"/>
  <c r="C10" i="12"/>
  <c r="O38" i="13"/>
  <c r="F6" i="14"/>
  <c r="C49" i="12"/>
  <c r="O35" i="13"/>
  <c r="X140" i="10"/>
  <c r="O27" i="13"/>
  <c r="X157" i="10"/>
  <c r="P64" i="11"/>
  <c r="M7" i="13"/>
  <c r="N21" i="8"/>
  <c r="I31" i="8"/>
  <c r="I34" i="8" s="1"/>
  <c r="X149" i="10"/>
  <c r="Q116" i="11"/>
  <c r="X152" i="10"/>
  <c r="P63" i="11"/>
  <c r="R6" i="8"/>
  <c r="R7" i="8" s="1"/>
  <c r="R8" i="8" s="1"/>
  <c r="F31" i="8"/>
  <c r="F34" i="8" s="1"/>
  <c r="X148" i="10"/>
  <c r="O91" i="11"/>
  <c r="Q114" i="11"/>
  <c r="E73" i="13"/>
  <c r="P8" i="15"/>
  <c r="P6" i="8"/>
  <c r="P7" i="8" s="1"/>
  <c r="P8" i="8" s="1"/>
  <c r="C31" i="8"/>
  <c r="C34" i="8" s="1"/>
  <c r="X146" i="10"/>
  <c r="O89" i="11"/>
  <c r="Q113" i="11"/>
  <c r="R29" i="14"/>
  <c r="R32" i="14" s="1"/>
  <c r="L6" i="8"/>
  <c r="G34" i="8"/>
  <c r="Y111" i="10"/>
  <c r="X145" i="10"/>
  <c r="Q108" i="11"/>
  <c r="O82" i="13"/>
  <c r="Y100" i="10"/>
  <c r="O79" i="13"/>
  <c r="D18" i="14"/>
  <c r="D21" i="14" s="1"/>
  <c r="Y99" i="10"/>
  <c r="P65" i="11"/>
  <c r="H59" i="11"/>
  <c r="O76" i="13"/>
  <c r="C18" i="14"/>
  <c r="O75" i="13"/>
  <c r="P59" i="11"/>
  <c r="P104" i="13"/>
  <c r="R31" i="8"/>
  <c r="X20" i="4"/>
  <c r="D6" i="8"/>
  <c r="D7" i="8" s="1"/>
  <c r="D8" i="8" s="1"/>
  <c r="O31" i="8"/>
  <c r="O34" i="8" s="1"/>
  <c r="E107" i="11"/>
  <c r="P103" i="13"/>
  <c r="Q31" i="8"/>
  <c r="Q34" i="8" s="1"/>
  <c r="X19" i="4"/>
  <c r="X13" i="4"/>
  <c r="N31" i="8"/>
  <c r="N34" i="8" s="1"/>
  <c r="W12" i="10"/>
  <c r="X132" i="10"/>
  <c r="G119" i="10"/>
  <c r="O43" i="13"/>
  <c r="D73" i="13"/>
  <c r="D76" i="13" s="1"/>
  <c r="K9" i="14"/>
  <c r="G8" i="15"/>
  <c r="L31" i="8"/>
  <c r="L34" i="8" s="1"/>
  <c r="W11" i="10"/>
  <c r="X131" i="10"/>
  <c r="F119" i="10"/>
  <c r="O90" i="11"/>
  <c r="Q102" i="11"/>
  <c r="N46" i="12"/>
  <c r="O42" i="13"/>
  <c r="C73" i="13"/>
  <c r="C74" i="13" s="1"/>
  <c r="C78" i="13" s="1"/>
  <c r="J6" i="14"/>
  <c r="J9" i="14" s="1"/>
  <c r="N40" i="14"/>
  <c r="N41" i="14" s="1"/>
  <c r="N45" i="14" s="1"/>
  <c r="F8" i="15"/>
  <c r="K31" i="8"/>
  <c r="K34" i="8" s="1"/>
  <c r="F43" i="8"/>
  <c r="F46" i="8" s="1"/>
  <c r="W10" i="10"/>
  <c r="X130" i="10"/>
  <c r="S21" i="12"/>
  <c r="S24" i="12" s="1"/>
  <c r="O41" i="13"/>
  <c r="F9" i="14"/>
  <c r="J31" i="8"/>
  <c r="J34" i="8" s="1"/>
  <c r="W8" i="10"/>
  <c r="X126" i="10"/>
  <c r="R21" i="12"/>
  <c r="R24" i="12" s="1"/>
  <c r="O40" i="13"/>
  <c r="J106" i="11"/>
  <c r="J109" i="11"/>
  <c r="J61" i="11"/>
  <c r="J58" i="11"/>
  <c r="P43" i="8"/>
  <c r="P46" i="8" s="1"/>
  <c r="Q18" i="11"/>
  <c r="O36" i="11"/>
  <c r="L34" i="12"/>
  <c r="N60" i="12"/>
  <c r="P49" i="13"/>
  <c r="J107" i="11"/>
  <c r="O35" i="11"/>
  <c r="I57" i="11"/>
  <c r="T140" i="7"/>
  <c r="E43" i="8"/>
  <c r="E46" i="8" s="1"/>
  <c r="Q16" i="11"/>
  <c r="O30" i="11"/>
  <c r="O34" i="11"/>
  <c r="Q21" i="12"/>
  <c r="P65" i="13"/>
  <c r="P97" i="15"/>
  <c r="I9" i="13"/>
  <c r="I12" i="13"/>
  <c r="I59" i="11"/>
  <c r="X6" i="4"/>
  <c r="S140" i="7"/>
  <c r="Q6" i="8"/>
  <c r="N22" i="8"/>
  <c r="D43" i="8"/>
  <c r="D46" i="8" s="1"/>
  <c r="W9" i="10"/>
  <c r="X129" i="10"/>
  <c r="Q15" i="11"/>
  <c r="O47" i="11"/>
  <c r="O32" i="11"/>
  <c r="P60" i="11"/>
  <c r="O88" i="11"/>
  <c r="P21" i="12"/>
  <c r="P14" i="13"/>
  <c r="P64" i="13"/>
  <c r="E6" i="14"/>
  <c r="E9" i="14" s="1"/>
  <c r="L28" i="15"/>
  <c r="P98" i="15"/>
  <c r="I105" i="11"/>
  <c r="Q14" i="11"/>
  <c r="O46" i="11"/>
  <c r="O31" i="11"/>
  <c r="H83" i="11"/>
  <c r="H81" i="11"/>
  <c r="O21" i="12"/>
  <c r="P19" i="13"/>
  <c r="P61" i="13"/>
  <c r="Q51" i="14"/>
  <c r="Q52" i="14" s="1"/>
  <c r="I107" i="11"/>
  <c r="R140" i="7"/>
  <c r="R34" i="8"/>
  <c r="W4" i="10"/>
  <c r="W7" i="10"/>
  <c r="X125" i="10"/>
  <c r="Q13" i="11"/>
  <c r="O45" i="11"/>
  <c r="P58" i="11"/>
  <c r="I81" i="11"/>
  <c r="L21" i="12"/>
  <c r="P60" i="13"/>
  <c r="P51" i="14"/>
  <c r="P52" i="14" s="1"/>
  <c r="I16" i="11"/>
  <c r="I13" i="11"/>
  <c r="J9" i="13"/>
  <c r="J12" i="13"/>
  <c r="Q140" i="7"/>
  <c r="P140" i="7"/>
  <c r="P141" i="7" s="1"/>
  <c r="F6" i="8"/>
  <c r="E31" i="8"/>
  <c r="E34" i="8" s="1"/>
  <c r="W21" i="10"/>
  <c r="W5" i="10"/>
  <c r="X124" i="10"/>
  <c r="Q11" i="11"/>
  <c r="O44" i="11"/>
  <c r="P54" i="11"/>
  <c r="P56" i="11"/>
  <c r="O83" i="11"/>
  <c r="K21" i="12"/>
  <c r="R22" i="12"/>
  <c r="R23" i="12" s="1"/>
  <c r="P59" i="13"/>
  <c r="P92" i="13"/>
  <c r="N29" i="14"/>
  <c r="O51" i="14"/>
  <c r="O52" i="14" s="1"/>
  <c r="O30" i="15"/>
  <c r="J59" i="11"/>
  <c r="H140" i="7"/>
  <c r="E6" i="8"/>
  <c r="D31" i="8"/>
  <c r="D34" i="8" s="1"/>
  <c r="N56" i="8"/>
  <c r="W20" i="10"/>
  <c r="Y112" i="10"/>
  <c r="X119" i="10"/>
  <c r="X123" i="10"/>
  <c r="Q9" i="11"/>
  <c r="O43" i="11"/>
  <c r="P71" i="11"/>
  <c r="P55" i="11"/>
  <c r="O82" i="11"/>
  <c r="G21" i="12"/>
  <c r="L46" i="12"/>
  <c r="O34" i="13"/>
  <c r="P58" i="13"/>
  <c r="I74" i="13"/>
  <c r="I76" i="13"/>
  <c r="F29" i="14"/>
  <c r="N51" i="14"/>
  <c r="N52" i="14" s="1"/>
  <c r="O31" i="15"/>
  <c r="H54" i="15"/>
  <c r="I54" i="15"/>
  <c r="I52" i="15"/>
  <c r="J52" i="15"/>
  <c r="J54" i="15"/>
  <c r="H105" i="11"/>
  <c r="W19" i="10"/>
  <c r="X136" i="10"/>
  <c r="X122" i="10"/>
  <c r="Q7" i="11"/>
  <c r="O42" i="11"/>
  <c r="P70" i="11"/>
  <c r="O79" i="11"/>
  <c r="F21" i="12"/>
  <c r="O31" i="13"/>
  <c r="P57" i="13"/>
  <c r="R6" i="14"/>
  <c r="R7" i="14" s="1"/>
  <c r="R8" i="14" s="1"/>
  <c r="R18" i="14"/>
  <c r="R21" i="14" s="1"/>
  <c r="E29" i="14"/>
  <c r="M51" i="14"/>
  <c r="O39" i="15"/>
  <c r="H107" i="11"/>
  <c r="F140" i="7"/>
  <c r="Q19" i="8"/>
  <c r="W17" i="10"/>
  <c r="Y110" i="10"/>
  <c r="X135" i="10"/>
  <c r="X121" i="10"/>
  <c r="E119" i="10"/>
  <c r="E120" i="10" s="1"/>
  <c r="Q21" i="11"/>
  <c r="O41" i="11"/>
  <c r="P68" i="11"/>
  <c r="O95" i="11"/>
  <c r="F80" i="11"/>
  <c r="D105" i="11"/>
  <c r="E21" i="12"/>
  <c r="C47" i="12"/>
  <c r="C48" i="12" s="1"/>
  <c r="O30" i="13"/>
  <c r="P56" i="13"/>
  <c r="O70" i="13"/>
  <c r="Q6" i="14"/>
  <c r="Q7" i="14" s="1"/>
  <c r="Q11" i="14" s="1"/>
  <c r="R27" i="2" s="1"/>
  <c r="Q71" i="1" s="1"/>
  <c r="N18" i="14"/>
  <c r="N19" i="14" s="1"/>
  <c r="N23" i="14" s="1"/>
  <c r="D29" i="14"/>
  <c r="D30" i="14" s="1"/>
  <c r="K51" i="14"/>
  <c r="M7" i="15"/>
  <c r="C31" i="15"/>
  <c r="P83" i="15"/>
  <c r="J16" i="11"/>
  <c r="J13" i="11"/>
  <c r="G140" i="7"/>
  <c r="E140" i="7"/>
  <c r="E19" i="8"/>
  <c r="P31" i="8"/>
  <c r="P34" i="8" s="1"/>
  <c r="R43" i="8"/>
  <c r="R46" i="8" s="1"/>
  <c r="W16" i="10"/>
  <c r="Y109" i="10"/>
  <c r="X134" i="10"/>
  <c r="X120" i="10"/>
  <c r="Q20" i="11"/>
  <c r="O40" i="11"/>
  <c r="P67" i="11"/>
  <c r="O94" i="11"/>
  <c r="E80" i="11"/>
  <c r="D21" i="12"/>
  <c r="N22" i="12"/>
  <c r="N23" i="12" s="1"/>
  <c r="O29" i="13"/>
  <c r="P53" i="13"/>
  <c r="O87" i="13"/>
  <c r="P6" i="14"/>
  <c r="P7" i="14" s="1"/>
  <c r="P8" i="14" s="1"/>
  <c r="F18" i="14"/>
  <c r="C29" i="14"/>
  <c r="I51" i="14"/>
  <c r="P87" i="15"/>
  <c r="D140" i="7"/>
  <c r="Q43" i="8"/>
  <c r="Q46" i="8" s="1"/>
  <c r="W15" i="10"/>
  <c r="Y108" i="10"/>
  <c r="X133" i="10"/>
  <c r="Q19" i="11"/>
  <c r="O39" i="11"/>
  <c r="P66" i="11"/>
  <c r="O93" i="11"/>
  <c r="C21" i="12"/>
  <c r="N34" i="12"/>
  <c r="O28" i="13"/>
  <c r="P52" i="13"/>
  <c r="M6" i="14"/>
  <c r="E18" i="14"/>
  <c r="E21" i="14" s="1"/>
  <c r="E51" i="14"/>
  <c r="E33" i="18"/>
  <c r="O33" i="18"/>
  <c r="L33" i="18"/>
  <c r="K33" i="18"/>
  <c r="F33" i="18"/>
  <c r="S33" i="18"/>
  <c r="G33" i="18"/>
  <c r="R33" i="18"/>
  <c r="U33" i="18"/>
  <c r="Q33" i="18"/>
  <c r="P33" i="18"/>
  <c r="M33" i="18"/>
  <c r="J33" i="18"/>
  <c r="T33" i="18"/>
  <c r="H33" i="18"/>
  <c r="I33" i="18"/>
  <c r="N33" i="18"/>
  <c r="AC32" i="18"/>
  <c r="AB32" i="18"/>
  <c r="Z32" i="18"/>
  <c r="AA32" i="18"/>
  <c r="AI32" i="18"/>
  <c r="AN32" i="18"/>
  <c r="AG32" i="18"/>
  <c r="AH32" i="18"/>
  <c r="AM32" i="18"/>
  <c r="AJ32" i="18"/>
  <c r="AK32" i="18"/>
  <c r="AL32" i="18"/>
  <c r="X32" i="18"/>
  <c r="D33" i="18" s="1"/>
  <c r="AE32" i="18"/>
  <c r="AF32" i="18"/>
  <c r="AO32" i="18"/>
  <c r="Y32" i="18"/>
  <c r="AD32" i="18"/>
  <c r="D9" i="13"/>
  <c r="N10" i="11"/>
  <c r="N11" i="11" s="1"/>
  <c r="X7" i="9"/>
  <c r="F5" i="9"/>
  <c r="E5" i="9"/>
  <c r="X4" i="9"/>
  <c r="X19" i="9"/>
  <c r="X12" i="9"/>
  <c r="X18" i="4"/>
  <c r="X17" i="4"/>
  <c r="X15" i="4"/>
  <c r="X156" i="10"/>
  <c r="X144" i="10"/>
  <c r="Q112" i="11"/>
  <c r="O86" i="13"/>
  <c r="O74" i="13"/>
  <c r="P102" i="13"/>
  <c r="O32" i="15"/>
  <c r="P50" i="15"/>
  <c r="P65" i="15"/>
  <c r="P99" i="15"/>
  <c r="P63" i="15"/>
  <c r="X128" i="10"/>
  <c r="X155" i="10"/>
  <c r="X143" i="10"/>
  <c r="O38" i="11"/>
  <c r="P62" i="11"/>
  <c r="O85" i="11"/>
  <c r="Q111" i="11"/>
  <c r="O37" i="13"/>
  <c r="P55" i="13"/>
  <c r="O85" i="13"/>
  <c r="O73" i="13"/>
  <c r="P101" i="13"/>
  <c r="O33" i="15"/>
  <c r="P51" i="15"/>
  <c r="P100" i="15"/>
  <c r="P49" i="15"/>
  <c r="P64" i="15"/>
  <c r="X154" i="10"/>
  <c r="X142" i="10"/>
  <c r="O37" i="11"/>
  <c r="P61" i="11"/>
  <c r="O78" i="11"/>
  <c r="O84" i="11"/>
  <c r="Q110" i="11"/>
  <c r="O36" i="13"/>
  <c r="P48" i="13"/>
  <c r="P54" i="13"/>
  <c r="O84" i="13"/>
  <c r="O72" i="13"/>
  <c r="P100" i="13"/>
  <c r="O34" i="15"/>
  <c r="P52" i="15"/>
  <c r="P101" i="15"/>
  <c r="X153" i="10"/>
  <c r="X141" i="10"/>
  <c r="Q109" i="11"/>
  <c r="O83" i="13"/>
  <c r="O71" i="13"/>
  <c r="P99" i="13"/>
  <c r="O36" i="15"/>
  <c r="P53" i="15"/>
  <c r="P104" i="15"/>
  <c r="P98" i="13"/>
  <c r="P54" i="15"/>
  <c r="P105" i="15"/>
  <c r="X151" i="10"/>
  <c r="O81" i="11"/>
  <c r="Q119" i="11"/>
  <c r="Q107" i="11"/>
  <c r="O33" i="13"/>
  <c r="P63" i="13"/>
  <c r="P51" i="13"/>
  <c r="O81" i="13"/>
  <c r="P91" i="13"/>
  <c r="P97" i="13"/>
  <c r="O41" i="15"/>
  <c r="P55" i="15"/>
  <c r="P71" i="15"/>
  <c r="P92" i="15"/>
  <c r="P106" i="15"/>
  <c r="X150" i="10"/>
  <c r="P69" i="11"/>
  <c r="O92" i="11"/>
  <c r="Q118" i="11"/>
  <c r="Q106" i="11"/>
  <c r="O26" i="13"/>
  <c r="P62" i="13"/>
  <c r="O80" i="13"/>
  <c r="P108" i="13"/>
  <c r="P96" i="13"/>
  <c r="O42" i="15"/>
  <c r="P56" i="15"/>
  <c r="P75" i="15"/>
  <c r="P93" i="15"/>
  <c r="P107" i="15"/>
  <c r="P107" i="13"/>
  <c r="P95" i="13"/>
  <c r="O43" i="15"/>
  <c r="P57" i="15"/>
  <c r="P76" i="15"/>
  <c r="P94" i="15"/>
  <c r="P108" i="15"/>
  <c r="O78" i="13"/>
  <c r="P106" i="13"/>
  <c r="P94" i="13"/>
  <c r="O27" i="15"/>
  <c r="P61" i="15"/>
  <c r="P77" i="15"/>
  <c r="P95" i="15"/>
  <c r="Q115" i="11"/>
  <c r="P105" i="13"/>
  <c r="O29" i="15"/>
  <c r="P62" i="15"/>
  <c r="P78" i="15"/>
  <c r="P96" i="15"/>
  <c r="X14" i="4"/>
  <c r="X18" i="9"/>
  <c r="X6" i="9"/>
  <c r="Q10" i="11"/>
  <c r="P13" i="13"/>
  <c r="P18" i="13"/>
  <c r="P9" i="15"/>
  <c r="P12" i="13"/>
  <c r="P10" i="15"/>
  <c r="X17" i="9"/>
  <c r="X5" i="9"/>
  <c r="X10" i="4"/>
  <c r="X16" i="9"/>
  <c r="Q8" i="11"/>
  <c r="P11" i="13"/>
  <c r="P11" i="15"/>
  <c r="P10" i="13"/>
  <c r="P12" i="15"/>
  <c r="X22" i="4"/>
  <c r="X8" i="4"/>
  <c r="X14" i="9"/>
  <c r="Q4" i="11"/>
  <c r="Q6" i="11"/>
  <c r="P9" i="13"/>
  <c r="P13" i="15"/>
  <c r="X9" i="4"/>
  <c r="X15" i="9"/>
  <c r="X21" i="4"/>
  <c r="X7" i="4"/>
  <c r="X13" i="9"/>
  <c r="Q17" i="11"/>
  <c r="Q5" i="11"/>
  <c r="P8" i="13"/>
  <c r="P16" i="15"/>
  <c r="P7" i="13"/>
  <c r="P17" i="15"/>
  <c r="X11" i="9"/>
  <c r="P4" i="13"/>
  <c r="P6" i="13"/>
  <c r="P4" i="15"/>
  <c r="P18" i="15"/>
  <c r="X10" i="9"/>
  <c r="P17" i="13"/>
  <c r="P5" i="13"/>
  <c r="P5" i="15"/>
  <c r="P19" i="15"/>
  <c r="X21" i="9"/>
  <c r="P16" i="13"/>
  <c r="P21" i="13"/>
  <c r="P6" i="15"/>
  <c r="P20" i="15"/>
  <c r="X9" i="9"/>
  <c r="X16" i="4"/>
  <c r="X20" i="9"/>
  <c r="P15" i="13"/>
  <c r="P7" i="15"/>
  <c r="P21" i="15"/>
  <c r="G97" i="15"/>
  <c r="F97" i="15"/>
  <c r="P102" i="15"/>
  <c r="P91" i="15"/>
  <c r="G95" i="15"/>
  <c r="G73" i="15"/>
  <c r="G76" i="15" s="1"/>
  <c r="F73" i="15"/>
  <c r="E73" i="15"/>
  <c r="D73" i="15"/>
  <c r="P79" i="15"/>
  <c r="P80" i="15"/>
  <c r="P81" i="15"/>
  <c r="P70" i="15"/>
  <c r="P82" i="15"/>
  <c r="P72" i="15"/>
  <c r="P84" i="15"/>
  <c r="P73" i="15"/>
  <c r="P85" i="15"/>
  <c r="P74" i="15"/>
  <c r="H74" i="15"/>
  <c r="G54" i="15"/>
  <c r="F52" i="15"/>
  <c r="F56" i="15" s="1"/>
  <c r="E54" i="15"/>
  <c r="D54" i="15"/>
  <c r="P58" i="15"/>
  <c r="P59" i="15"/>
  <c r="P48" i="15"/>
  <c r="E52" i="15"/>
  <c r="G52" i="15"/>
  <c r="H52" i="15"/>
  <c r="F54" i="15"/>
  <c r="H11" i="15"/>
  <c r="I28" i="2" s="1"/>
  <c r="H72" i="1" s="1"/>
  <c r="O35" i="15"/>
  <c r="O37" i="15"/>
  <c r="O26" i="15"/>
  <c r="O38" i="15"/>
  <c r="O28" i="15"/>
  <c r="C9" i="15"/>
  <c r="E9" i="15"/>
  <c r="P14" i="15"/>
  <c r="Q54" i="14"/>
  <c r="P54" i="14"/>
  <c r="O54" i="14"/>
  <c r="M9" i="14"/>
  <c r="P9" i="14"/>
  <c r="K7" i="14"/>
  <c r="K8" i="14" s="1"/>
  <c r="D6" i="14"/>
  <c r="Q18" i="14"/>
  <c r="Q21" i="14" s="1"/>
  <c r="Q29" i="14"/>
  <c r="C6" i="14"/>
  <c r="F7" i="14"/>
  <c r="F8" i="14" s="1"/>
  <c r="P18" i="14"/>
  <c r="P29" i="14"/>
  <c r="E7" i="14"/>
  <c r="E8" i="14" s="1"/>
  <c r="O18" i="14"/>
  <c r="O21" i="14" s="1"/>
  <c r="O29" i="14"/>
  <c r="J51" i="14"/>
  <c r="P11" i="14"/>
  <c r="Q27" i="2" s="1"/>
  <c r="P71" i="1" s="1"/>
  <c r="L18" i="14"/>
  <c r="L29" i="14"/>
  <c r="O6" i="14"/>
  <c r="O9" i="14" s="1"/>
  <c r="K18" i="14"/>
  <c r="K29" i="14"/>
  <c r="L40" i="14"/>
  <c r="L43" i="14" s="1"/>
  <c r="D51" i="14"/>
  <c r="N6" i="14"/>
  <c r="N7" i="14" s="1"/>
  <c r="J18" i="14"/>
  <c r="J29" i="14"/>
  <c r="C51" i="14"/>
  <c r="L51" i="14"/>
  <c r="L52" i="14" s="1"/>
  <c r="T51" i="14"/>
  <c r="T52" i="14" s="1"/>
  <c r="H51" i="14"/>
  <c r="S51" i="14"/>
  <c r="S52" i="14" s="1"/>
  <c r="G51" i="14"/>
  <c r="R51" i="14"/>
  <c r="R52" i="14" s="1"/>
  <c r="R56" i="14" s="1"/>
  <c r="L41" i="14"/>
  <c r="L42" i="14" s="1"/>
  <c r="M40" i="14"/>
  <c r="M41" i="14" s="1"/>
  <c r="M42" i="14" s="1"/>
  <c r="K40" i="14"/>
  <c r="K43" i="14" s="1"/>
  <c r="J40" i="14"/>
  <c r="I40" i="14"/>
  <c r="T40" i="14"/>
  <c r="H40" i="14"/>
  <c r="S40" i="14"/>
  <c r="G40" i="14"/>
  <c r="R40" i="14"/>
  <c r="F40" i="14"/>
  <c r="Q40" i="14"/>
  <c r="Q41" i="14" s="1"/>
  <c r="Q45" i="14" s="1"/>
  <c r="E40" i="14"/>
  <c r="P40" i="14"/>
  <c r="D40" i="14"/>
  <c r="D43" i="14" s="1"/>
  <c r="O40" i="14"/>
  <c r="O43" i="14" s="1"/>
  <c r="M29" i="14"/>
  <c r="M32" i="14" s="1"/>
  <c r="I29" i="14"/>
  <c r="T29" i="14"/>
  <c r="H29" i="14"/>
  <c r="S29" i="14"/>
  <c r="F32" i="14"/>
  <c r="F21" i="14"/>
  <c r="F19" i="14"/>
  <c r="F20" i="14" s="1"/>
  <c r="C19" i="14"/>
  <c r="C23" i="14" s="1"/>
  <c r="M18" i="14"/>
  <c r="M19" i="14" s="1"/>
  <c r="I18" i="14"/>
  <c r="T18" i="14"/>
  <c r="H18" i="14"/>
  <c r="H21" i="14" s="1"/>
  <c r="S18" i="14"/>
  <c r="S21" i="14" s="1"/>
  <c r="G7" i="14"/>
  <c r="G8" i="14" s="1"/>
  <c r="G9" i="14"/>
  <c r="M7" i="14"/>
  <c r="M8" i="14" s="1"/>
  <c r="L6" i="14"/>
  <c r="I6" i="14"/>
  <c r="T6" i="14"/>
  <c r="H6" i="14"/>
  <c r="S6" i="14"/>
  <c r="S7" i="14" s="1"/>
  <c r="F30" i="14"/>
  <c r="C21" i="14"/>
  <c r="M43" i="14"/>
  <c r="G95" i="13"/>
  <c r="G99" i="13" s="1"/>
  <c r="G97" i="13"/>
  <c r="C99" i="13"/>
  <c r="C97" i="13"/>
  <c r="C96" i="13"/>
  <c r="E74" i="13"/>
  <c r="E78" i="13" s="1"/>
  <c r="G76" i="13"/>
  <c r="G74" i="13"/>
  <c r="G78" i="13" s="1"/>
  <c r="E76" i="13"/>
  <c r="E52" i="13"/>
  <c r="E56" i="13" s="1"/>
  <c r="D54" i="13"/>
  <c r="C52" i="13"/>
  <c r="H54" i="13"/>
  <c r="H52" i="13"/>
  <c r="H56" i="13" s="1"/>
  <c r="C54" i="13"/>
  <c r="E54" i="13"/>
  <c r="H32" i="13"/>
  <c r="G30" i="13"/>
  <c r="G34" i="13" s="1"/>
  <c r="F32" i="13"/>
  <c r="E30" i="13"/>
  <c r="D30" i="13"/>
  <c r="D34" i="13" s="1"/>
  <c r="C10" i="13"/>
  <c r="H12" i="13"/>
  <c r="H10" i="13"/>
  <c r="G12" i="13"/>
  <c r="G10" i="13"/>
  <c r="F10" i="13"/>
  <c r="E10" i="13"/>
  <c r="D10" i="13"/>
  <c r="C9" i="13"/>
  <c r="G32" i="13"/>
  <c r="H30" i="13"/>
  <c r="H34" i="13" s="1"/>
  <c r="E32" i="13"/>
  <c r="M60" i="12"/>
  <c r="M63" i="12" s="1"/>
  <c r="L60" i="12"/>
  <c r="K60" i="12"/>
  <c r="K63" i="12" s="1"/>
  <c r="J60" i="12"/>
  <c r="I60" i="12"/>
  <c r="T60" i="12"/>
  <c r="H60" i="12"/>
  <c r="S60" i="12"/>
  <c r="G60" i="12"/>
  <c r="R60" i="12"/>
  <c r="F60" i="12"/>
  <c r="Q60" i="12"/>
  <c r="E60" i="12"/>
  <c r="P60" i="12"/>
  <c r="D60" i="12"/>
  <c r="O60" i="12"/>
  <c r="M46" i="12"/>
  <c r="M49" i="12" s="1"/>
  <c r="K46" i="12"/>
  <c r="K49" i="12" s="1"/>
  <c r="J46" i="12"/>
  <c r="I46" i="12"/>
  <c r="T46" i="12"/>
  <c r="H46" i="12"/>
  <c r="S46" i="12"/>
  <c r="G46" i="12"/>
  <c r="R46" i="12"/>
  <c r="F46" i="12"/>
  <c r="Q46" i="12"/>
  <c r="E46" i="12"/>
  <c r="P46" i="12"/>
  <c r="D46" i="12"/>
  <c r="O46" i="12"/>
  <c r="M34" i="12"/>
  <c r="M37" i="12" s="1"/>
  <c r="K34" i="12"/>
  <c r="K37" i="12" s="1"/>
  <c r="J34" i="12"/>
  <c r="I34" i="12"/>
  <c r="T34" i="12"/>
  <c r="H34" i="12"/>
  <c r="S34" i="12"/>
  <c r="G34" i="12"/>
  <c r="R34" i="12"/>
  <c r="F34" i="12"/>
  <c r="Q34" i="12"/>
  <c r="E34" i="12"/>
  <c r="P34" i="12"/>
  <c r="D34" i="12"/>
  <c r="O34" i="12"/>
  <c r="M21" i="12"/>
  <c r="I21" i="12"/>
  <c r="J21" i="12"/>
  <c r="T21" i="12"/>
  <c r="H21" i="12"/>
  <c r="C8" i="12"/>
  <c r="L7" i="12"/>
  <c r="N7" i="12"/>
  <c r="M7" i="12"/>
  <c r="K7" i="12"/>
  <c r="J7" i="12"/>
  <c r="I7" i="12"/>
  <c r="T7" i="12"/>
  <c r="H7" i="12"/>
  <c r="S7" i="12"/>
  <c r="G7" i="12"/>
  <c r="R7" i="12"/>
  <c r="F7" i="12"/>
  <c r="Q7" i="12"/>
  <c r="E7" i="12"/>
  <c r="P7" i="12"/>
  <c r="D7" i="12"/>
  <c r="O7" i="12"/>
  <c r="E105" i="11"/>
  <c r="E109" i="11" s="1"/>
  <c r="D109" i="11"/>
  <c r="D106" i="11"/>
  <c r="G107" i="11"/>
  <c r="G105" i="11"/>
  <c r="D107" i="11"/>
  <c r="E81" i="11"/>
  <c r="E85" i="11" s="1"/>
  <c r="E83" i="11"/>
  <c r="G80" i="11"/>
  <c r="G83" i="11" s="1"/>
  <c r="D80" i="11"/>
  <c r="D81" i="11" s="1"/>
  <c r="F83" i="11"/>
  <c r="F81" i="11"/>
  <c r="E57" i="11"/>
  <c r="E58" i="11" s="1"/>
  <c r="C59" i="11"/>
  <c r="E59" i="11"/>
  <c r="C57" i="11"/>
  <c r="H35" i="11"/>
  <c r="H33" i="11"/>
  <c r="C13" i="11"/>
  <c r="H119" i="10"/>
  <c r="H120" i="10" s="1"/>
  <c r="W18" i="10"/>
  <c r="W6" i="10"/>
  <c r="W14" i="10"/>
  <c r="Y107" i="10"/>
  <c r="Y105" i="10"/>
  <c r="Y104" i="10"/>
  <c r="Y103" i="10"/>
  <c r="Y96" i="10"/>
  <c r="Y102" i="10"/>
  <c r="Y113" i="10"/>
  <c r="Y101" i="10"/>
  <c r="Y98" i="10"/>
  <c r="D141" i="10"/>
  <c r="G120" i="10"/>
  <c r="F120" i="10"/>
  <c r="E141" i="10"/>
  <c r="H141" i="10"/>
  <c r="J120" i="10"/>
  <c r="D120" i="10"/>
  <c r="I97" i="10"/>
  <c r="G5" i="10"/>
  <c r="H5" i="10"/>
  <c r="I5" i="10"/>
  <c r="E5" i="10"/>
  <c r="F5" i="10"/>
  <c r="E97" i="10"/>
  <c r="F97" i="10"/>
  <c r="G97" i="10"/>
  <c r="H97" i="10"/>
  <c r="I5" i="9"/>
  <c r="D5" i="9"/>
  <c r="M56" i="8"/>
  <c r="L56" i="8"/>
  <c r="K56" i="8"/>
  <c r="K59" i="8" s="1"/>
  <c r="J56" i="8"/>
  <c r="I56" i="8"/>
  <c r="T56" i="8"/>
  <c r="H56" i="8"/>
  <c r="S56" i="8"/>
  <c r="G56" i="8"/>
  <c r="R56" i="8"/>
  <c r="F56" i="8"/>
  <c r="Q56" i="8"/>
  <c r="E56" i="8"/>
  <c r="P56" i="8"/>
  <c r="D56" i="8"/>
  <c r="O56" i="8"/>
  <c r="O43" i="8"/>
  <c r="O46" i="8" s="1"/>
  <c r="C43" i="8"/>
  <c r="C46" i="8" s="1"/>
  <c r="N43" i="8"/>
  <c r="N46" i="8" s="1"/>
  <c r="M43" i="8"/>
  <c r="M46" i="8" s="1"/>
  <c r="K43" i="8"/>
  <c r="J43" i="8"/>
  <c r="J46" i="8" s="1"/>
  <c r="I43" i="8"/>
  <c r="I46" i="8" s="1"/>
  <c r="L43" i="8"/>
  <c r="L46" i="8" s="1"/>
  <c r="T43" i="8"/>
  <c r="T46" i="8" s="1"/>
  <c r="H43" i="8"/>
  <c r="H46" i="8" s="1"/>
  <c r="S43" i="8"/>
  <c r="S46" i="8" s="1"/>
  <c r="M31" i="8"/>
  <c r="M34" i="8" s="1"/>
  <c r="T31" i="8"/>
  <c r="T34" i="8" s="1"/>
  <c r="H31" i="8"/>
  <c r="H34" i="8" s="1"/>
  <c r="S31" i="8"/>
  <c r="S34" i="8" s="1"/>
  <c r="J32" i="8"/>
  <c r="J33" i="8" s="1"/>
  <c r="M19" i="8"/>
  <c r="I19" i="8"/>
  <c r="T19" i="8"/>
  <c r="H19" i="8"/>
  <c r="K19" i="8"/>
  <c r="J19" i="8"/>
  <c r="S19" i="8"/>
  <c r="G19" i="8"/>
  <c r="L19" i="8"/>
  <c r="R19" i="8"/>
  <c r="F19" i="8"/>
  <c r="P19" i="8"/>
  <c r="D19" i="8"/>
  <c r="O19" i="8"/>
  <c r="C19" i="8"/>
  <c r="O6" i="8"/>
  <c r="C6" i="8"/>
  <c r="C7" i="8" s="1"/>
  <c r="N6" i="8"/>
  <c r="M6" i="8"/>
  <c r="M9" i="8" s="1"/>
  <c r="I6" i="8"/>
  <c r="I7" i="8" s="1"/>
  <c r="I8" i="8" s="1"/>
  <c r="K6" i="8"/>
  <c r="K7" i="8" s="1"/>
  <c r="J6" i="8"/>
  <c r="J7" i="8" s="1"/>
  <c r="J8" i="8" s="1"/>
  <c r="T6" i="8"/>
  <c r="H6" i="8"/>
  <c r="H7" i="8" s="1"/>
  <c r="H11" i="8" s="1"/>
  <c r="I15" i="2" s="1"/>
  <c r="H63" i="1" s="1"/>
  <c r="S6" i="8"/>
  <c r="L7" i="8"/>
  <c r="L9" i="8"/>
  <c r="N140" i="7"/>
  <c r="O140" i="7"/>
  <c r="O141" i="7" s="1"/>
  <c r="M140" i="7"/>
  <c r="L140" i="7"/>
  <c r="K140" i="7"/>
  <c r="J140" i="7"/>
  <c r="U140" i="7"/>
  <c r="D141" i="7"/>
  <c r="R120" i="7"/>
  <c r="N120" i="7"/>
  <c r="E120" i="7"/>
  <c r="M120" i="7"/>
  <c r="L120" i="7"/>
  <c r="K120" i="7"/>
  <c r="J120" i="7"/>
  <c r="U120" i="7"/>
  <c r="I120" i="7"/>
  <c r="Q120" i="7"/>
  <c r="T120" i="7"/>
  <c r="H120" i="7"/>
  <c r="S120" i="7"/>
  <c r="S121" i="7" s="1"/>
  <c r="G120" i="7"/>
  <c r="G121" i="7" s="1"/>
  <c r="F120" i="7"/>
  <c r="P120" i="7"/>
  <c r="D120" i="7"/>
  <c r="O121" i="7"/>
  <c r="N96" i="7"/>
  <c r="Q96" i="7"/>
  <c r="E96" i="7"/>
  <c r="L96" i="7"/>
  <c r="J96" i="7"/>
  <c r="U96" i="7"/>
  <c r="I96" i="7"/>
  <c r="T96" i="7"/>
  <c r="H96" i="7"/>
  <c r="M96" i="7"/>
  <c r="K96" i="7"/>
  <c r="S96" i="7"/>
  <c r="G96" i="7"/>
  <c r="P96" i="7"/>
  <c r="R96" i="7"/>
  <c r="F96" i="7"/>
  <c r="D96" i="7"/>
  <c r="N5" i="7"/>
  <c r="N6" i="7" s="1"/>
  <c r="R5" i="7"/>
  <c r="R6" i="7" s="1"/>
  <c r="Q5" i="7"/>
  <c r="Q6" i="7" s="1"/>
  <c r="P5" i="7"/>
  <c r="P6" i="7" s="1"/>
  <c r="S5" i="7"/>
  <c r="S6" i="7" s="1"/>
  <c r="G5" i="7"/>
  <c r="G6" i="7" s="1"/>
  <c r="F5" i="7"/>
  <c r="F6" i="7" s="1"/>
  <c r="E5" i="7"/>
  <c r="E6" i="7" s="1"/>
  <c r="M5" i="7"/>
  <c r="M6" i="7" s="1"/>
  <c r="L5" i="7"/>
  <c r="L6" i="7" s="1"/>
  <c r="J5" i="7"/>
  <c r="J6" i="7" s="1"/>
  <c r="U5" i="7"/>
  <c r="U6" i="7" s="1"/>
  <c r="I5" i="7"/>
  <c r="I6" i="7" s="1"/>
  <c r="K5" i="7"/>
  <c r="K6" i="7" s="1"/>
  <c r="T5" i="7"/>
  <c r="T6" i="7" s="1"/>
  <c r="H5" i="7"/>
  <c r="H6" i="7" s="1"/>
  <c r="D5" i="7"/>
  <c r="D6" i="7" s="1"/>
  <c r="N4" i="5"/>
  <c r="N5" i="5" s="1"/>
  <c r="G4" i="5"/>
  <c r="G5" i="5" s="1"/>
  <c r="F4" i="5"/>
  <c r="F5" i="5" s="1"/>
  <c r="E4" i="5"/>
  <c r="E5" i="5" s="1"/>
  <c r="D4" i="5"/>
  <c r="D5" i="5" s="1"/>
  <c r="O4" i="5"/>
  <c r="O5" i="5" s="1"/>
  <c r="M4" i="5"/>
  <c r="M5" i="5" s="1"/>
  <c r="L4" i="5"/>
  <c r="L5" i="5" s="1"/>
  <c r="K4" i="5"/>
  <c r="K5" i="5" s="1"/>
  <c r="J4" i="5"/>
  <c r="J5" i="5" s="1"/>
  <c r="U4" i="5"/>
  <c r="U5" i="5" s="1"/>
  <c r="I4" i="5"/>
  <c r="I5" i="5" s="1"/>
  <c r="S4" i="5"/>
  <c r="S5" i="5" s="1"/>
  <c r="R4" i="5"/>
  <c r="R5" i="5" s="1"/>
  <c r="Q4" i="5"/>
  <c r="Q5" i="5" s="1"/>
  <c r="P4" i="5"/>
  <c r="P5" i="5" s="1"/>
  <c r="T4" i="5"/>
  <c r="T5" i="5" s="1"/>
  <c r="E6" i="4"/>
  <c r="D6" i="4"/>
  <c r="I6" i="4"/>
  <c r="F6" i="4"/>
  <c r="X12" i="4"/>
  <c r="X5" i="4"/>
  <c r="G6" i="4"/>
  <c r="N4" i="3"/>
  <c r="N5" i="3" s="1"/>
  <c r="T4" i="3"/>
  <c r="T5" i="3" s="1"/>
  <c r="H4" i="3"/>
  <c r="H5" i="3" s="1"/>
  <c r="S4" i="3"/>
  <c r="S5" i="3" s="1"/>
  <c r="G4" i="3"/>
  <c r="G5" i="3" s="1"/>
  <c r="R4" i="3"/>
  <c r="R5" i="3" s="1"/>
  <c r="F4" i="3"/>
  <c r="F5" i="3" s="1"/>
  <c r="Q4" i="3"/>
  <c r="Q5" i="3" s="1"/>
  <c r="E4" i="3"/>
  <c r="E5" i="3" s="1"/>
  <c r="P4" i="3"/>
  <c r="P5" i="3" s="1"/>
  <c r="D4" i="3"/>
  <c r="D5" i="3" s="1"/>
  <c r="O4" i="3"/>
  <c r="O5" i="3" s="1"/>
  <c r="M4" i="3"/>
  <c r="M5" i="3" s="1"/>
  <c r="L4" i="3"/>
  <c r="L5" i="3" s="1"/>
  <c r="K4" i="3"/>
  <c r="K5" i="3" s="1"/>
  <c r="J4" i="3"/>
  <c r="J5" i="3" s="1"/>
  <c r="U4" i="3"/>
  <c r="U5" i="3" s="1"/>
  <c r="I5" i="3"/>
  <c r="C34" i="1"/>
  <c r="C37" i="1"/>
  <c r="C31" i="1"/>
  <c r="C29" i="1"/>
  <c r="C40" i="1"/>
  <c r="C28" i="1"/>
  <c r="C26" i="1"/>
  <c r="C41" i="1"/>
  <c r="C39" i="1"/>
  <c r="C27" i="1"/>
  <c r="C42" i="1"/>
  <c r="C38" i="1"/>
  <c r="C33" i="1"/>
  <c r="C32" i="1"/>
  <c r="D35" i="1"/>
  <c r="D26" i="1"/>
  <c r="G38" i="1"/>
  <c r="G31" i="1"/>
  <c r="F41" i="1"/>
  <c r="F31" i="1"/>
  <c r="G40" i="1"/>
  <c r="G33" i="1"/>
  <c r="G30" i="1"/>
  <c r="F30" i="1"/>
  <c r="D39" i="1"/>
  <c r="D29" i="1"/>
  <c r="G41" i="1"/>
  <c r="G34" i="1"/>
  <c r="G28" i="1"/>
  <c r="F28" i="1"/>
  <c r="G37" i="1"/>
  <c r="G27" i="1"/>
  <c r="F40" i="1"/>
  <c r="F37" i="1"/>
  <c r="F33" i="1"/>
  <c r="F27" i="1"/>
  <c r="E40" i="1"/>
  <c r="E37" i="1"/>
  <c r="E33" i="1"/>
  <c r="E30" i="1"/>
  <c r="E27" i="1"/>
  <c r="D37" i="1"/>
  <c r="G26" i="1"/>
  <c r="F26" i="1"/>
  <c r="D32" i="1"/>
  <c r="G25" i="1"/>
  <c r="D40" i="1"/>
  <c r="D33" i="1"/>
  <c r="D30" i="1"/>
  <c r="D27" i="1"/>
  <c r="G42" i="1"/>
  <c r="G39" i="1"/>
  <c r="G35" i="1"/>
  <c r="G32" i="1"/>
  <c r="F42" i="1"/>
  <c r="F39" i="1"/>
  <c r="F35" i="1"/>
  <c r="F32" i="1"/>
  <c r="F29" i="1"/>
  <c r="C35" i="1"/>
  <c r="E42" i="1"/>
  <c r="E39" i="1"/>
  <c r="E35" i="1"/>
  <c r="E32" i="1"/>
  <c r="E29" i="1"/>
  <c r="E26" i="1"/>
  <c r="F38" i="1"/>
  <c r="F25" i="1"/>
  <c r="D42" i="1"/>
  <c r="E41" i="1"/>
  <c r="E38" i="1"/>
  <c r="E34" i="1"/>
  <c r="E31" i="1"/>
  <c r="E28" i="1"/>
  <c r="C25" i="1"/>
  <c r="D41" i="1"/>
  <c r="D38" i="1"/>
  <c r="D34" i="1"/>
  <c r="D31" i="1"/>
  <c r="D28" i="1"/>
  <c r="N20" i="14" l="1"/>
  <c r="R19" i="14"/>
  <c r="R23" i="14" s="1"/>
  <c r="N21" i="14"/>
  <c r="M45" i="14"/>
  <c r="N9" i="14"/>
  <c r="P11" i="8"/>
  <c r="Q15" i="2" s="1"/>
  <c r="P63" i="1" s="1"/>
  <c r="C75" i="13"/>
  <c r="P9" i="8"/>
  <c r="C76" i="13"/>
  <c r="H58" i="11"/>
  <c r="D11" i="8"/>
  <c r="E15" i="2" s="1"/>
  <c r="D63" i="1" s="1"/>
  <c r="J7" i="14"/>
  <c r="J8" i="14" s="1"/>
  <c r="R11" i="14"/>
  <c r="S27" i="2" s="1"/>
  <c r="R71" i="1" s="1"/>
  <c r="E19" i="14"/>
  <c r="E20" i="14" s="1"/>
  <c r="D74" i="13"/>
  <c r="D78" i="13" s="1"/>
  <c r="D19" i="14"/>
  <c r="D20" i="14" s="1"/>
  <c r="N42" i="14"/>
  <c r="Q9" i="14"/>
  <c r="R9" i="14"/>
  <c r="Q8" i="14"/>
  <c r="D9" i="8"/>
  <c r="R9" i="8"/>
  <c r="R11" i="8"/>
  <c r="S15" i="2" s="1"/>
  <c r="R63" i="1" s="1"/>
  <c r="R30" i="14"/>
  <c r="R31" i="14" s="1"/>
  <c r="D32" i="14"/>
  <c r="C9" i="8"/>
  <c r="Q5" i="9"/>
  <c r="G81" i="11"/>
  <c r="G82" i="11" s="1"/>
  <c r="T97" i="10"/>
  <c r="Q19" i="14"/>
  <c r="G74" i="15"/>
  <c r="J9" i="8"/>
  <c r="M5" i="10"/>
  <c r="D6" i="10" s="1"/>
  <c r="Q141" i="10"/>
  <c r="S54" i="14"/>
  <c r="M61" i="12"/>
  <c r="M65" i="12" s="1"/>
  <c r="R6" i="4"/>
  <c r="H6" i="5"/>
  <c r="C20" i="14"/>
  <c r="R141" i="10"/>
  <c r="S22" i="12"/>
  <c r="S23" i="12" s="1"/>
  <c r="N43" i="14"/>
  <c r="H121" i="10"/>
  <c r="Q120" i="10"/>
  <c r="H6" i="3"/>
  <c r="AA5" i="3"/>
  <c r="F6" i="3"/>
  <c r="N6" i="3"/>
  <c r="G6" i="3"/>
  <c r="L6" i="3"/>
  <c r="AH5" i="3"/>
  <c r="M6" i="3"/>
  <c r="AF5" i="3"/>
  <c r="K6" i="3"/>
  <c r="I6" i="3"/>
  <c r="K98" i="10"/>
  <c r="F24" i="12"/>
  <c r="F22" i="12"/>
  <c r="F23" i="12" s="1"/>
  <c r="I53" i="15"/>
  <c r="I56" i="15"/>
  <c r="H82" i="11"/>
  <c r="H85" i="11"/>
  <c r="Q7" i="8"/>
  <c r="Q9" i="8"/>
  <c r="AK5" i="3"/>
  <c r="S6" i="5"/>
  <c r="AN5" i="5"/>
  <c r="R22" i="8"/>
  <c r="R20" i="8"/>
  <c r="R21" i="8" s="1"/>
  <c r="F98" i="10"/>
  <c r="P97" i="10"/>
  <c r="O141" i="10"/>
  <c r="J24" i="12"/>
  <c r="J22" i="12"/>
  <c r="J23" i="12" s="1"/>
  <c r="Q43" i="14"/>
  <c r="T54" i="14"/>
  <c r="AD5" i="3"/>
  <c r="P6" i="3"/>
  <c r="N6" i="5"/>
  <c r="AI5" i="5"/>
  <c r="Z5" i="3"/>
  <c r="G7" i="4"/>
  <c r="Q6" i="4"/>
  <c r="AD5" i="5"/>
  <c r="I6" i="5"/>
  <c r="N7" i="8"/>
  <c r="N9" i="8"/>
  <c r="L20" i="8"/>
  <c r="L21" i="8" s="1"/>
  <c r="L22" i="8"/>
  <c r="O97" i="10"/>
  <c r="E98" i="10" s="1"/>
  <c r="N120" i="10"/>
  <c r="E121" i="10" s="1"/>
  <c r="I24" i="12"/>
  <c r="I22" i="12"/>
  <c r="I23" i="12" s="1"/>
  <c r="M30" i="14"/>
  <c r="M31" i="14" s="1"/>
  <c r="R53" i="14"/>
  <c r="K22" i="2"/>
  <c r="J68" i="1" s="1"/>
  <c r="K16" i="2"/>
  <c r="J64" i="1" s="1"/>
  <c r="E24" i="12"/>
  <c r="E22" i="12"/>
  <c r="E23" i="12" s="1"/>
  <c r="Q20" i="8"/>
  <c r="Q21" i="8" s="1"/>
  <c r="Q22" i="8"/>
  <c r="P24" i="12"/>
  <c r="P22" i="12"/>
  <c r="P23" i="12" s="1"/>
  <c r="T24" i="12"/>
  <c r="T22" i="12"/>
  <c r="T23" i="12" s="1"/>
  <c r="AL5" i="3"/>
  <c r="AP5" i="5"/>
  <c r="U6" i="5"/>
  <c r="G22" i="8"/>
  <c r="G20" i="8"/>
  <c r="G21" i="8" s="1"/>
  <c r="K57" i="8"/>
  <c r="F6" i="10"/>
  <c r="O5" i="10"/>
  <c r="O120" i="10"/>
  <c r="F121" i="10"/>
  <c r="M24" i="12"/>
  <c r="M22" i="12"/>
  <c r="M23" i="12" s="1"/>
  <c r="D98" i="10"/>
  <c r="J16" i="2"/>
  <c r="I64" i="1" s="1"/>
  <c r="J22" i="2"/>
  <c r="I68" i="1" s="1"/>
  <c r="I61" i="11"/>
  <c r="I58" i="11"/>
  <c r="O7" i="8"/>
  <c r="O9" i="8"/>
  <c r="S22" i="8"/>
  <c r="S20" i="8"/>
  <c r="S21" i="8" s="1"/>
  <c r="E6" i="10"/>
  <c r="N5" i="10"/>
  <c r="L54" i="14"/>
  <c r="S53" i="14"/>
  <c r="S56" i="14"/>
  <c r="S5" i="10"/>
  <c r="N53" i="14"/>
  <c r="N56" i="14"/>
  <c r="O56" i="14"/>
  <c r="O53" i="14"/>
  <c r="N97" i="10"/>
  <c r="N54" i="14"/>
  <c r="AE5" i="3"/>
  <c r="AJ5" i="3"/>
  <c r="T6" i="3"/>
  <c r="AE5" i="5"/>
  <c r="J6" i="5"/>
  <c r="G121" i="10"/>
  <c r="P120" i="10"/>
  <c r="E6" i="3"/>
  <c r="AM5" i="3"/>
  <c r="F7" i="4"/>
  <c r="P6" i="4"/>
  <c r="AF5" i="5"/>
  <c r="K6" i="5"/>
  <c r="J20" i="8"/>
  <c r="J21" i="8" s="1"/>
  <c r="J22" i="8"/>
  <c r="I6" i="10"/>
  <c r="R5" i="10"/>
  <c r="N141" i="10"/>
  <c r="D142" i="10" s="1"/>
  <c r="U141" i="10"/>
  <c r="T141" i="10"/>
  <c r="S141" i="10"/>
  <c r="S19" i="14"/>
  <c r="S20" i="14" s="1"/>
  <c r="N30" i="14"/>
  <c r="N32" i="14"/>
  <c r="P53" i="14"/>
  <c r="P56" i="14"/>
  <c r="H7" i="4"/>
  <c r="P141" i="10"/>
  <c r="R6" i="5"/>
  <c r="AM5" i="5"/>
  <c r="AG5" i="5"/>
  <c r="L6" i="5"/>
  <c r="K20" i="8"/>
  <c r="K21" i="8" s="1"/>
  <c r="K22" i="8"/>
  <c r="H6" i="10"/>
  <c r="Q5" i="10"/>
  <c r="T53" i="14"/>
  <c r="T56" i="14"/>
  <c r="R5" i="9"/>
  <c r="J6" i="10"/>
  <c r="AC5" i="5"/>
  <c r="G6" i="5"/>
  <c r="AB5" i="5"/>
  <c r="S7" i="8"/>
  <c r="S9" i="8"/>
  <c r="H20" i="8"/>
  <c r="H21" i="8" s="1"/>
  <c r="H22" i="8"/>
  <c r="G6" i="10"/>
  <c r="P5" i="10"/>
  <c r="I78" i="13"/>
  <c r="J106" i="13" s="1"/>
  <c r="I75" i="13"/>
  <c r="I106" i="11"/>
  <c r="I109" i="11"/>
  <c r="I123" i="11" s="1"/>
  <c r="J19" i="2" s="1"/>
  <c r="I66" i="1" s="1"/>
  <c r="S6" i="4"/>
  <c r="I7" i="4"/>
  <c r="S6" i="3"/>
  <c r="AN5" i="3"/>
  <c r="AC5" i="3"/>
  <c r="Q6" i="3"/>
  <c r="O6" i="4"/>
  <c r="E7" i="4"/>
  <c r="AJ5" i="5"/>
  <c r="O6" i="5"/>
  <c r="C22" i="8"/>
  <c r="C20" i="8"/>
  <c r="T22" i="8"/>
  <c r="T20" i="8"/>
  <c r="T21" i="8" s="1"/>
  <c r="S97" i="10"/>
  <c r="I98" i="10"/>
  <c r="M47" i="12"/>
  <c r="M51" i="12" s="1"/>
  <c r="L45" i="14"/>
  <c r="D24" i="12"/>
  <c r="D22" i="12"/>
  <c r="D23" i="12" s="1"/>
  <c r="L24" i="12"/>
  <c r="L22" i="12"/>
  <c r="L23" i="12" s="1"/>
  <c r="Q53" i="14"/>
  <c r="Q56" i="14"/>
  <c r="Q24" i="12"/>
  <c r="Q22" i="12"/>
  <c r="Q23" i="12" s="1"/>
  <c r="J98" i="10"/>
  <c r="AP5" i="3"/>
  <c r="AG5" i="3"/>
  <c r="Y5" i="5"/>
  <c r="D6" i="5" s="1"/>
  <c r="T7" i="8"/>
  <c r="T9" i="8"/>
  <c r="O20" i="8"/>
  <c r="O21" i="8" s="1"/>
  <c r="O22" i="8"/>
  <c r="I22" i="8"/>
  <c r="I20" i="8"/>
  <c r="I21" i="8" s="1"/>
  <c r="N5" i="9"/>
  <c r="U5" i="9"/>
  <c r="T5" i="9"/>
  <c r="E20" i="8"/>
  <c r="E21" i="8" s="1"/>
  <c r="E22" i="8"/>
  <c r="H106" i="11"/>
  <c r="H109" i="11"/>
  <c r="K24" i="12"/>
  <c r="K22" i="12"/>
  <c r="K23" i="12" s="1"/>
  <c r="I85" i="11"/>
  <c r="J123" i="11" s="1"/>
  <c r="K19" i="2" s="1"/>
  <c r="J66" i="1" s="1"/>
  <c r="I82" i="11"/>
  <c r="G98" i="10"/>
  <c r="Q97" i="10"/>
  <c r="AB5" i="3"/>
  <c r="AH5" i="5"/>
  <c r="M6" i="5"/>
  <c r="AI5" i="3"/>
  <c r="P6" i="5"/>
  <c r="AK5" i="5"/>
  <c r="D22" i="8"/>
  <c r="D20" i="8"/>
  <c r="M20" i="8"/>
  <c r="M21" i="8" s="1"/>
  <c r="M22" i="8"/>
  <c r="K44" i="8"/>
  <c r="K45" i="8" s="1"/>
  <c r="K46" i="8"/>
  <c r="S5" i="9"/>
  <c r="D121" i="10"/>
  <c r="M120" i="10"/>
  <c r="I121" i="10"/>
  <c r="R120" i="10"/>
  <c r="F11" i="14"/>
  <c r="G27" i="2" s="1"/>
  <c r="F71" i="1" s="1"/>
  <c r="E11" i="14"/>
  <c r="F27" i="2" s="1"/>
  <c r="E71" i="1" s="1"/>
  <c r="O5" i="9"/>
  <c r="U97" i="10"/>
  <c r="Y5" i="3"/>
  <c r="F22" i="8"/>
  <c r="F20" i="8"/>
  <c r="F21" i="8" s="1"/>
  <c r="J6" i="3"/>
  <c r="N6" i="4"/>
  <c r="D7" i="4" s="1"/>
  <c r="T6" i="4"/>
  <c r="J7" i="4"/>
  <c r="U6" i="4"/>
  <c r="K7" i="4"/>
  <c r="AO5" i="3"/>
  <c r="AO5" i="5"/>
  <c r="T6" i="5"/>
  <c r="O6" i="3"/>
  <c r="E6" i="5"/>
  <c r="Z5" i="5"/>
  <c r="U6" i="3"/>
  <c r="R6" i="3"/>
  <c r="Q6" i="5"/>
  <c r="AL5" i="5"/>
  <c r="F6" i="5"/>
  <c r="AA5" i="5"/>
  <c r="P20" i="8"/>
  <c r="P21" i="8" s="1"/>
  <c r="P22" i="8"/>
  <c r="R97" i="10"/>
  <c r="H98" i="10"/>
  <c r="S120" i="10"/>
  <c r="J121" i="10"/>
  <c r="H24" i="12"/>
  <c r="H22" i="12"/>
  <c r="H23" i="12" s="1"/>
  <c r="R54" i="14"/>
  <c r="P5" i="9"/>
  <c r="C24" i="12"/>
  <c r="C22" i="12"/>
  <c r="J53" i="15"/>
  <c r="J56" i="15"/>
  <c r="G24" i="12"/>
  <c r="G22" i="12"/>
  <c r="G23" i="12" s="1"/>
  <c r="O24" i="12"/>
  <c r="O22" i="12"/>
  <c r="O23" i="12" s="1"/>
  <c r="D34" i="18"/>
  <c r="E34" i="18"/>
  <c r="J34" i="18"/>
  <c r="M34" i="18"/>
  <c r="P34" i="18"/>
  <c r="Q34" i="18"/>
  <c r="U34" i="18"/>
  <c r="S34" i="18"/>
  <c r="R34" i="18"/>
  <c r="N34" i="18"/>
  <c r="F34" i="18"/>
  <c r="I34" i="18"/>
  <c r="K34" i="18"/>
  <c r="H34" i="18"/>
  <c r="L34" i="18"/>
  <c r="T34" i="18"/>
  <c r="O34" i="18"/>
  <c r="Y33" i="18"/>
  <c r="AD33" i="18"/>
  <c r="AB33" i="18"/>
  <c r="Z33" i="18"/>
  <c r="AO33" i="18"/>
  <c r="AH33" i="18"/>
  <c r="AE33" i="18"/>
  <c r="AJ33" i="18"/>
  <c r="AK33" i="18"/>
  <c r="AL33" i="18"/>
  <c r="AM33" i="18"/>
  <c r="X33" i="18"/>
  <c r="AF33" i="18"/>
  <c r="AG33" i="18"/>
  <c r="AI33" i="18"/>
  <c r="AN33" i="18"/>
  <c r="AC33" i="18"/>
  <c r="AA33" i="18"/>
  <c r="G34" i="18" s="1"/>
  <c r="H106" i="13"/>
  <c r="I25" i="2" s="1"/>
  <c r="H70" i="1" s="1"/>
  <c r="H78" i="13"/>
  <c r="H75" i="13"/>
  <c r="C53" i="13"/>
  <c r="E82" i="11"/>
  <c r="I142" i="10"/>
  <c r="K142" i="10"/>
  <c r="J142" i="10"/>
  <c r="G6" i="9"/>
  <c r="I6" i="9"/>
  <c r="J6" i="9"/>
  <c r="K6" i="9"/>
  <c r="D6" i="9"/>
  <c r="E6" i="9"/>
  <c r="H6" i="9"/>
  <c r="F6" i="9"/>
  <c r="F95" i="15"/>
  <c r="F96" i="15" s="1"/>
  <c r="E97" i="15"/>
  <c r="E95" i="15"/>
  <c r="D97" i="15"/>
  <c r="D95" i="15"/>
  <c r="C97" i="15"/>
  <c r="C95" i="15"/>
  <c r="G99" i="15"/>
  <c r="G96" i="15"/>
  <c r="F76" i="15"/>
  <c r="F74" i="15"/>
  <c r="E74" i="15"/>
  <c r="E76" i="15"/>
  <c r="D74" i="15"/>
  <c r="D76" i="15"/>
  <c r="H78" i="15"/>
  <c r="H75" i="15"/>
  <c r="C76" i="15"/>
  <c r="C74" i="15"/>
  <c r="G78" i="15"/>
  <c r="G75" i="15"/>
  <c r="F53" i="15"/>
  <c r="D52" i="15"/>
  <c r="H53" i="15"/>
  <c r="H56" i="15"/>
  <c r="G53" i="15"/>
  <c r="G56" i="15"/>
  <c r="C52" i="15"/>
  <c r="C54" i="15"/>
  <c r="E56" i="15"/>
  <c r="E53" i="15"/>
  <c r="H34" i="15"/>
  <c r="H107" i="15" s="1"/>
  <c r="I31" i="2" s="1"/>
  <c r="H74" i="1" s="1"/>
  <c r="D9" i="15"/>
  <c r="E8" i="15"/>
  <c r="D8" i="15"/>
  <c r="D11" i="15"/>
  <c r="E28" i="2" s="1"/>
  <c r="D72" i="1" s="1"/>
  <c r="M8" i="15"/>
  <c r="C8" i="15"/>
  <c r="C11" i="15"/>
  <c r="D28" i="2" s="1"/>
  <c r="C72" i="1" s="1"/>
  <c r="O7" i="14"/>
  <c r="O8" i="14" s="1"/>
  <c r="R43" i="14"/>
  <c r="R41" i="14"/>
  <c r="H9" i="14"/>
  <c r="H7" i="14"/>
  <c r="H8" i="14" s="1"/>
  <c r="S9" i="14"/>
  <c r="S32" i="14"/>
  <c r="S30" i="14"/>
  <c r="O32" i="14"/>
  <c r="O30" i="14"/>
  <c r="Q30" i="14"/>
  <c r="Q32" i="14"/>
  <c r="S43" i="14"/>
  <c r="S41" i="14"/>
  <c r="I9" i="14"/>
  <c r="I7" i="14"/>
  <c r="I8" i="14" s="1"/>
  <c r="R20" i="14"/>
  <c r="T32" i="14"/>
  <c r="T30" i="14"/>
  <c r="D7" i="14"/>
  <c r="D9" i="14"/>
  <c r="T7" i="14"/>
  <c r="T9" i="14"/>
  <c r="L9" i="14"/>
  <c r="L7" i="14"/>
  <c r="L8" i="14" s="1"/>
  <c r="T41" i="14"/>
  <c r="T43" i="14"/>
  <c r="O41" i="14"/>
  <c r="O42" i="14" s="1"/>
  <c r="T21" i="14"/>
  <c r="T19" i="14"/>
  <c r="P32" i="14"/>
  <c r="P30" i="14"/>
  <c r="P43" i="14"/>
  <c r="P41" i="14"/>
  <c r="P19" i="14"/>
  <c r="P21" i="14"/>
  <c r="K41" i="14"/>
  <c r="K42" i="14" s="1"/>
  <c r="O19" i="14"/>
  <c r="O20" i="14" s="1"/>
  <c r="Q42" i="14"/>
  <c r="C9" i="14"/>
  <c r="C7" i="14"/>
  <c r="C8" i="14" s="1"/>
  <c r="D41" i="14"/>
  <c r="D42" i="14" s="1"/>
  <c r="M34" i="14"/>
  <c r="S23" i="14"/>
  <c r="E23" i="14"/>
  <c r="F23" i="14"/>
  <c r="Q23" i="14"/>
  <c r="Q20" i="14"/>
  <c r="M21" i="14"/>
  <c r="H19" i="14"/>
  <c r="H20" i="14" s="1"/>
  <c r="N8" i="14"/>
  <c r="N11" i="14"/>
  <c r="O27" i="2" s="1"/>
  <c r="N71" i="1" s="1"/>
  <c r="S8" i="14"/>
  <c r="S11" i="14"/>
  <c r="T27" i="2" s="1"/>
  <c r="S71" i="1" s="1"/>
  <c r="G11" i="14"/>
  <c r="H27" i="2" s="1"/>
  <c r="G71" i="1" s="1"/>
  <c r="L19" i="14"/>
  <c r="L21" i="14"/>
  <c r="E52" i="14"/>
  <c r="E54" i="14"/>
  <c r="G30" i="14"/>
  <c r="G32" i="14"/>
  <c r="L30" i="14"/>
  <c r="L32" i="14"/>
  <c r="G52" i="14"/>
  <c r="G54" i="14"/>
  <c r="G41" i="14"/>
  <c r="G43" i="14"/>
  <c r="I19" i="14"/>
  <c r="I21" i="14"/>
  <c r="D31" i="14"/>
  <c r="D34" i="14"/>
  <c r="I30" i="14"/>
  <c r="I32" i="14"/>
  <c r="C30" i="14"/>
  <c r="C32" i="14"/>
  <c r="K19" i="14"/>
  <c r="K21" i="14"/>
  <c r="M52" i="14"/>
  <c r="M54" i="14"/>
  <c r="L53" i="14"/>
  <c r="L56" i="14"/>
  <c r="I41" i="14"/>
  <c r="I43" i="14"/>
  <c r="J52" i="14"/>
  <c r="J54" i="14"/>
  <c r="K30" i="14"/>
  <c r="K32" i="14"/>
  <c r="K52" i="14"/>
  <c r="K54" i="14"/>
  <c r="I52" i="14"/>
  <c r="I54" i="14"/>
  <c r="D54" i="14"/>
  <c r="D52" i="14"/>
  <c r="C41" i="14"/>
  <c r="C43" i="14"/>
  <c r="F43" i="14"/>
  <c r="F41" i="14"/>
  <c r="F34" i="14"/>
  <c r="F31" i="14"/>
  <c r="H52" i="14"/>
  <c r="H54" i="14"/>
  <c r="F52" i="14"/>
  <c r="F54" i="14"/>
  <c r="H30" i="14"/>
  <c r="H32" i="14"/>
  <c r="E30" i="14"/>
  <c r="E32" i="14"/>
  <c r="H41" i="14"/>
  <c r="H43" i="14"/>
  <c r="J21" i="14"/>
  <c r="J19" i="14"/>
  <c r="J41" i="14"/>
  <c r="J43" i="14"/>
  <c r="J30" i="14"/>
  <c r="J32" i="14"/>
  <c r="G19" i="14"/>
  <c r="G21" i="14"/>
  <c r="M20" i="14"/>
  <c r="M23" i="14"/>
  <c r="C52" i="14"/>
  <c r="C54" i="14"/>
  <c r="E41" i="14"/>
  <c r="E43" i="14"/>
  <c r="D97" i="13"/>
  <c r="D95" i="13"/>
  <c r="G96" i="13"/>
  <c r="F97" i="13"/>
  <c r="F95" i="13"/>
  <c r="E95" i="13"/>
  <c r="E97" i="13"/>
  <c r="E75" i="13"/>
  <c r="G75" i="13"/>
  <c r="D75" i="13"/>
  <c r="F76" i="13"/>
  <c r="F74" i="13"/>
  <c r="L73" i="13" s="1"/>
  <c r="E53" i="13"/>
  <c r="D52" i="13"/>
  <c r="D56" i="13" s="1"/>
  <c r="C56" i="13"/>
  <c r="H53" i="13"/>
  <c r="G52" i="13"/>
  <c r="G54" i="13"/>
  <c r="F54" i="13"/>
  <c r="F52" i="13"/>
  <c r="E34" i="13"/>
  <c r="E31" i="13"/>
  <c r="D32" i="13"/>
  <c r="F30" i="13"/>
  <c r="F34" i="13" s="1"/>
  <c r="D31" i="13"/>
  <c r="G31" i="13"/>
  <c r="C32" i="13"/>
  <c r="H31" i="13"/>
  <c r="F12" i="13"/>
  <c r="K61" i="12"/>
  <c r="K65" i="12" s="1"/>
  <c r="F63" i="12"/>
  <c r="F61" i="12"/>
  <c r="G61" i="12"/>
  <c r="G63" i="12"/>
  <c r="R63" i="12"/>
  <c r="R61" i="12"/>
  <c r="P63" i="12"/>
  <c r="P61" i="12"/>
  <c r="Q61" i="12"/>
  <c r="Q63" i="12"/>
  <c r="J63" i="12"/>
  <c r="J61" i="12"/>
  <c r="D63" i="12"/>
  <c r="D61" i="12"/>
  <c r="I63" i="12"/>
  <c r="I61" i="12"/>
  <c r="O63" i="12"/>
  <c r="O61" i="12"/>
  <c r="E61" i="12"/>
  <c r="E63" i="12"/>
  <c r="T63" i="12"/>
  <c r="T61" i="12"/>
  <c r="C63" i="12"/>
  <c r="C61" i="12"/>
  <c r="H63" i="12"/>
  <c r="H61" i="12"/>
  <c r="L63" i="12"/>
  <c r="L61" i="12"/>
  <c r="N63" i="12"/>
  <c r="N61" i="12"/>
  <c r="S61" i="12"/>
  <c r="S63" i="12"/>
  <c r="K47" i="12"/>
  <c r="K48" i="12" s="1"/>
  <c r="S47" i="12"/>
  <c r="S49" i="12"/>
  <c r="R49" i="12"/>
  <c r="R47" i="12"/>
  <c r="F49" i="12"/>
  <c r="F47" i="12"/>
  <c r="Q47" i="12"/>
  <c r="Q49" i="12"/>
  <c r="E47" i="12"/>
  <c r="E49" i="12"/>
  <c r="P49" i="12"/>
  <c r="P47" i="12"/>
  <c r="J49" i="12"/>
  <c r="J47" i="12"/>
  <c r="D49" i="12"/>
  <c r="D47" i="12"/>
  <c r="O49" i="12"/>
  <c r="O47" i="12"/>
  <c r="T49" i="12"/>
  <c r="T47" i="12"/>
  <c r="L49" i="12"/>
  <c r="L47" i="12"/>
  <c r="I49" i="12"/>
  <c r="I47" i="12"/>
  <c r="H49" i="12"/>
  <c r="H47" i="12"/>
  <c r="N49" i="12"/>
  <c r="N47" i="12"/>
  <c r="G47" i="12"/>
  <c r="G49" i="12"/>
  <c r="K35" i="12"/>
  <c r="K39" i="12" s="1"/>
  <c r="M35" i="12"/>
  <c r="M39" i="12" s="1"/>
  <c r="F37" i="12"/>
  <c r="F35" i="12"/>
  <c r="Q35" i="12"/>
  <c r="Q37" i="12"/>
  <c r="E35" i="12"/>
  <c r="E37" i="12"/>
  <c r="P37" i="12"/>
  <c r="P35" i="12"/>
  <c r="J37" i="12"/>
  <c r="J35" i="12"/>
  <c r="D37" i="12"/>
  <c r="D35" i="12"/>
  <c r="I37" i="12"/>
  <c r="I35" i="12"/>
  <c r="O37" i="12"/>
  <c r="O35" i="12"/>
  <c r="T37" i="12"/>
  <c r="T35" i="12"/>
  <c r="C37" i="12"/>
  <c r="C35" i="12"/>
  <c r="H37" i="12"/>
  <c r="H35" i="12"/>
  <c r="N37" i="12"/>
  <c r="N35" i="12"/>
  <c r="R37" i="12"/>
  <c r="R35" i="12"/>
  <c r="L37" i="12"/>
  <c r="L35" i="12"/>
  <c r="S35" i="12"/>
  <c r="S37" i="12"/>
  <c r="G35" i="12"/>
  <c r="G37" i="12"/>
  <c r="J10" i="12"/>
  <c r="J8" i="12"/>
  <c r="J9" i="12" s="1"/>
  <c r="P8" i="12"/>
  <c r="P9" i="12" s="1"/>
  <c r="P10" i="12"/>
  <c r="M10" i="12"/>
  <c r="M8" i="12"/>
  <c r="M9" i="12" s="1"/>
  <c r="S10" i="12"/>
  <c r="S8" i="12"/>
  <c r="T10" i="12"/>
  <c r="T8" i="12"/>
  <c r="E10" i="12"/>
  <c r="E8" i="12"/>
  <c r="E9" i="12" s="1"/>
  <c r="F10" i="12"/>
  <c r="F8" i="12"/>
  <c r="F9" i="12" s="1"/>
  <c r="N10" i="12"/>
  <c r="N8" i="12"/>
  <c r="N9" i="12" s="1"/>
  <c r="Q10" i="12"/>
  <c r="Q8" i="12"/>
  <c r="R10" i="12"/>
  <c r="R8" i="12"/>
  <c r="H10" i="12"/>
  <c r="H8" i="12"/>
  <c r="H9" i="12" s="1"/>
  <c r="L10" i="12"/>
  <c r="L8" i="12"/>
  <c r="L9" i="12" s="1"/>
  <c r="G10" i="12"/>
  <c r="G8" i="12"/>
  <c r="G9" i="12" s="1"/>
  <c r="I10" i="12"/>
  <c r="I8" i="12"/>
  <c r="I9" i="12" s="1"/>
  <c r="O10" i="12"/>
  <c r="O8" i="12"/>
  <c r="O9" i="12" s="1"/>
  <c r="D8" i="12"/>
  <c r="D9" i="12" s="1"/>
  <c r="D10" i="12"/>
  <c r="K10" i="12"/>
  <c r="K8" i="12"/>
  <c r="K9" i="12" s="1"/>
  <c r="C9" i="12"/>
  <c r="E12" i="12"/>
  <c r="F21" i="2" s="1"/>
  <c r="E67" i="1" s="1"/>
  <c r="E106" i="11"/>
  <c r="C107" i="11"/>
  <c r="C105" i="11"/>
  <c r="G109" i="11"/>
  <c r="G106" i="11"/>
  <c r="F105" i="11"/>
  <c r="F107" i="11"/>
  <c r="D83" i="11"/>
  <c r="C83" i="11"/>
  <c r="C81" i="11"/>
  <c r="F85" i="11"/>
  <c r="F82" i="11"/>
  <c r="D85" i="11"/>
  <c r="D82" i="11"/>
  <c r="E61" i="11"/>
  <c r="D57" i="11"/>
  <c r="D59" i="11"/>
  <c r="C61" i="11"/>
  <c r="C58" i="11"/>
  <c r="G57" i="11"/>
  <c r="G59" i="11"/>
  <c r="F57" i="11"/>
  <c r="F59" i="11"/>
  <c r="C33" i="11"/>
  <c r="C35" i="11"/>
  <c r="G35" i="11"/>
  <c r="G33" i="11"/>
  <c r="F35" i="11"/>
  <c r="F33" i="11"/>
  <c r="E35" i="11"/>
  <c r="E33" i="11"/>
  <c r="D33" i="11"/>
  <c r="D35" i="11"/>
  <c r="H37" i="11"/>
  <c r="H34" i="11"/>
  <c r="H16" i="11"/>
  <c r="H142" i="10"/>
  <c r="E142" i="10"/>
  <c r="G142" i="10"/>
  <c r="F142" i="10"/>
  <c r="K61" i="8"/>
  <c r="K58" i="8"/>
  <c r="R59" i="8"/>
  <c r="R57" i="8"/>
  <c r="F57" i="8"/>
  <c r="F59" i="8"/>
  <c r="Q57" i="8"/>
  <c r="Q59" i="8"/>
  <c r="E57" i="8"/>
  <c r="E59" i="8"/>
  <c r="P59" i="8"/>
  <c r="P57" i="8"/>
  <c r="J59" i="8"/>
  <c r="J57" i="8"/>
  <c r="D59" i="8"/>
  <c r="D57" i="8"/>
  <c r="I59" i="8"/>
  <c r="I57" i="8"/>
  <c r="O59" i="8"/>
  <c r="O57" i="8"/>
  <c r="T57" i="8"/>
  <c r="T59" i="8"/>
  <c r="C59" i="8"/>
  <c r="C57" i="8"/>
  <c r="H57" i="8"/>
  <c r="H59" i="8"/>
  <c r="L59" i="8"/>
  <c r="L57" i="8"/>
  <c r="S57" i="8"/>
  <c r="S59" i="8"/>
  <c r="N59" i="8"/>
  <c r="N57" i="8"/>
  <c r="G57" i="8"/>
  <c r="G59" i="8"/>
  <c r="M59" i="8"/>
  <c r="M57" i="8"/>
  <c r="O44" i="8"/>
  <c r="O45" i="8" s="1"/>
  <c r="C44" i="8"/>
  <c r="L44" i="8"/>
  <c r="L45" i="8" s="1"/>
  <c r="S44" i="8"/>
  <c r="S45" i="8" s="1"/>
  <c r="R44" i="8"/>
  <c r="R45" i="8" s="1"/>
  <c r="E44" i="8"/>
  <c r="E45" i="8" s="1"/>
  <c r="P44" i="8"/>
  <c r="P45" i="8" s="1"/>
  <c r="F44" i="8"/>
  <c r="F45" i="8" s="1"/>
  <c r="Q44" i="8"/>
  <c r="Q45" i="8" s="1"/>
  <c r="J44" i="8"/>
  <c r="J45" i="8" s="1"/>
  <c r="D44" i="8"/>
  <c r="D45" i="8" s="1"/>
  <c r="M44" i="8"/>
  <c r="M45" i="8" s="1"/>
  <c r="N44" i="8"/>
  <c r="N45" i="8" s="1"/>
  <c r="I44" i="8"/>
  <c r="I45" i="8" s="1"/>
  <c r="T44" i="8"/>
  <c r="T45" i="8" s="1"/>
  <c r="H44" i="8"/>
  <c r="H45" i="8" s="1"/>
  <c r="K48" i="8"/>
  <c r="G44" i="8"/>
  <c r="G45" i="8" s="1"/>
  <c r="G32" i="8"/>
  <c r="G33" i="8" s="1"/>
  <c r="Q32" i="8"/>
  <c r="Q33" i="8" s="1"/>
  <c r="E32" i="8"/>
  <c r="E33" i="8" s="1"/>
  <c r="P32" i="8"/>
  <c r="P33" i="8" s="1"/>
  <c r="D32" i="8"/>
  <c r="D33" i="8" s="1"/>
  <c r="R32" i="8"/>
  <c r="R33" i="8" s="1"/>
  <c r="O32" i="8"/>
  <c r="O33" i="8" s="1"/>
  <c r="F32" i="8"/>
  <c r="F33" i="8" s="1"/>
  <c r="C32" i="8"/>
  <c r="I32" i="8"/>
  <c r="I33" i="8" s="1"/>
  <c r="N32" i="8"/>
  <c r="N33" i="8" s="1"/>
  <c r="M32" i="8"/>
  <c r="M33" i="8" s="1"/>
  <c r="L32" i="8"/>
  <c r="L33" i="8" s="1"/>
  <c r="T32" i="8"/>
  <c r="T33" i="8" s="1"/>
  <c r="K32" i="8"/>
  <c r="K33" i="8" s="1"/>
  <c r="H32" i="8"/>
  <c r="H33" i="8" s="1"/>
  <c r="J36" i="8"/>
  <c r="S32" i="8"/>
  <c r="S33" i="8" s="1"/>
  <c r="K24" i="8"/>
  <c r="T11" i="8"/>
  <c r="U15" i="2" s="1"/>
  <c r="T63" i="1" s="1"/>
  <c r="T8" i="8"/>
  <c r="N8" i="8"/>
  <c r="N11" i="8"/>
  <c r="O15" i="2" s="1"/>
  <c r="N63" i="1" s="1"/>
  <c r="O8" i="8"/>
  <c r="O11" i="8"/>
  <c r="P15" i="2" s="1"/>
  <c r="O63" i="1" s="1"/>
  <c r="C11" i="8"/>
  <c r="D15" i="2" s="1"/>
  <c r="S8" i="8"/>
  <c r="S11" i="8"/>
  <c r="T15" i="2" s="1"/>
  <c r="S63" i="1" s="1"/>
  <c r="K11" i="8"/>
  <c r="L15" i="2" s="1"/>
  <c r="K63" i="1" s="1"/>
  <c r="K8" i="8"/>
  <c r="K9" i="8"/>
  <c r="M7" i="8"/>
  <c r="M8" i="8" s="1"/>
  <c r="H9" i="8"/>
  <c r="H8" i="8"/>
  <c r="C8" i="8"/>
  <c r="J11" i="8"/>
  <c r="K15" i="2" s="1"/>
  <c r="J63" i="1" s="1"/>
  <c r="I9" i="8"/>
  <c r="I11" i="8"/>
  <c r="J15" i="2" s="1"/>
  <c r="I63" i="1" s="1"/>
  <c r="F9" i="8"/>
  <c r="F7" i="8"/>
  <c r="G7" i="8"/>
  <c r="G9" i="8"/>
  <c r="E7" i="8"/>
  <c r="E9" i="8"/>
  <c r="L8" i="8"/>
  <c r="L11" i="8"/>
  <c r="M15" i="2" s="1"/>
  <c r="L63" i="1" s="1"/>
  <c r="T141" i="7"/>
  <c r="K141" i="7"/>
  <c r="Q141" i="7"/>
  <c r="N141" i="7"/>
  <c r="G141" i="7"/>
  <c r="S141" i="7"/>
  <c r="M141" i="7"/>
  <c r="R141" i="7"/>
  <c r="H141" i="7"/>
  <c r="L141" i="7"/>
  <c r="F141" i="7"/>
  <c r="E141" i="7"/>
  <c r="J141" i="7"/>
  <c r="U141" i="7"/>
  <c r="I141" i="7"/>
  <c r="H97" i="7"/>
  <c r="T97" i="7"/>
  <c r="M97" i="7"/>
  <c r="I97" i="7"/>
  <c r="U97" i="7"/>
  <c r="D97" i="7"/>
  <c r="J97" i="7"/>
  <c r="D121" i="7"/>
  <c r="F97" i="7"/>
  <c r="L97" i="7"/>
  <c r="P121" i="7"/>
  <c r="R97" i="7"/>
  <c r="E97" i="7"/>
  <c r="P97" i="7"/>
  <c r="Q97" i="7"/>
  <c r="G97" i="7"/>
  <c r="N97" i="7"/>
  <c r="S97" i="7"/>
  <c r="K97" i="7"/>
  <c r="H121" i="7"/>
  <c r="R121" i="7"/>
  <c r="N121" i="7"/>
  <c r="F121" i="7"/>
  <c r="Q121" i="7"/>
  <c r="E121" i="7"/>
  <c r="M121" i="7"/>
  <c r="K121" i="7"/>
  <c r="J121" i="7"/>
  <c r="U121" i="7"/>
  <c r="I121" i="7"/>
  <c r="L121" i="7"/>
  <c r="T121" i="7"/>
  <c r="O7" i="7"/>
  <c r="AJ6" i="7"/>
  <c r="AP6" i="7"/>
  <c r="U7" i="7"/>
  <c r="AE6" i="7"/>
  <c r="J7" i="7"/>
  <c r="AG6" i="7"/>
  <c r="L7" i="7"/>
  <c r="M7" i="7"/>
  <c r="AH6" i="7"/>
  <c r="E7" i="7"/>
  <c r="Z6" i="7"/>
  <c r="H7" i="7"/>
  <c r="AC6" i="7"/>
  <c r="AK6" i="7"/>
  <c r="P7" i="7"/>
  <c r="AI6" i="7"/>
  <c r="N7" i="7"/>
  <c r="F7" i="7"/>
  <c r="AA6" i="7"/>
  <c r="AB6" i="7"/>
  <c r="G7" i="7"/>
  <c r="S7" i="7"/>
  <c r="AN6" i="7"/>
  <c r="AO6" i="7"/>
  <c r="T7" i="7"/>
  <c r="Q7" i="7"/>
  <c r="AL6" i="7"/>
  <c r="I7" i="7"/>
  <c r="AD6" i="7"/>
  <c r="AF6" i="7"/>
  <c r="K7" i="7"/>
  <c r="R7" i="7"/>
  <c r="AM6" i="7"/>
  <c r="Y6" i="7"/>
  <c r="D7" i="7" s="1"/>
  <c r="O23" i="14" l="1"/>
  <c r="M62" i="12"/>
  <c r="J11" i="14"/>
  <c r="K27" i="2" s="1"/>
  <c r="J71" i="1" s="1"/>
  <c r="R34" i="14"/>
  <c r="G85" i="11"/>
  <c r="M48" i="12"/>
  <c r="L80" i="11"/>
  <c r="J107" i="15"/>
  <c r="K31" i="2" s="1"/>
  <c r="J74" i="1" s="1"/>
  <c r="K45" i="14"/>
  <c r="D23" i="14"/>
  <c r="M72" i="15"/>
  <c r="M93" i="15"/>
  <c r="M56" i="11"/>
  <c r="M57" i="11" s="1"/>
  <c r="K62" i="12"/>
  <c r="U6" i="9"/>
  <c r="G35" i="18"/>
  <c r="M50" i="15"/>
  <c r="M6" i="10"/>
  <c r="L98" i="7"/>
  <c r="C11" i="14"/>
  <c r="D27" i="2" s="1"/>
  <c r="N122" i="7"/>
  <c r="J142" i="7"/>
  <c r="O98" i="10"/>
  <c r="E99" i="10"/>
  <c r="D7" i="5"/>
  <c r="Y6" i="5"/>
  <c r="H7" i="5"/>
  <c r="AC6" i="5"/>
  <c r="F122" i="7"/>
  <c r="P122" i="7"/>
  <c r="U142" i="7"/>
  <c r="K142" i="7"/>
  <c r="J122" i="10"/>
  <c r="S121" i="10"/>
  <c r="D8" i="4"/>
  <c r="N7" i="4"/>
  <c r="R121" i="10"/>
  <c r="I122" i="10"/>
  <c r="P7" i="5"/>
  <c r="AK6" i="5"/>
  <c r="P6" i="10"/>
  <c r="G7" i="10"/>
  <c r="T142" i="7"/>
  <c r="K7" i="5"/>
  <c r="AF6" i="5"/>
  <c r="G8" i="4"/>
  <c r="Q7" i="4"/>
  <c r="P98" i="10"/>
  <c r="F99" i="10"/>
  <c r="F98" i="7"/>
  <c r="E142" i="7"/>
  <c r="H99" i="10"/>
  <c r="R98" i="10"/>
  <c r="Z6" i="5"/>
  <c r="E7" i="5" s="1"/>
  <c r="M121" i="10"/>
  <c r="M7" i="5"/>
  <c r="AH6" i="5"/>
  <c r="Q6" i="10"/>
  <c r="H7" i="10"/>
  <c r="O121" i="10"/>
  <c r="F122" i="10"/>
  <c r="H122" i="7"/>
  <c r="D122" i="7"/>
  <c r="F142" i="7"/>
  <c r="U32" i="8"/>
  <c r="C33" i="8"/>
  <c r="K36" i="12"/>
  <c r="U41" i="14"/>
  <c r="S98" i="10"/>
  <c r="I99" i="10"/>
  <c r="N34" i="14"/>
  <c r="N31" i="14"/>
  <c r="E122" i="10"/>
  <c r="N121" i="10"/>
  <c r="U98" i="10"/>
  <c r="K99" i="10"/>
  <c r="R122" i="7"/>
  <c r="T122" i="7"/>
  <c r="L122" i="7"/>
  <c r="K98" i="7"/>
  <c r="J98" i="7"/>
  <c r="L142" i="7"/>
  <c r="U44" i="8"/>
  <c r="C45" i="8"/>
  <c r="AO6" i="5"/>
  <c r="T7" i="5"/>
  <c r="D6" i="3"/>
  <c r="T98" i="10"/>
  <c r="J99" i="10"/>
  <c r="P7" i="4"/>
  <c r="F8" i="4"/>
  <c r="N7" i="5"/>
  <c r="AI6" i="5"/>
  <c r="D7" i="10"/>
  <c r="I122" i="7"/>
  <c r="S98" i="7"/>
  <c r="D98" i="7"/>
  <c r="O98" i="7"/>
  <c r="H142" i="7"/>
  <c r="U7" i="8"/>
  <c r="K51" i="12"/>
  <c r="T142" i="10"/>
  <c r="S7" i="4"/>
  <c r="I8" i="4"/>
  <c r="P142" i="7"/>
  <c r="O6" i="10"/>
  <c r="F7" i="10"/>
  <c r="S7" i="5"/>
  <c r="AN6" i="5"/>
  <c r="U122" i="7"/>
  <c r="N98" i="7"/>
  <c r="U98" i="7"/>
  <c r="R142" i="7"/>
  <c r="J53" i="8"/>
  <c r="C71" i="1"/>
  <c r="C23" i="12"/>
  <c r="K18" i="12"/>
  <c r="O18" i="12" s="1"/>
  <c r="O122" i="7"/>
  <c r="Q98" i="10"/>
  <c r="G99" i="10"/>
  <c r="L7" i="5"/>
  <c r="AG6" i="5"/>
  <c r="J122" i="7"/>
  <c r="G98" i="7"/>
  <c r="I98" i="7"/>
  <c r="M142" i="7"/>
  <c r="U7" i="4"/>
  <c r="K8" i="4"/>
  <c r="U20" i="8"/>
  <c r="G7" i="5"/>
  <c r="AB6" i="5"/>
  <c r="N60" i="14"/>
  <c r="O30" i="2" s="1"/>
  <c r="N73" i="1" s="1"/>
  <c r="K122" i="7"/>
  <c r="Q98" i="7"/>
  <c r="M98" i="7"/>
  <c r="S142" i="7"/>
  <c r="F7" i="5"/>
  <c r="AA6" i="5"/>
  <c r="P121" i="10"/>
  <c r="G122" i="10"/>
  <c r="Q8" i="8"/>
  <c r="Q11" i="8"/>
  <c r="R15" i="2" s="1"/>
  <c r="Q63" i="1" s="1"/>
  <c r="M122" i="7"/>
  <c r="P98" i="7"/>
  <c r="T98" i="7"/>
  <c r="G142" i="7"/>
  <c r="M36" i="12"/>
  <c r="O11" i="14"/>
  <c r="P27" i="2" s="1"/>
  <c r="O71" i="1" s="1"/>
  <c r="T7" i="4"/>
  <c r="J8" i="4"/>
  <c r="K4" i="12"/>
  <c r="O4" i="12" s="1"/>
  <c r="O7" i="5"/>
  <c r="AJ6" i="5"/>
  <c r="N6" i="10"/>
  <c r="S6" i="10"/>
  <c r="J7" i="10"/>
  <c r="R7" i="5"/>
  <c r="AM6" i="5"/>
  <c r="S122" i="7"/>
  <c r="AP6" i="5"/>
  <c r="U7" i="5"/>
  <c r="H98" i="7"/>
  <c r="N142" i="7"/>
  <c r="C63" i="1"/>
  <c r="N104" i="11"/>
  <c r="Q7" i="5"/>
  <c r="AL6" i="5"/>
  <c r="G122" i="7"/>
  <c r="R6" i="10"/>
  <c r="I7" i="10"/>
  <c r="AE6" i="5"/>
  <c r="J7" i="5"/>
  <c r="AD6" i="5"/>
  <c r="I7" i="5"/>
  <c r="O142" i="7"/>
  <c r="Q122" i="7"/>
  <c r="R98" i="7"/>
  <c r="I142" i="7"/>
  <c r="Q142" i="7"/>
  <c r="L32" i="11"/>
  <c r="C37" i="11"/>
  <c r="U30" i="14"/>
  <c r="H123" i="11"/>
  <c r="I19" i="2" s="1"/>
  <c r="H66" i="1" s="1"/>
  <c r="O7" i="4"/>
  <c r="E8" i="4" s="1"/>
  <c r="R7" i="4"/>
  <c r="H8" i="4"/>
  <c r="N98" i="10"/>
  <c r="I107" i="15"/>
  <c r="J31" i="2" s="1"/>
  <c r="I74" i="1" s="1"/>
  <c r="Q121" i="10"/>
  <c r="H122" i="10"/>
  <c r="F35" i="18"/>
  <c r="R35" i="18"/>
  <c r="S35" i="18"/>
  <c r="U35" i="18"/>
  <c r="N35" i="18"/>
  <c r="O35" i="18"/>
  <c r="Q35" i="18"/>
  <c r="T35" i="18"/>
  <c r="P35" i="18"/>
  <c r="L35" i="18"/>
  <c r="M35" i="18"/>
  <c r="H35" i="18"/>
  <c r="J35" i="18"/>
  <c r="E35" i="18"/>
  <c r="I35" i="18"/>
  <c r="D35" i="18"/>
  <c r="AC34" i="18"/>
  <c r="AB34" i="18"/>
  <c r="Z34" i="18"/>
  <c r="AD34" i="18"/>
  <c r="AI34" i="18"/>
  <c r="AN34" i="18"/>
  <c r="AO34" i="18"/>
  <c r="AF34" i="18"/>
  <c r="AK34" i="18"/>
  <c r="AM34" i="18"/>
  <c r="AL34" i="18"/>
  <c r="AE34" i="18"/>
  <c r="K35" i="18" s="1"/>
  <c r="AG34" i="18"/>
  <c r="AH34" i="18"/>
  <c r="AJ34" i="18"/>
  <c r="X34" i="18"/>
  <c r="Y34" i="18"/>
  <c r="AA34" i="18"/>
  <c r="M94" i="13"/>
  <c r="M95" i="13" s="1"/>
  <c r="K25" i="2"/>
  <c r="J70" i="1" s="1"/>
  <c r="I106" i="13"/>
  <c r="J25" i="2" s="1"/>
  <c r="I70" i="1" s="1"/>
  <c r="L29" i="13"/>
  <c r="M51" i="13"/>
  <c r="M52" i="13" s="1"/>
  <c r="I16" i="2"/>
  <c r="H64" i="1" s="1"/>
  <c r="I22" i="2"/>
  <c r="H68" i="1" s="1"/>
  <c r="U142" i="10"/>
  <c r="P142" i="10"/>
  <c r="S142" i="10"/>
  <c r="Q142" i="10"/>
  <c r="N142" i="10"/>
  <c r="O142" i="10"/>
  <c r="R142" i="10"/>
  <c r="I143" i="10"/>
  <c r="J143" i="10"/>
  <c r="K143" i="10"/>
  <c r="T6" i="9"/>
  <c r="S6" i="9"/>
  <c r="Q6" i="9"/>
  <c r="R6" i="9"/>
  <c r="P6" i="9"/>
  <c r="O6" i="9"/>
  <c r="E7" i="9" s="1"/>
  <c r="N6" i="9"/>
  <c r="F7" i="9"/>
  <c r="G7" i="9"/>
  <c r="H7" i="9"/>
  <c r="I7" i="9"/>
  <c r="K7" i="9"/>
  <c r="J7" i="9"/>
  <c r="F99" i="15"/>
  <c r="C99" i="15"/>
  <c r="C96" i="15"/>
  <c r="M94" i="15"/>
  <c r="D99" i="15"/>
  <c r="D96" i="15"/>
  <c r="E99" i="15"/>
  <c r="E96" i="15"/>
  <c r="C78" i="15"/>
  <c r="C75" i="15"/>
  <c r="M73" i="15"/>
  <c r="D78" i="15"/>
  <c r="D75" i="15"/>
  <c r="E78" i="15"/>
  <c r="E75" i="15"/>
  <c r="F78" i="15"/>
  <c r="F75" i="15"/>
  <c r="D56" i="15"/>
  <c r="D53" i="15"/>
  <c r="M51" i="15"/>
  <c r="C56" i="15"/>
  <c r="C53" i="15"/>
  <c r="D34" i="15"/>
  <c r="E34" i="15"/>
  <c r="C34" i="15"/>
  <c r="L29" i="15"/>
  <c r="F34" i="15"/>
  <c r="G34" i="15"/>
  <c r="G107" i="15" s="1"/>
  <c r="H31" i="2" s="1"/>
  <c r="G74" i="1" s="1"/>
  <c r="E11" i="15"/>
  <c r="F28" i="2" s="1"/>
  <c r="U52" i="14"/>
  <c r="P42" i="14"/>
  <c r="P45" i="14"/>
  <c r="T8" i="14"/>
  <c r="T11" i="14"/>
  <c r="U27" i="2" s="1"/>
  <c r="T71" i="1" s="1"/>
  <c r="O34" i="14"/>
  <c r="O31" i="14"/>
  <c r="P34" i="14"/>
  <c r="P31" i="14"/>
  <c r="D8" i="14"/>
  <c r="D11" i="14"/>
  <c r="E27" i="2" s="1"/>
  <c r="D71" i="1" s="1"/>
  <c r="S34" i="14"/>
  <c r="S31" i="14"/>
  <c r="T34" i="14"/>
  <c r="T31" i="14"/>
  <c r="O45" i="14"/>
  <c r="T23" i="14"/>
  <c r="T20" i="14"/>
  <c r="T45" i="14"/>
  <c r="T42" i="14"/>
  <c r="S45" i="14"/>
  <c r="S42" i="14"/>
  <c r="R45" i="14"/>
  <c r="R60" i="14" s="1"/>
  <c r="S30" i="2" s="1"/>
  <c r="R73" i="1" s="1"/>
  <c r="R42" i="14"/>
  <c r="D45" i="14"/>
  <c r="P23" i="14"/>
  <c r="P20" i="14"/>
  <c r="Q31" i="14"/>
  <c r="Q34" i="14"/>
  <c r="Q60" i="14" s="1"/>
  <c r="R30" i="2" s="1"/>
  <c r="Q73" i="1" s="1"/>
  <c r="H23" i="14"/>
  <c r="U19" i="14"/>
  <c r="H11" i="14"/>
  <c r="I27" i="2" s="1"/>
  <c r="H71" i="1" s="1"/>
  <c r="U7" i="14"/>
  <c r="L11" i="14"/>
  <c r="M27" i="2" s="1"/>
  <c r="L71" i="1" s="1"/>
  <c r="L20" i="14"/>
  <c r="L23" i="14"/>
  <c r="I11" i="14"/>
  <c r="J27" i="2" s="1"/>
  <c r="I71" i="1" s="1"/>
  <c r="E31" i="14"/>
  <c r="E34" i="14"/>
  <c r="M11" i="14"/>
  <c r="N27" i="2" s="1"/>
  <c r="M71" i="1" s="1"/>
  <c r="K20" i="14"/>
  <c r="K23" i="14"/>
  <c r="G42" i="14"/>
  <c r="G45" i="14"/>
  <c r="I20" i="14"/>
  <c r="I23" i="14"/>
  <c r="J31" i="14"/>
  <c r="J34" i="14"/>
  <c r="H34" i="14"/>
  <c r="H31" i="14"/>
  <c r="C42" i="14"/>
  <c r="C45" i="14"/>
  <c r="K37" i="14"/>
  <c r="N37" i="14" s="1"/>
  <c r="K31" i="14"/>
  <c r="K34" i="14"/>
  <c r="C31" i="14"/>
  <c r="C34" i="14"/>
  <c r="K26" i="14"/>
  <c r="N26" i="14" s="1"/>
  <c r="G53" i="14"/>
  <c r="G56" i="14"/>
  <c r="M53" i="14"/>
  <c r="M56" i="14"/>
  <c r="M60" i="14" s="1"/>
  <c r="N30" i="2" s="1"/>
  <c r="M73" i="1" s="1"/>
  <c r="E42" i="14"/>
  <c r="E45" i="14"/>
  <c r="J42" i="14"/>
  <c r="J45" i="14"/>
  <c r="F53" i="14"/>
  <c r="F56" i="14"/>
  <c r="D56" i="14"/>
  <c r="D53" i="14"/>
  <c r="J53" i="14"/>
  <c r="J56" i="14"/>
  <c r="K11" i="14"/>
  <c r="L27" i="2" s="1"/>
  <c r="K71" i="1" s="1"/>
  <c r="L31" i="14"/>
  <c r="L34" i="14"/>
  <c r="K48" i="14"/>
  <c r="N48" i="14" s="1"/>
  <c r="C53" i="14"/>
  <c r="C56" i="14"/>
  <c r="H53" i="14"/>
  <c r="H56" i="14"/>
  <c r="K3" i="14"/>
  <c r="N3" i="14" s="1"/>
  <c r="J23" i="14"/>
  <c r="J20" i="14"/>
  <c r="I53" i="14"/>
  <c r="I56" i="14"/>
  <c r="I42" i="14"/>
  <c r="I45" i="14"/>
  <c r="I31" i="14"/>
  <c r="I34" i="14"/>
  <c r="G31" i="14"/>
  <c r="G34" i="14"/>
  <c r="K53" i="14"/>
  <c r="K56" i="14"/>
  <c r="E53" i="14"/>
  <c r="E56" i="14"/>
  <c r="G20" i="14"/>
  <c r="G23" i="14"/>
  <c r="K15" i="14"/>
  <c r="N15" i="14" s="1"/>
  <c r="H42" i="14"/>
  <c r="H45" i="14"/>
  <c r="F45" i="14"/>
  <c r="F42" i="14"/>
  <c r="D99" i="13"/>
  <c r="D106" i="13" s="1"/>
  <c r="D96" i="13"/>
  <c r="E99" i="13"/>
  <c r="E96" i="13"/>
  <c r="F99" i="13"/>
  <c r="F96" i="13"/>
  <c r="F78" i="13"/>
  <c r="F75" i="13"/>
  <c r="L74" i="13"/>
  <c r="D53" i="13"/>
  <c r="F56" i="13"/>
  <c r="F53" i="13"/>
  <c r="G56" i="13"/>
  <c r="G53" i="13"/>
  <c r="F31" i="13"/>
  <c r="C34" i="13"/>
  <c r="C106" i="13" s="1"/>
  <c r="D25" i="2" s="1"/>
  <c r="C70" i="1" s="1"/>
  <c r="L30" i="13"/>
  <c r="C31" i="13"/>
  <c r="M8" i="13"/>
  <c r="C12" i="13"/>
  <c r="D12" i="13"/>
  <c r="E12" i="13"/>
  <c r="I65" i="12"/>
  <c r="I62" i="12"/>
  <c r="G65" i="12"/>
  <c r="G62" i="12"/>
  <c r="H65" i="12"/>
  <c r="H62" i="12"/>
  <c r="D65" i="12"/>
  <c r="D62" i="12"/>
  <c r="F65" i="12"/>
  <c r="F62" i="12"/>
  <c r="C65" i="12"/>
  <c r="C62" i="12"/>
  <c r="U61" i="12"/>
  <c r="K57" i="12"/>
  <c r="O57" i="12" s="1"/>
  <c r="J62" i="12"/>
  <c r="J65" i="12"/>
  <c r="S65" i="12"/>
  <c r="S62" i="12"/>
  <c r="Q65" i="12"/>
  <c r="Q62" i="12"/>
  <c r="N65" i="12"/>
  <c r="N62" i="12"/>
  <c r="P65" i="12"/>
  <c r="P62" i="12"/>
  <c r="E65" i="12"/>
  <c r="E62" i="12"/>
  <c r="T65" i="12"/>
  <c r="T62" i="12"/>
  <c r="L62" i="12"/>
  <c r="L65" i="12"/>
  <c r="O65" i="12"/>
  <c r="O62" i="12"/>
  <c r="R65" i="12"/>
  <c r="R62" i="12"/>
  <c r="S51" i="12"/>
  <c r="S48" i="12"/>
  <c r="C51" i="12"/>
  <c r="U47" i="12"/>
  <c r="K43" i="12"/>
  <c r="O43" i="12" s="1"/>
  <c r="P51" i="12"/>
  <c r="P48" i="12"/>
  <c r="G51" i="12"/>
  <c r="G48" i="12"/>
  <c r="T51" i="12"/>
  <c r="T48" i="12"/>
  <c r="Q51" i="12"/>
  <c r="Q48" i="12"/>
  <c r="L48" i="12"/>
  <c r="L51" i="12"/>
  <c r="N51" i="12"/>
  <c r="N48" i="12"/>
  <c r="H51" i="12"/>
  <c r="H48" i="12"/>
  <c r="D51" i="12"/>
  <c r="D48" i="12"/>
  <c r="F51" i="12"/>
  <c r="F48" i="12"/>
  <c r="E51" i="12"/>
  <c r="E48" i="12"/>
  <c r="O51" i="12"/>
  <c r="O48" i="12"/>
  <c r="I51" i="12"/>
  <c r="I48" i="12"/>
  <c r="J48" i="12"/>
  <c r="J51" i="12"/>
  <c r="R51" i="12"/>
  <c r="R48" i="12"/>
  <c r="N39" i="12"/>
  <c r="N36" i="12"/>
  <c r="D39" i="12"/>
  <c r="D36" i="12"/>
  <c r="H39" i="12"/>
  <c r="H36" i="12"/>
  <c r="J36" i="12"/>
  <c r="J39" i="12"/>
  <c r="P39" i="12"/>
  <c r="P36" i="12"/>
  <c r="S39" i="12"/>
  <c r="S36" i="12"/>
  <c r="G39" i="12"/>
  <c r="G36" i="12"/>
  <c r="C39" i="12"/>
  <c r="C36" i="12"/>
  <c r="U35" i="12"/>
  <c r="K31" i="12"/>
  <c r="O31" i="12" s="1"/>
  <c r="L36" i="12"/>
  <c r="L39" i="12"/>
  <c r="T39" i="12"/>
  <c r="T36" i="12"/>
  <c r="E39" i="12"/>
  <c r="E36" i="12"/>
  <c r="O39" i="12"/>
  <c r="O36" i="12"/>
  <c r="Q39" i="12"/>
  <c r="Q36" i="12"/>
  <c r="R39" i="12"/>
  <c r="R36" i="12"/>
  <c r="I39" i="12"/>
  <c r="I36" i="12"/>
  <c r="F39" i="12"/>
  <c r="F36" i="12"/>
  <c r="M26" i="12"/>
  <c r="M69" i="12" s="1"/>
  <c r="N24" i="2" s="1"/>
  <c r="M69" i="1" s="1"/>
  <c r="P12" i="12"/>
  <c r="Q21" i="2" s="1"/>
  <c r="P67" i="1" s="1"/>
  <c r="K26" i="12"/>
  <c r="R12" i="12"/>
  <c r="S21" i="2" s="1"/>
  <c r="R67" i="1" s="1"/>
  <c r="R9" i="12"/>
  <c r="T12" i="12"/>
  <c r="U21" i="2" s="1"/>
  <c r="T67" i="1" s="1"/>
  <c r="T9" i="12"/>
  <c r="S12" i="12"/>
  <c r="T21" i="2" s="1"/>
  <c r="S67" i="1" s="1"/>
  <c r="S9" i="12"/>
  <c r="Q12" i="12"/>
  <c r="R21" i="2" s="1"/>
  <c r="Q67" i="1" s="1"/>
  <c r="Q9" i="12"/>
  <c r="O12" i="12"/>
  <c r="P21" i="2" s="1"/>
  <c r="O67" i="1" s="1"/>
  <c r="F12" i="12"/>
  <c r="G21" i="2" s="1"/>
  <c r="F67" i="1" s="1"/>
  <c r="U8" i="12"/>
  <c r="J26" i="12"/>
  <c r="H26" i="12"/>
  <c r="P26" i="12"/>
  <c r="O26" i="12"/>
  <c r="Q26" i="12"/>
  <c r="C26" i="12"/>
  <c r="U22" i="12"/>
  <c r="S26" i="12"/>
  <c r="E26" i="12"/>
  <c r="L26" i="12"/>
  <c r="T26" i="12"/>
  <c r="F26" i="12"/>
  <c r="D26" i="12"/>
  <c r="R26" i="12"/>
  <c r="G26" i="12"/>
  <c r="N26" i="12"/>
  <c r="I26" i="12"/>
  <c r="D12" i="12"/>
  <c r="E21" i="2" s="1"/>
  <c r="D67" i="1" s="1"/>
  <c r="G12" i="12"/>
  <c r="H21" i="2" s="1"/>
  <c r="G67" i="1" s="1"/>
  <c r="I12" i="12"/>
  <c r="J21" i="2" s="1"/>
  <c r="I67" i="1" s="1"/>
  <c r="H12" i="12"/>
  <c r="I21" i="2" s="1"/>
  <c r="H67" i="1" s="1"/>
  <c r="K12" i="12"/>
  <c r="L21" i="2" s="1"/>
  <c r="K67" i="1" s="1"/>
  <c r="M12" i="12"/>
  <c r="N21" i="2" s="1"/>
  <c r="M67" i="1" s="1"/>
  <c r="N12" i="12"/>
  <c r="O21" i="2" s="1"/>
  <c r="N67" i="1" s="1"/>
  <c r="J12" i="12"/>
  <c r="K21" i="2" s="1"/>
  <c r="J67" i="1" s="1"/>
  <c r="C12" i="12"/>
  <c r="D21" i="2" s="1"/>
  <c r="L12" i="12"/>
  <c r="M21" i="2" s="1"/>
  <c r="L67" i="1" s="1"/>
  <c r="C109" i="11"/>
  <c r="N105" i="11"/>
  <c r="C106" i="11"/>
  <c r="F109" i="11"/>
  <c r="F106" i="11"/>
  <c r="L81" i="11"/>
  <c r="C85" i="11"/>
  <c r="C82" i="11"/>
  <c r="D61" i="11"/>
  <c r="D58" i="11"/>
  <c r="F61" i="11"/>
  <c r="F58" i="11"/>
  <c r="G61" i="11"/>
  <c r="G58" i="11"/>
  <c r="G37" i="11"/>
  <c r="G34" i="11"/>
  <c r="L33" i="11"/>
  <c r="C34" i="11"/>
  <c r="D37" i="11"/>
  <c r="D34" i="11"/>
  <c r="E37" i="11"/>
  <c r="E123" i="11" s="1"/>
  <c r="F19" i="2" s="1"/>
  <c r="E66" i="1" s="1"/>
  <c r="E34" i="11"/>
  <c r="F37" i="11"/>
  <c r="F34" i="11"/>
  <c r="G16" i="11"/>
  <c r="F16" i="11"/>
  <c r="D16" i="11"/>
  <c r="C16" i="11"/>
  <c r="E16" i="11"/>
  <c r="F61" i="8"/>
  <c r="F58" i="8"/>
  <c r="J58" i="8"/>
  <c r="J61" i="8"/>
  <c r="H61" i="8"/>
  <c r="H58" i="8"/>
  <c r="M61" i="8"/>
  <c r="M58" i="8"/>
  <c r="C61" i="8"/>
  <c r="C58" i="8"/>
  <c r="U57" i="8"/>
  <c r="N53" i="8"/>
  <c r="P61" i="8"/>
  <c r="P58" i="8"/>
  <c r="G61" i="8"/>
  <c r="G58" i="8"/>
  <c r="N61" i="8"/>
  <c r="N58" i="8"/>
  <c r="O61" i="8"/>
  <c r="O58" i="8"/>
  <c r="E61" i="8"/>
  <c r="E58" i="8"/>
  <c r="Q61" i="8"/>
  <c r="Q58" i="8"/>
  <c r="T61" i="8"/>
  <c r="T58" i="8"/>
  <c r="I61" i="8"/>
  <c r="I58" i="8"/>
  <c r="S61" i="8"/>
  <c r="S58" i="8"/>
  <c r="L58" i="8"/>
  <c r="L61" i="8"/>
  <c r="D61" i="8"/>
  <c r="D58" i="8"/>
  <c r="R61" i="8"/>
  <c r="R58" i="8"/>
  <c r="I48" i="8"/>
  <c r="C48" i="8"/>
  <c r="J40" i="8"/>
  <c r="N40" i="8" s="1"/>
  <c r="N48" i="8"/>
  <c r="P48" i="8"/>
  <c r="O48" i="8"/>
  <c r="M48" i="8"/>
  <c r="G48" i="8"/>
  <c r="D48" i="8"/>
  <c r="Q48" i="8"/>
  <c r="E48" i="8"/>
  <c r="R48" i="8"/>
  <c r="J48" i="8"/>
  <c r="H48" i="8"/>
  <c r="S48" i="8"/>
  <c r="T48" i="8"/>
  <c r="L48" i="8"/>
  <c r="F48" i="8"/>
  <c r="L36" i="8"/>
  <c r="G36" i="8"/>
  <c r="M36" i="8"/>
  <c r="R36" i="8"/>
  <c r="N36" i="8"/>
  <c r="D36" i="8"/>
  <c r="S36" i="8"/>
  <c r="H36" i="8"/>
  <c r="I36" i="8"/>
  <c r="P36" i="8"/>
  <c r="K36" i="8"/>
  <c r="K64" i="8" s="1"/>
  <c r="L18" i="2" s="1"/>
  <c r="K65" i="1" s="1"/>
  <c r="C36" i="8"/>
  <c r="J28" i="8"/>
  <c r="N28" i="8" s="1"/>
  <c r="E36" i="8"/>
  <c r="T36" i="8"/>
  <c r="F36" i="8"/>
  <c r="Q36" i="8"/>
  <c r="O36" i="8"/>
  <c r="N24" i="8"/>
  <c r="E24" i="8"/>
  <c r="O24" i="8"/>
  <c r="L24" i="8"/>
  <c r="M24" i="8"/>
  <c r="I24" i="8"/>
  <c r="H24" i="8"/>
  <c r="R24" i="8"/>
  <c r="P24" i="8"/>
  <c r="D24" i="8"/>
  <c r="D21" i="8"/>
  <c r="F24" i="8"/>
  <c r="G24" i="8"/>
  <c r="J24" i="8"/>
  <c r="Q24" i="8"/>
  <c r="T24" i="8"/>
  <c r="S24" i="8"/>
  <c r="J3" i="8"/>
  <c r="N3" i="8" s="1"/>
  <c r="M11" i="8"/>
  <c r="N15" i="2" s="1"/>
  <c r="M63" i="1" s="1"/>
  <c r="E8" i="8"/>
  <c r="E11" i="8"/>
  <c r="F15" i="2" s="1"/>
  <c r="E63" i="1" s="1"/>
  <c r="G8" i="8"/>
  <c r="G11" i="8"/>
  <c r="H15" i="2" s="1"/>
  <c r="G63" i="1" s="1"/>
  <c r="F8" i="8"/>
  <c r="F11" i="8"/>
  <c r="G15" i="2" s="1"/>
  <c r="F63" i="1" s="1"/>
  <c r="AO141" i="7"/>
  <c r="AD141" i="7"/>
  <c r="AP141" i="7"/>
  <c r="AK141" i="7"/>
  <c r="AE141" i="7"/>
  <c r="AI141" i="7"/>
  <c r="AJ141" i="7"/>
  <c r="AC141" i="7"/>
  <c r="AG141" i="7"/>
  <c r="AL141" i="7"/>
  <c r="AM141" i="7"/>
  <c r="AF141" i="7"/>
  <c r="Y141" i="7"/>
  <c r="D142" i="7" s="1"/>
  <c r="AA141" i="7"/>
  <c r="Z141" i="7"/>
  <c r="AB141" i="7"/>
  <c r="AH141" i="7"/>
  <c r="AN141" i="7"/>
  <c r="AN97" i="7"/>
  <c r="AD97" i="7"/>
  <c r="AA97" i="7"/>
  <c r="Y97" i="7"/>
  <c r="AJ97" i="7"/>
  <c r="AB97" i="7"/>
  <c r="AM97" i="7"/>
  <c r="AI97" i="7"/>
  <c r="AF97" i="7"/>
  <c r="AL97" i="7"/>
  <c r="AO97" i="7"/>
  <c r="AH97" i="7"/>
  <c r="Z97" i="7"/>
  <c r="AP97" i="7"/>
  <c r="AE97" i="7"/>
  <c r="AG97" i="7"/>
  <c r="AC97" i="7"/>
  <c r="AK97" i="7"/>
  <c r="Y121" i="7"/>
  <c r="AK121" i="7"/>
  <c r="AL121" i="7"/>
  <c r="AE121" i="7"/>
  <c r="AO121" i="7"/>
  <c r="AF121" i="7"/>
  <c r="AN121" i="7"/>
  <c r="AC121" i="7"/>
  <c r="AG121" i="7"/>
  <c r="AA121" i="7"/>
  <c r="AD121" i="7"/>
  <c r="AB121" i="7"/>
  <c r="AJ121" i="7"/>
  <c r="AH121" i="7"/>
  <c r="AP121" i="7"/>
  <c r="Z121" i="7"/>
  <c r="AM121" i="7"/>
  <c r="AI121" i="7"/>
  <c r="Y7" i="7"/>
  <c r="D8" i="7"/>
  <c r="O8" i="7"/>
  <c r="AJ7" i="7"/>
  <c r="AM7" i="7"/>
  <c r="R8" i="7"/>
  <c r="T8" i="7"/>
  <c r="AO7" i="7"/>
  <c r="K8" i="7"/>
  <c r="AF7" i="7"/>
  <c r="P8" i="7"/>
  <c r="AK7" i="7"/>
  <c r="AH7" i="7"/>
  <c r="M8" i="7"/>
  <c r="AC7" i="7"/>
  <c r="H8" i="7"/>
  <c r="G8" i="7"/>
  <c r="AB7" i="7"/>
  <c r="I8" i="7"/>
  <c r="AD7" i="7"/>
  <c r="AE7" i="7"/>
  <c r="J8" i="7"/>
  <c r="AA7" i="7"/>
  <c r="F8" i="7"/>
  <c r="AG7" i="7"/>
  <c r="L8" i="7"/>
  <c r="AI7" i="7"/>
  <c r="N8" i="7"/>
  <c r="U8" i="7"/>
  <c r="AP7" i="7"/>
  <c r="AL7" i="7"/>
  <c r="Q8" i="7"/>
  <c r="Z7" i="7"/>
  <c r="E8" i="7" s="1"/>
  <c r="AN7" i="7"/>
  <c r="S8" i="7"/>
  <c r="D123" i="11" l="1"/>
  <c r="J143" i="7"/>
  <c r="P69" i="12"/>
  <c r="Q24" i="2" s="1"/>
  <c r="P69" i="1" s="1"/>
  <c r="O60" i="14"/>
  <c r="P30" i="2" s="1"/>
  <c r="O73" i="1" s="1"/>
  <c r="P60" i="14"/>
  <c r="Q30" i="2" s="1"/>
  <c r="P73" i="1" s="1"/>
  <c r="P64" i="8"/>
  <c r="Q18" i="2" s="1"/>
  <c r="P65" i="1" s="1"/>
  <c r="J64" i="8"/>
  <c r="K18" i="2" s="1"/>
  <c r="J65" i="1" s="1"/>
  <c r="O69" i="12"/>
  <c r="P24" i="2" s="1"/>
  <c r="O69" i="1" s="1"/>
  <c r="Q69" i="12"/>
  <c r="R24" i="2" s="1"/>
  <c r="Q69" i="1" s="1"/>
  <c r="D69" i="12"/>
  <c r="E24" i="2" s="1"/>
  <c r="D69" i="1" s="1"/>
  <c r="T64" i="8"/>
  <c r="U18" i="2" s="1"/>
  <c r="T65" i="1" s="1"/>
  <c r="U34" i="14"/>
  <c r="S60" i="14"/>
  <c r="T30" i="2" s="1"/>
  <c r="S73" i="1" s="1"/>
  <c r="F107" i="15"/>
  <c r="G31" i="2" s="1"/>
  <c r="F74" i="1" s="1"/>
  <c r="K69" i="12"/>
  <c r="L24" i="2" s="1"/>
  <c r="K69" i="1" s="1"/>
  <c r="E69" i="12"/>
  <c r="F24" i="2" s="1"/>
  <c r="E69" i="1" s="1"/>
  <c r="T60" i="14"/>
  <c r="U30" i="2" s="1"/>
  <c r="T73" i="1" s="1"/>
  <c r="F106" i="13"/>
  <c r="C60" i="14"/>
  <c r="D30" i="2" s="1"/>
  <c r="I69" i="12"/>
  <c r="J24" i="2" s="1"/>
  <c r="I69" i="1" s="1"/>
  <c r="AL7" i="5"/>
  <c r="Q8" i="5"/>
  <c r="K9" i="4"/>
  <c r="U8" i="4"/>
  <c r="R143" i="7"/>
  <c r="P143" i="7"/>
  <c r="J7" i="3"/>
  <c r="AK6" i="3"/>
  <c r="U7" i="3"/>
  <c r="Q7" i="3"/>
  <c r="AN6" i="3"/>
  <c r="AE6" i="3"/>
  <c r="G7" i="3"/>
  <c r="T7" i="3"/>
  <c r="AG6" i="3"/>
  <c r="M7" i="3"/>
  <c r="AO6" i="3"/>
  <c r="AP6" i="3"/>
  <c r="AB6" i="3"/>
  <c r="Y6" i="3"/>
  <c r="AH6" i="3"/>
  <c r="R7" i="3"/>
  <c r="L7" i="3"/>
  <c r="AM6" i="3"/>
  <c r="F7" i="3"/>
  <c r="N7" i="3"/>
  <c r="Z6" i="3"/>
  <c r="AI6" i="3"/>
  <c r="S7" i="3"/>
  <c r="AD6" i="3"/>
  <c r="I7" i="3"/>
  <c r="H7" i="3"/>
  <c r="AF6" i="3"/>
  <c r="AL6" i="3"/>
  <c r="P7" i="3"/>
  <c r="AJ6" i="3"/>
  <c r="AA6" i="3"/>
  <c r="K7" i="3"/>
  <c r="L64" i="8"/>
  <c r="M18" i="2" s="1"/>
  <c r="L65" i="1" s="1"/>
  <c r="O64" i="8"/>
  <c r="P18" i="2" s="1"/>
  <c r="O65" i="1" s="1"/>
  <c r="D143" i="7"/>
  <c r="O143" i="7"/>
  <c r="R8" i="5"/>
  <c r="AM7" i="5"/>
  <c r="M143" i="7"/>
  <c r="G143" i="7"/>
  <c r="AA7" i="5"/>
  <c r="F8" i="5" s="1"/>
  <c r="AG7" i="5"/>
  <c r="L8" i="5"/>
  <c r="S8" i="4"/>
  <c r="I9" i="4"/>
  <c r="AO7" i="5"/>
  <c r="T8" i="5"/>
  <c r="C69" i="12"/>
  <c r="D24" i="2" s="1"/>
  <c r="R8" i="4"/>
  <c r="E9" i="4"/>
  <c r="O8" i="4"/>
  <c r="I8" i="5"/>
  <c r="AD7" i="5"/>
  <c r="V15" i="2"/>
  <c r="S143" i="7"/>
  <c r="K143" i="7"/>
  <c r="S64" i="8"/>
  <c r="T18" i="2" s="1"/>
  <c r="S65" i="1" s="1"/>
  <c r="N64" i="8"/>
  <c r="O18" i="2" s="1"/>
  <c r="N65" i="1" s="1"/>
  <c r="H64" i="8"/>
  <c r="I18" i="2" s="1"/>
  <c r="H65" i="1" s="1"/>
  <c r="U45" i="14"/>
  <c r="G9" i="4"/>
  <c r="Q8" i="4"/>
  <c r="U143" i="7"/>
  <c r="C67" i="1"/>
  <c r="V21" i="2"/>
  <c r="R69" i="12"/>
  <c r="S24" i="2" s="1"/>
  <c r="R69" i="1" s="1"/>
  <c r="N69" i="12"/>
  <c r="O24" i="2" s="1"/>
  <c r="N69" i="1" s="1"/>
  <c r="F69" i="12"/>
  <c r="G24" i="2" s="1"/>
  <c r="F69" i="1" s="1"/>
  <c r="N143" i="7"/>
  <c r="AI7" i="5"/>
  <c r="N8" i="5"/>
  <c r="L143" i="7"/>
  <c r="F143" i="7"/>
  <c r="M8" i="5"/>
  <c r="AH7" i="5"/>
  <c r="I64" i="8"/>
  <c r="J18" i="2" s="1"/>
  <c r="I65" i="1" s="1"/>
  <c r="G64" i="8"/>
  <c r="H18" i="2" s="1"/>
  <c r="G65" i="1" s="1"/>
  <c r="E107" i="15"/>
  <c r="F31" i="2" s="1"/>
  <c r="E74" i="1" s="1"/>
  <c r="AE7" i="5"/>
  <c r="J8" i="5"/>
  <c r="P8" i="4"/>
  <c r="F9" i="4"/>
  <c r="E98" i="7"/>
  <c r="E99" i="7" s="1"/>
  <c r="AJ7" i="5"/>
  <c r="O8" i="5"/>
  <c r="S8" i="5"/>
  <c r="AN7" i="5"/>
  <c r="Z7" i="5"/>
  <c r="E8" i="5"/>
  <c r="K8" i="5"/>
  <c r="AF7" i="5"/>
  <c r="P8" i="5"/>
  <c r="AK7" i="5"/>
  <c r="F64" i="8"/>
  <c r="G18" i="2" s="1"/>
  <c r="F65" i="1" s="1"/>
  <c r="L69" i="12"/>
  <c r="M24" i="2" s="1"/>
  <c r="L69" i="1" s="1"/>
  <c r="V28" i="2"/>
  <c r="E72" i="1"/>
  <c r="D107" i="15"/>
  <c r="E31" i="2" s="1"/>
  <c r="D74" i="1" s="1"/>
  <c r="C123" i="11"/>
  <c r="D19" i="2" s="1"/>
  <c r="C66" i="1" s="1"/>
  <c r="E122" i="7"/>
  <c r="P123" i="7" s="1"/>
  <c r="AC6" i="3"/>
  <c r="H8" i="5"/>
  <c r="AC7" i="5"/>
  <c r="S69" i="12"/>
  <c r="T24" i="2" s="1"/>
  <c r="S69" i="1" s="1"/>
  <c r="H69" i="12"/>
  <c r="I24" i="2" s="1"/>
  <c r="H69" i="1" s="1"/>
  <c r="AP7" i="5"/>
  <c r="U8" i="5"/>
  <c r="J9" i="4"/>
  <c r="T8" i="4"/>
  <c r="H143" i="7"/>
  <c r="R64" i="8"/>
  <c r="S18" i="2" s="1"/>
  <c r="R65" i="1" s="1"/>
  <c r="Q64" i="8"/>
  <c r="R18" i="2" s="1"/>
  <c r="Q65" i="1" s="1"/>
  <c r="J69" i="12"/>
  <c r="K24" i="2" s="1"/>
  <c r="J69" i="1" s="1"/>
  <c r="Q143" i="7"/>
  <c r="AB7" i="5"/>
  <c r="G8" i="5"/>
  <c r="V27" i="2"/>
  <c r="D8" i="5"/>
  <c r="Y7" i="5"/>
  <c r="T69" i="12"/>
  <c r="U24" i="2" s="1"/>
  <c r="T69" i="1" s="1"/>
  <c r="G69" i="12"/>
  <c r="H24" i="2" s="1"/>
  <c r="G69" i="1" s="1"/>
  <c r="D60" i="14"/>
  <c r="E30" i="2" s="1"/>
  <c r="D73" i="1" s="1"/>
  <c r="C107" i="15"/>
  <c r="I143" i="7"/>
  <c r="T143" i="7"/>
  <c r="N8" i="4"/>
  <c r="D9" i="4" s="1"/>
  <c r="M64" i="8"/>
  <c r="N18" i="2" s="1"/>
  <c r="M65" i="1" s="1"/>
  <c r="D64" i="8"/>
  <c r="E18" i="2" s="1"/>
  <c r="D65" i="1" s="1"/>
  <c r="E64" i="8"/>
  <c r="F18" i="2" s="1"/>
  <c r="E65" i="1" s="1"/>
  <c r="H9" i="4"/>
  <c r="O7" i="3"/>
  <c r="K36" i="18"/>
  <c r="H36" i="18"/>
  <c r="G36" i="18"/>
  <c r="M36" i="18"/>
  <c r="P36" i="18"/>
  <c r="T36" i="18"/>
  <c r="O36" i="18"/>
  <c r="D36" i="18"/>
  <c r="N36" i="18"/>
  <c r="I36" i="18"/>
  <c r="U36" i="18"/>
  <c r="L36" i="18"/>
  <c r="S36" i="18"/>
  <c r="Q36" i="18"/>
  <c r="R36" i="18"/>
  <c r="J36" i="18"/>
  <c r="F36" i="18"/>
  <c r="Y35" i="18"/>
  <c r="E36" i="18" s="1"/>
  <c r="AD35" i="18"/>
  <c r="Z35" i="18"/>
  <c r="AO35" i="18"/>
  <c r="AH35" i="18"/>
  <c r="AK35" i="18"/>
  <c r="X35" i="18"/>
  <c r="AL35" i="18"/>
  <c r="AM35" i="18"/>
  <c r="AN35" i="18"/>
  <c r="AE35" i="18"/>
  <c r="AF35" i="18"/>
  <c r="AJ35" i="18"/>
  <c r="AG35" i="18"/>
  <c r="AI35" i="18"/>
  <c r="AC35" i="18"/>
  <c r="AB35" i="18"/>
  <c r="AA35" i="18"/>
  <c r="E106" i="13"/>
  <c r="F25" i="2" s="1"/>
  <c r="E70" i="1" s="1"/>
  <c r="G106" i="13"/>
  <c r="H25" i="2" s="1"/>
  <c r="G70" i="1" s="1"/>
  <c r="G25" i="2"/>
  <c r="F70" i="1" s="1"/>
  <c r="E25" i="2"/>
  <c r="D70" i="1" s="1"/>
  <c r="E19" i="2"/>
  <c r="D66" i="1" s="1"/>
  <c r="F123" i="11"/>
  <c r="G19" i="2" s="1"/>
  <c r="F66" i="1" s="1"/>
  <c r="G123" i="11"/>
  <c r="H19" i="2" s="1"/>
  <c r="G66" i="1" s="1"/>
  <c r="D16" i="2"/>
  <c r="C64" i="1" s="1"/>
  <c r="D22" i="2"/>
  <c r="C68" i="1" s="1"/>
  <c r="F22" i="2"/>
  <c r="E68" i="1" s="1"/>
  <c r="F16" i="2"/>
  <c r="E64" i="1" s="1"/>
  <c r="G22" i="2"/>
  <c r="F68" i="1" s="1"/>
  <c r="G16" i="2"/>
  <c r="F64" i="1" s="1"/>
  <c r="H16" i="2"/>
  <c r="G64" i="1" s="1"/>
  <c r="H22" i="2"/>
  <c r="G68" i="1" s="1"/>
  <c r="E16" i="2"/>
  <c r="D64" i="1" s="1"/>
  <c r="E22" i="2"/>
  <c r="D68" i="1" s="1"/>
  <c r="D7" i="9"/>
  <c r="O7" i="9" s="1"/>
  <c r="U56" i="14"/>
  <c r="E60" i="14"/>
  <c r="F30" i="2" s="1"/>
  <c r="E73" i="1" s="1"/>
  <c r="L60" i="14"/>
  <c r="M30" i="2" s="1"/>
  <c r="L73" i="1" s="1"/>
  <c r="U23" i="14"/>
  <c r="U11" i="14"/>
  <c r="I60" i="14"/>
  <c r="J30" i="2" s="1"/>
  <c r="I73" i="1" s="1"/>
  <c r="K60" i="14"/>
  <c r="L30" i="2" s="1"/>
  <c r="K73" i="1" s="1"/>
  <c r="J60" i="14"/>
  <c r="K30" i="2" s="1"/>
  <c r="J73" i="1" s="1"/>
  <c r="G60" i="14"/>
  <c r="H30" i="2" s="1"/>
  <c r="G73" i="1" s="1"/>
  <c r="H60" i="14"/>
  <c r="I30" i="2" s="1"/>
  <c r="H73" i="1" s="1"/>
  <c r="F60" i="14"/>
  <c r="G30" i="2" s="1"/>
  <c r="F73" i="1" s="1"/>
  <c r="U65" i="12"/>
  <c r="U51" i="12"/>
  <c r="U39" i="12"/>
  <c r="U26" i="12"/>
  <c r="U12" i="12"/>
  <c r="E7" i="10"/>
  <c r="U61" i="8"/>
  <c r="U48" i="8"/>
  <c r="U36" i="8"/>
  <c r="U11" i="8"/>
  <c r="Z98" i="7"/>
  <c r="AI98" i="7"/>
  <c r="AP98" i="7"/>
  <c r="AL98" i="7"/>
  <c r="AD98" i="7"/>
  <c r="Y98" i="7"/>
  <c r="D99" i="7" s="1"/>
  <c r="AK98" i="7"/>
  <c r="AF98" i="7"/>
  <c r="AC98" i="7"/>
  <c r="AM98" i="7"/>
  <c r="AG98" i="7"/>
  <c r="AE98" i="7"/>
  <c r="Z8" i="7"/>
  <c r="AB8" i="7"/>
  <c r="AP8" i="7"/>
  <c r="AI8" i="7"/>
  <c r="AF8" i="7"/>
  <c r="AD8" i="7"/>
  <c r="AE8" i="7"/>
  <c r="AO8" i="7"/>
  <c r="AJ8" i="7"/>
  <c r="AC8" i="7"/>
  <c r="AA8" i="7"/>
  <c r="AG8" i="7"/>
  <c r="AH8" i="7"/>
  <c r="AK8" i="7"/>
  <c r="AL8" i="7"/>
  <c r="AN8" i="7"/>
  <c r="AM8" i="7"/>
  <c r="Y8" i="7"/>
  <c r="E9" i="7"/>
  <c r="D9" i="7"/>
  <c r="U9" i="7"/>
  <c r="J9" i="7"/>
  <c r="R9" i="7"/>
  <c r="T9" i="7"/>
  <c r="I9" i="7"/>
  <c r="S9" i="7"/>
  <c r="N9" i="7"/>
  <c r="G9" i="7"/>
  <c r="M9" i="7"/>
  <c r="O9" i="7"/>
  <c r="Q9" i="7"/>
  <c r="P9" i="7"/>
  <c r="L9" i="7"/>
  <c r="K9" i="7"/>
  <c r="H9" i="7"/>
  <c r="D7" i="3"/>
  <c r="R7" i="9" l="1"/>
  <c r="Q7" i="9"/>
  <c r="G99" i="7"/>
  <c r="K99" i="7"/>
  <c r="H99" i="7"/>
  <c r="L99" i="7"/>
  <c r="F99" i="7"/>
  <c r="H123" i="7"/>
  <c r="S99" i="7"/>
  <c r="AN98" i="7"/>
  <c r="AB98" i="7"/>
  <c r="S123" i="7"/>
  <c r="AH98" i="7"/>
  <c r="AO98" i="7"/>
  <c r="AA98" i="7"/>
  <c r="AJ98" i="7"/>
  <c r="O99" i="7"/>
  <c r="U123" i="7"/>
  <c r="P7" i="9"/>
  <c r="T123" i="7"/>
  <c r="I123" i="7"/>
  <c r="O123" i="7"/>
  <c r="L123" i="7"/>
  <c r="AB8" i="5"/>
  <c r="G9" i="5" s="1"/>
  <c r="J123" i="7"/>
  <c r="R123" i="7"/>
  <c r="G123" i="7"/>
  <c r="B108" i="15"/>
  <c r="C69" i="1"/>
  <c r="V24" i="2"/>
  <c r="S9" i="5"/>
  <c r="AN8" i="5"/>
  <c r="F9" i="5"/>
  <c r="AA8" i="5"/>
  <c r="M99" i="7"/>
  <c r="Z7" i="3"/>
  <c r="D31" i="2"/>
  <c r="J9" i="5"/>
  <c r="AE8" i="5"/>
  <c r="AH8" i="5"/>
  <c r="M9" i="5"/>
  <c r="P99" i="7"/>
  <c r="N99" i="7"/>
  <c r="E7" i="3"/>
  <c r="AA7" i="3" s="1"/>
  <c r="H9" i="5"/>
  <c r="AC8" i="5"/>
  <c r="P9" i="5"/>
  <c r="AK8" i="5"/>
  <c r="AJ8" i="5"/>
  <c r="O9" i="5"/>
  <c r="T99" i="7"/>
  <c r="T9" i="5"/>
  <c r="AO8" i="5"/>
  <c r="R9" i="5"/>
  <c r="AM8" i="5"/>
  <c r="U9" i="5"/>
  <c r="AP8" i="5"/>
  <c r="AI8" i="5"/>
  <c r="N9" i="5"/>
  <c r="AL8" i="5"/>
  <c r="Q9" i="5"/>
  <c r="AF8" i="5"/>
  <c r="K9" i="5"/>
  <c r="S7" i="9"/>
  <c r="K123" i="7"/>
  <c r="E123" i="7"/>
  <c r="N123" i="7"/>
  <c r="Z8" i="5"/>
  <c r="E9" i="5"/>
  <c r="I99" i="7"/>
  <c r="AD8" i="5"/>
  <c r="I9" i="5"/>
  <c r="V60" i="14"/>
  <c r="Q123" i="7"/>
  <c r="U7" i="9"/>
  <c r="R99" i="7"/>
  <c r="F123" i="7"/>
  <c r="Q99" i="7"/>
  <c r="U99" i="7"/>
  <c r="C73" i="1"/>
  <c r="V30" i="2"/>
  <c r="Y8" i="5"/>
  <c r="D9" i="5"/>
  <c r="M123" i="7"/>
  <c r="L9" i="5"/>
  <c r="AG8" i="5"/>
  <c r="J99" i="7"/>
  <c r="V16" i="2"/>
  <c r="V22" i="2"/>
  <c r="V19" i="2"/>
  <c r="E37" i="18"/>
  <c r="N37" i="18"/>
  <c r="O37" i="18"/>
  <c r="I37" i="18"/>
  <c r="F37" i="18"/>
  <c r="T37" i="18"/>
  <c r="J37" i="18"/>
  <c r="P37" i="18"/>
  <c r="R37" i="18"/>
  <c r="M37" i="18"/>
  <c r="U37" i="18"/>
  <c r="Q37" i="18"/>
  <c r="G37" i="18"/>
  <c r="S37" i="18"/>
  <c r="H37" i="18"/>
  <c r="L37" i="18"/>
  <c r="K37" i="18"/>
  <c r="AC36" i="18"/>
  <c r="AD36" i="18"/>
  <c r="AI36" i="18"/>
  <c r="AN36" i="18"/>
  <c r="AG36" i="18"/>
  <c r="AH36" i="18"/>
  <c r="AM36" i="18"/>
  <c r="AO36" i="18"/>
  <c r="X36" i="18"/>
  <c r="D37" i="18" s="1"/>
  <c r="AE36" i="18"/>
  <c r="AF36" i="18"/>
  <c r="AJ36" i="18"/>
  <c r="AL36" i="18"/>
  <c r="AK36" i="18"/>
  <c r="AA36" i="18"/>
  <c r="AB36" i="18"/>
  <c r="Y36" i="18"/>
  <c r="Z36" i="18"/>
  <c r="V25" i="2"/>
  <c r="N9" i="4"/>
  <c r="U9" i="4"/>
  <c r="T9" i="4"/>
  <c r="R9" i="4"/>
  <c r="S9" i="4"/>
  <c r="Q9" i="4"/>
  <c r="P9" i="4"/>
  <c r="O9" i="4"/>
  <c r="D10" i="4"/>
  <c r="K10" i="4"/>
  <c r="I10" i="4"/>
  <c r="J10" i="4"/>
  <c r="E10" i="4"/>
  <c r="G10" i="4"/>
  <c r="H10" i="4"/>
  <c r="B123" i="11"/>
  <c r="N7" i="10"/>
  <c r="O7" i="10"/>
  <c r="S7" i="10"/>
  <c r="Q7" i="10"/>
  <c r="M7" i="10"/>
  <c r="P7" i="10"/>
  <c r="R7" i="10"/>
  <c r="E8" i="10"/>
  <c r="I8" i="10"/>
  <c r="J8" i="10"/>
  <c r="H8" i="10"/>
  <c r="G8" i="10"/>
  <c r="D8" i="10"/>
  <c r="T7" i="9"/>
  <c r="J8" i="9"/>
  <c r="N7" i="9"/>
  <c r="E8" i="9"/>
  <c r="K8" i="9"/>
  <c r="I8" i="9"/>
  <c r="G8" i="9"/>
  <c r="H8" i="9"/>
  <c r="D8" i="9"/>
  <c r="K100" i="7"/>
  <c r="AC142" i="7"/>
  <c r="AM142" i="7"/>
  <c r="AN142" i="7"/>
  <c r="AP142" i="7"/>
  <c r="AL142" i="7"/>
  <c r="Y142" i="7"/>
  <c r="AJ142" i="7"/>
  <c r="AB142" i="7"/>
  <c r="AK142" i="7"/>
  <c r="AI142" i="7"/>
  <c r="AD142" i="7"/>
  <c r="Z142" i="7"/>
  <c r="AF142" i="7"/>
  <c r="AE142" i="7"/>
  <c r="AH142" i="7"/>
  <c r="AO142" i="7"/>
  <c r="AA142" i="7"/>
  <c r="AG142" i="7"/>
  <c r="F9" i="7"/>
  <c r="AC9" i="7" s="1"/>
  <c r="AJ7" i="3"/>
  <c r="AM7" i="3"/>
  <c r="AE7" i="3"/>
  <c r="AF7" i="3"/>
  <c r="AD7" i="3"/>
  <c r="AI7" i="3"/>
  <c r="AG7" i="3"/>
  <c r="AC7" i="3"/>
  <c r="AP7" i="3"/>
  <c r="Y7" i="3"/>
  <c r="T8" i="3"/>
  <c r="U8" i="3"/>
  <c r="R8" i="3"/>
  <c r="S8" i="3"/>
  <c r="M8" i="3"/>
  <c r="E8" i="3"/>
  <c r="K8" i="3"/>
  <c r="H8" i="3"/>
  <c r="J8" i="3"/>
  <c r="I8" i="3"/>
  <c r="L8" i="3"/>
  <c r="F8" i="3"/>
  <c r="G8" i="3" l="1"/>
  <c r="AB7" i="3"/>
  <c r="AK7" i="3"/>
  <c r="AL7" i="3"/>
  <c r="M100" i="7"/>
  <c r="O8" i="3"/>
  <c r="AH7" i="3"/>
  <c r="N8" i="3"/>
  <c r="AO7" i="3"/>
  <c r="P8" i="3"/>
  <c r="AN7" i="3"/>
  <c r="D100" i="7"/>
  <c r="Q8" i="3"/>
  <c r="O100" i="7"/>
  <c r="G100" i="7"/>
  <c r="Q100" i="7"/>
  <c r="R100" i="7"/>
  <c r="E100" i="7"/>
  <c r="AB9" i="5"/>
  <c r="D38" i="18"/>
  <c r="N10" i="5"/>
  <c r="AI9" i="5"/>
  <c r="P10" i="5"/>
  <c r="AK9" i="5"/>
  <c r="J10" i="5"/>
  <c r="AE9" i="5"/>
  <c r="L10" i="5"/>
  <c r="AG9" i="5"/>
  <c r="H10" i="5"/>
  <c r="AC9" i="5"/>
  <c r="V31" i="2"/>
  <c r="C74" i="1"/>
  <c r="AP9" i="5"/>
  <c r="U10" i="5"/>
  <c r="Y9" i="5"/>
  <c r="D10" i="5" s="1"/>
  <c r="G10" i="5"/>
  <c r="AM9" i="5"/>
  <c r="R10" i="5"/>
  <c r="S100" i="7"/>
  <c r="I10" i="5"/>
  <c r="AD9" i="5"/>
  <c r="AF9" i="5"/>
  <c r="K10" i="5"/>
  <c r="L100" i="7"/>
  <c r="AO9" i="5"/>
  <c r="T10" i="5"/>
  <c r="E143" i="7"/>
  <c r="D144" i="7" s="1"/>
  <c r="J100" i="7"/>
  <c r="T100" i="7"/>
  <c r="H100" i="7"/>
  <c r="I100" i="7"/>
  <c r="E10" i="5"/>
  <c r="Z9" i="5"/>
  <c r="AL9" i="5"/>
  <c r="Q10" i="5"/>
  <c r="O10" i="5"/>
  <c r="AJ9" i="5"/>
  <c r="AA9" i="5"/>
  <c r="F10" i="5"/>
  <c r="P100" i="7"/>
  <c r="U100" i="7"/>
  <c r="M10" i="5"/>
  <c r="AH9" i="5"/>
  <c r="N100" i="7"/>
  <c r="AN9" i="5"/>
  <c r="S10" i="5"/>
  <c r="R38" i="18"/>
  <c r="P38" i="18"/>
  <c r="J38" i="18"/>
  <c r="K38" i="18"/>
  <c r="T38" i="18"/>
  <c r="L38" i="18"/>
  <c r="H38" i="18"/>
  <c r="I38" i="18"/>
  <c r="S38" i="18"/>
  <c r="O38" i="18"/>
  <c r="U38" i="18"/>
  <c r="G38" i="18"/>
  <c r="N38" i="18"/>
  <c r="M38" i="18"/>
  <c r="Q38" i="18"/>
  <c r="E38" i="18"/>
  <c r="Y37" i="18"/>
  <c r="AD37" i="18"/>
  <c r="AA37" i="18"/>
  <c r="AO37" i="18"/>
  <c r="AH37" i="18"/>
  <c r="AE37" i="18"/>
  <c r="AJ37" i="18"/>
  <c r="AN37" i="18"/>
  <c r="X37" i="18"/>
  <c r="AF37" i="18"/>
  <c r="AL37" i="18"/>
  <c r="AM37" i="18"/>
  <c r="AK37" i="18"/>
  <c r="AG37" i="18"/>
  <c r="AI37" i="18"/>
  <c r="Z37" i="18"/>
  <c r="F38" i="18" s="1"/>
  <c r="AB37" i="18"/>
  <c r="AC37" i="18"/>
  <c r="F8" i="9"/>
  <c r="O8" i="9" s="1"/>
  <c r="F10" i="4"/>
  <c r="R10" i="4" s="1"/>
  <c r="F8" i="10"/>
  <c r="Q8" i="10" s="1"/>
  <c r="AP9" i="7"/>
  <c r="AH9" i="7"/>
  <c r="AE9" i="7"/>
  <c r="D10" i="7"/>
  <c r="AM9" i="7"/>
  <c r="R10" i="7"/>
  <c r="Z9" i="7"/>
  <c r="AL9" i="7"/>
  <c r="E10" i="7"/>
  <c r="AG9" i="7"/>
  <c r="L10" i="7"/>
  <c r="O10" i="7"/>
  <c r="AF9" i="7"/>
  <c r="Q10" i="7"/>
  <c r="F10" i="7"/>
  <c r="AA9" i="7"/>
  <c r="AO9" i="7"/>
  <c r="AB9" i="7"/>
  <c r="AD9" i="7"/>
  <c r="AJ9" i="7"/>
  <c r="AN9" i="7"/>
  <c r="AK9" i="7"/>
  <c r="AI9" i="7"/>
  <c r="J10" i="7"/>
  <c r="I10" i="7"/>
  <c r="T10" i="7"/>
  <c r="S10" i="7"/>
  <c r="M10" i="7"/>
  <c r="P10" i="7"/>
  <c r="U10" i="7"/>
  <c r="Y9" i="7"/>
  <c r="K10" i="7"/>
  <c r="H10" i="7"/>
  <c r="N10" i="7"/>
  <c r="D8" i="3"/>
  <c r="L144" i="7" l="1"/>
  <c r="AE8" i="3"/>
  <c r="E144" i="7"/>
  <c r="M144" i="7"/>
  <c r="AB143" i="7"/>
  <c r="AG8" i="3"/>
  <c r="R144" i="7"/>
  <c r="AA143" i="7"/>
  <c r="F144" i="7" s="1"/>
  <c r="AD143" i="7"/>
  <c r="AH143" i="7"/>
  <c r="AK143" i="7"/>
  <c r="AO143" i="7"/>
  <c r="AL8" i="3"/>
  <c r="AM143" i="7"/>
  <c r="AP143" i="7"/>
  <c r="K144" i="7"/>
  <c r="R8" i="9"/>
  <c r="Q144" i="7"/>
  <c r="AN143" i="7"/>
  <c r="Z143" i="7"/>
  <c r="O144" i="7"/>
  <c r="AC8" i="3"/>
  <c r="N144" i="7"/>
  <c r="AL10" i="5"/>
  <c r="Q11" i="5"/>
  <c r="AO10" i="5"/>
  <c r="T11" i="5"/>
  <c r="P11" i="5"/>
  <c r="AK10" i="5"/>
  <c r="E11" i="5"/>
  <c r="Z10" i="5"/>
  <c r="AM10" i="5"/>
  <c r="R11" i="5"/>
  <c r="AH10" i="5"/>
  <c r="M11" i="5"/>
  <c r="AI10" i="5"/>
  <c r="N11" i="5"/>
  <c r="AB8" i="3"/>
  <c r="AP8" i="3"/>
  <c r="AF143" i="7"/>
  <c r="AG143" i="7"/>
  <c r="H144" i="7"/>
  <c r="T8" i="9"/>
  <c r="Y10" i="5"/>
  <c r="D11" i="5"/>
  <c r="AC10" i="5"/>
  <c r="H11" i="5" s="1"/>
  <c r="AK8" i="3"/>
  <c r="AM8" i="3"/>
  <c r="AE143" i="7"/>
  <c r="AL143" i="7"/>
  <c r="T144" i="7"/>
  <c r="U8" i="9"/>
  <c r="K11" i="5"/>
  <c r="AF10" i="5"/>
  <c r="AB10" i="5"/>
  <c r="G11" i="5"/>
  <c r="AH8" i="3"/>
  <c r="Y143" i="7"/>
  <c r="G144" i="7"/>
  <c r="U144" i="7"/>
  <c r="Q8" i="9"/>
  <c r="G9" i="9" s="1"/>
  <c r="F11" i="5"/>
  <c r="AA10" i="5"/>
  <c r="L11" i="5"/>
  <c r="AG10" i="5"/>
  <c r="Z8" i="3"/>
  <c r="AI143" i="7"/>
  <c r="J144" i="7"/>
  <c r="I144" i="7"/>
  <c r="AN8" i="3"/>
  <c r="AF8" i="3"/>
  <c r="AC143" i="7"/>
  <c r="S144" i="7"/>
  <c r="N8" i="10"/>
  <c r="AN10" i="5"/>
  <c r="S11" i="5"/>
  <c r="I11" i="5"/>
  <c r="AD10" i="5"/>
  <c r="AD8" i="3"/>
  <c r="AJ8" i="3"/>
  <c r="AA8" i="3"/>
  <c r="F9" i="3" s="1"/>
  <c r="AJ143" i="7"/>
  <c r="P144" i="7"/>
  <c r="S8" i="10"/>
  <c r="O11" i="5"/>
  <c r="AJ10" i="5"/>
  <c r="U11" i="5"/>
  <c r="AP10" i="5"/>
  <c r="AE10" i="5"/>
  <c r="J11" i="5"/>
  <c r="F39" i="18"/>
  <c r="O39" i="18"/>
  <c r="R39" i="18"/>
  <c r="L39" i="18"/>
  <c r="I39" i="18"/>
  <c r="E39" i="18"/>
  <c r="T39" i="18"/>
  <c r="Q39" i="18"/>
  <c r="K39" i="18"/>
  <c r="S39" i="18"/>
  <c r="M39" i="18"/>
  <c r="D39" i="18"/>
  <c r="N39" i="18"/>
  <c r="J39" i="18"/>
  <c r="U39" i="18"/>
  <c r="G39" i="18"/>
  <c r="P39" i="18"/>
  <c r="AC38" i="18"/>
  <c r="AB38" i="18"/>
  <c r="H39" i="18" s="1"/>
  <c r="AI38" i="18"/>
  <c r="AN38" i="18"/>
  <c r="AO38" i="18"/>
  <c r="AF38" i="18"/>
  <c r="AG38" i="18"/>
  <c r="X38" i="18"/>
  <c r="AE38" i="18"/>
  <c r="AH38" i="18"/>
  <c r="AK38" i="18"/>
  <c r="AL38" i="18"/>
  <c r="AM38" i="18"/>
  <c r="AJ38" i="18"/>
  <c r="Y38" i="18"/>
  <c r="AD38" i="18"/>
  <c r="Z38" i="18"/>
  <c r="AA38" i="18"/>
  <c r="O10" i="4"/>
  <c r="S10" i="4"/>
  <c r="F11" i="4"/>
  <c r="P10" i="4"/>
  <c r="U10" i="4"/>
  <c r="Q10" i="4"/>
  <c r="G11" i="4" s="1"/>
  <c r="T10" i="4"/>
  <c r="N10" i="4"/>
  <c r="H11" i="4"/>
  <c r="D11" i="4"/>
  <c r="J11" i="4"/>
  <c r="K11" i="4"/>
  <c r="I11" i="4"/>
  <c r="E11" i="4"/>
  <c r="R8" i="10"/>
  <c r="F9" i="10"/>
  <c r="O8" i="10"/>
  <c r="P8" i="10"/>
  <c r="G9" i="10" s="1"/>
  <c r="E9" i="10"/>
  <c r="M8" i="10"/>
  <c r="I9" i="10"/>
  <c r="J9" i="10"/>
  <c r="H9" i="10"/>
  <c r="D9" i="10"/>
  <c r="N8" i="9"/>
  <c r="P8" i="9"/>
  <c r="S8" i="9"/>
  <c r="F9" i="9"/>
  <c r="I9" i="9"/>
  <c r="H9" i="9"/>
  <c r="E9" i="9"/>
  <c r="K9" i="9"/>
  <c r="J9" i="9"/>
  <c r="D9" i="9"/>
  <c r="G10" i="7"/>
  <c r="AB10" i="7" s="1"/>
  <c r="AO8" i="3"/>
  <c r="AI8" i="3"/>
  <c r="U9" i="3"/>
  <c r="Y8" i="3"/>
  <c r="L9" i="3"/>
  <c r="T9" i="3"/>
  <c r="O9" i="3"/>
  <c r="Q9" i="3"/>
  <c r="S9" i="3"/>
  <c r="R9" i="3"/>
  <c r="J9" i="3"/>
  <c r="P9" i="3"/>
  <c r="M9" i="3"/>
  <c r="N9" i="3"/>
  <c r="G9" i="3"/>
  <c r="E9" i="3"/>
  <c r="H9" i="3"/>
  <c r="I9" i="3"/>
  <c r="K9" i="3"/>
  <c r="AJ144" i="7" l="1"/>
  <c r="I145" i="7"/>
  <c r="P145" i="7"/>
  <c r="AG144" i="7"/>
  <c r="R145" i="7"/>
  <c r="O145" i="7"/>
  <c r="Z144" i="7"/>
  <c r="D145" i="7"/>
  <c r="S145" i="7"/>
  <c r="J145" i="7"/>
  <c r="U145" i="7"/>
  <c r="M145" i="7"/>
  <c r="P9" i="10"/>
  <c r="AL144" i="7"/>
  <c r="L145" i="7"/>
  <c r="AH144" i="7"/>
  <c r="AA144" i="7"/>
  <c r="K145" i="7"/>
  <c r="Q145" i="7"/>
  <c r="AF144" i="7"/>
  <c r="E145" i="7"/>
  <c r="AI11" i="5"/>
  <c r="N12" i="5"/>
  <c r="AL11" i="5"/>
  <c r="Q12" i="5"/>
  <c r="H12" i="5"/>
  <c r="AC11" i="5"/>
  <c r="AH11" i="5"/>
  <c r="M12" i="5"/>
  <c r="N145" i="7"/>
  <c r="G12" i="5"/>
  <c r="AB11" i="5"/>
  <c r="Y11" i="5"/>
  <c r="D12" i="5"/>
  <c r="AM11" i="5"/>
  <c r="R12" i="5"/>
  <c r="AE11" i="5"/>
  <c r="J12" i="5"/>
  <c r="I12" i="5"/>
  <c r="AD11" i="5"/>
  <c r="AD144" i="7"/>
  <c r="AN11" i="5"/>
  <c r="S12" i="5"/>
  <c r="AF11" i="5"/>
  <c r="K12" i="5"/>
  <c r="Z11" i="5"/>
  <c r="E12" i="5" s="1"/>
  <c r="AM144" i="7"/>
  <c r="Y144" i="7"/>
  <c r="U12" i="5"/>
  <c r="AP11" i="5"/>
  <c r="AG11" i="5"/>
  <c r="L12" i="5"/>
  <c r="AO144" i="7"/>
  <c r="AP144" i="7"/>
  <c r="H145" i="7"/>
  <c r="AK11" i="5"/>
  <c r="P12" i="5"/>
  <c r="AI144" i="7"/>
  <c r="AC144" i="7"/>
  <c r="AK144" i="7"/>
  <c r="T145" i="7"/>
  <c r="O12" i="5"/>
  <c r="AJ11" i="5"/>
  <c r="F12" i="5"/>
  <c r="AA11" i="5"/>
  <c r="T12" i="5"/>
  <c r="AO11" i="5"/>
  <c r="AE144" i="7"/>
  <c r="AB144" i="7"/>
  <c r="G145" i="7" s="1"/>
  <c r="AN144" i="7"/>
  <c r="F145" i="7"/>
  <c r="H40" i="18"/>
  <c r="Q40" i="18"/>
  <c r="T40" i="18"/>
  <c r="E40" i="18"/>
  <c r="P40" i="18"/>
  <c r="I40" i="18"/>
  <c r="G40" i="18"/>
  <c r="L40" i="18"/>
  <c r="U40" i="18"/>
  <c r="R40" i="18"/>
  <c r="M40" i="18"/>
  <c r="K40" i="18"/>
  <c r="J40" i="18"/>
  <c r="N40" i="18"/>
  <c r="O40" i="18"/>
  <c r="S40" i="18"/>
  <c r="F40" i="18"/>
  <c r="Y39" i="18"/>
  <c r="Z39" i="18"/>
  <c r="AA39" i="18"/>
  <c r="AO39" i="18"/>
  <c r="AH39" i="18"/>
  <c r="AK39" i="18"/>
  <c r="X39" i="18"/>
  <c r="D40" i="18" s="1"/>
  <c r="AL39" i="18"/>
  <c r="AG39" i="18"/>
  <c r="AF39" i="18"/>
  <c r="AJ39" i="18"/>
  <c r="AM39" i="18"/>
  <c r="AN39" i="18"/>
  <c r="AI39" i="18"/>
  <c r="AE39" i="18"/>
  <c r="AD39" i="18"/>
  <c r="AC39" i="18"/>
  <c r="AB39" i="18"/>
  <c r="O11" i="4"/>
  <c r="U11" i="4"/>
  <c r="T11" i="4"/>
  <c r="S11" i="4"/>
  <c r="R11" i="4"/>
  <c r="G12" i="4"/>
  <c r="Q11" i="4"/>
  <c r="P11" i="4"/>
  <c r="N11" i="4"/>
  <c r="F12" i="4"/>
  <c r="K12" i="4"/>
  <c r="H12" i="4"/>
  <c r="I12" i="4"/>
  <c r="J12" i="4"/>
  <c r="N9" i="10"/>
  <c r="O9" i="10"/>
  <c r="Q9" i="10"/>
  <c r="S9" i="10"/>
  <c r="R9" i="10"/>
  <c r="M9" i="10"/>
  <c r="D10" i="10" s="1"/>
  <c r="G10" i="10"/>
  <c r="I10" i="10"/>
  <c r="E10" i="10"/>
  <c r="J10" i="10"/>
  <c r="F10" i="10"/>
  <c r="H10" i="10"/>
  <c r="U9" i="9"/>
  <c r="R9" i="9"/>
  <c r="O9" i="9"/>
  <c r="S9" i="9"/>
  <c r="T9" i="9"/>
  <c r="P9" i="9"/>
  <c r="Q9" i="9"/>
  <c r="N9" i="9"/>
  <c r="D10" i="9" s="1"/>
  <c r="K10" i="9"/>
  <c r="E10" i="9"/>
  <c r="H10" i="9"/>
  <c r="F10" i="9"/>
  <c r="I10" i="9"/>
  <c r="G10" i="9"/>
  <c r="J10" i="9"/>
  <c r="AF10" i="7"/>
  <c r="Z10" i="7"/>
  <c r="AC10" i="7"/>
  <c r="AI10" i="7"/>
  <c r="AG10" i="7"/>
  <c r="AH10" i="7"/>
  <c r="E11" i="7"/>
  <c r="AJ10" i="7"/>
  <c r="F11" i="7"/>
  <c r="AE10" i="7"/>
  <c r="AD10" i="7"/>
  <c r="AM10" i="7"/>
  <c r="AL10" i="7"/>
  <c r="AP10" i="7"/>
  <c r="AO10" i="7"/>
  <c r="AK10" i="7"/>
  <c r="AA10" i="7"/>
  <c r="AN10" i="7"/>
  <c r="G11" i="7"/>
  <c r="Y10" i="7"/>
  <c r="D11" i="7" s="1"/>
  <c r="U11" i="7"/>
  <c r="M11" i="7"/>
  <c r="R11" i="7"/>
  <c r="K11" i="7"/>
  <c r="J11" i="7"/>
  <c r="I11" i="7"/>
  <c r="S11" i="7"/>
  <c r="T11" i="7"/>
  <c r="L11" i="7"/>
  <c r="O11" i="7"/>
  <c r="N11" i="7"/>
  <c r="H11" i="7"/>
  <c r="P11" i="7"/>
  <c r="Q11" i="7"/>
  <c r="D12" i="4"/>
  <c r="D9" i="3"/>
  <c r="Y9" i="3" s="1"/>
  <c r="AH145" i="7" l="1"/>
  <c r="AA145" i="7"/>
  <c r="G146" i="7"/>
  <c r="U146" i="7"/>
  <c r="AO145" i="7"/>
  <c r="AJ145" i="7"/>
  <c r="AP145" i="7"/>
  <c r="AN145" i="7"/>
  <c r="N146" i="7"/>
  <c r="F146" i="7"/>
  <c r="J146" i="7"/>
  <c r="I146" i="7"/>
  <c r="S146" i="7"/>
  <c r="M10" i="10"/>
  <c r="AI145" i="7"/>
  <c r="E146" i="7"/>
  <c r="AC145" i="7"/>
  <c r="H146" i="7" s="1"/>
  <c r="T146" i="7"/>
  <c r="AE145" i="7"/>
  <c r="P146" i="7"/>
  <c r="K146" i="7"/>
  <c r="L146" i="7"/>
  <c r="AL145" i="7"/>
  <c r="O146" i="7"/>
  <c r="AP12" i="5"/>
  <c r="U13" i="5"/>
  <c r="AD12" i="5"/>
  <c r="I13" i="5" s="1"/>
  <c r="AK12" i="5"/>
  <c r="P13" i="5"/>
  <c r="R146" i="7"/>
  <c r="AH12" i="5"/>
  <c r="M13" i="5"/>
  <c r="T10" i="9"/>
  <c r="AO12" i="5"/>
  <c r="T13" i="5"/>
  <c r="AE12" i="5"/>
  <c r="J13" i="5"/>
  <c r="AC12" i="5"/>
  <c r="H13" i="5"/>
  <c r="Z12" i="5"/>
  <c r="E13" i="5"/>
  <c r="R13" i="5"/>
  <c r="AM12" i="5"/>
  <c r="F13" i="5"/>
  <c r="AA12" i="5"/>
  <c r="AF12" i="5"/>
  <c r="K13" i="5"/>
  <c r="Y12" i="5"/>
  <c r="D13" i="5"/>
  <c r="AL12" i="5"/>
  <c r="Q13" i="5"/>
  <c r="AB9" i="3"/>
  <c r="AK145" i="7"/>
  <c r="AF145" i="7"/>
  <c r="Q146" i="7"/>
  <c r="O13" i="5"/>
  <c r="AJ12" i="5"/>
  <c r="S13" i="5"/>
  <c r="AN12" i="5"/>
  <c r="Z9" i="3"/>
  <c r="AE9" i="3"/>
  <c r="AM145" i="7"/>
  <c r="AG145" i="7"/>
  <c r="D146" i="7"/>
  <c r="AG12" i="5"/>
  <c r="L13" i="5"/>
  <c r="AI12" i="5"/>
  <c r="N13" i="5"/>
  <c r="AI9" i="3"/>
  <c r="AD145" i="7"/>
  <c r="AB145" i="7"/>
  <c r="M146" i="7"/>
  <c r="G13" i="5"/>
  <c r="AB12" i="5"/>
  <c r="Y145" i="7"/>
  <c r="Z145" i="7"/>
  <c r="D41" i="18"/>
  <c r="H41" i="18"/>
  <c r="K41" i="18"/>
  <c r="U41" i="18"/>
  <c r="M41" i="18"/>
  <c r="G41" i="18"/>
  <c r="R41" i="18"/>
  <c r="L41" i="18"/>
  <c r="F41" i="18"/>
  <c r="I41" i="18"/>
  <c r="J41" i="18"/>
  <c r="P41" i="18"/>
  <c r="T41" i="18"/>
  <c r="S41" i="18"/>
  <c r="O41" i="18"/>
  <c r="N41" i="18"/>
  <c r="Q41" i="18"/>
  <c r="AC40" i="18"/>
  <c r="AB40" i="18"/>
  <c r="Z40" i="18"/>
  <c r="AD40" i="18"/>
  <c r="AA40" i="18"/>
  <c r="AI40" i="18"/>
  <c r="AN40" i="18"/>
  <c r="AG40" i="18"/>
  <c r="AH40" i="18"/>
  <c r="AM40" i="18"/>
  <c r="AF40" i="18"/>
  <c r="AJ40" i="18"/>
  <c r="X40" i="18"/>
  <c r="AK40" i="18"/>
  <c r="AL40" i="18"/>
  <c r="AO40" i="18"/>
  <c r="AE40" i="18"/>
  <c r="Y40" i="18"/>
  <c r="E41" i="18" s="1"/>
  <c r="E12" i="4"/>
  <c r="Q10" i="10"/>
  <c r="H11" i="10" s="1"/>
  <c r="O10" i="10"/>
  <c r="N10" i="10"/>
  <c r="S10" i="10"/>
  <c r="R10" i="10"/>
  <c r="P10" i="10"/>
  <c r="G11" i="10"/>
  <c r="E11" i="10"/>
  <c r="F11" i="10"/>
  <c r="I11" i="10"/>
  <c r="J11" i="10"/>
  <c r="D11" i="10"/>
  <c r="Q10" i="9"/>
  <c r="N10" i="9"/>
  <c r="S10" i="9"/>
  <c r="O10" i="9"/>
  <c r="P10" i="9"/>
  <c r="R10" i="9"/>
  <c r="H11" i="9" s="1"/>
  <c r="U10" i="9"/>
  <c r="K11" i="9"/>
  <c r="J11" i="9"/>
  <c r="D11" i="9"/>
  <c r="E11" i="9"/>
  <c r="I11" i="9"/>
  <c r="G11" i="9"/>
  <c r="F11" i="9"/>
  <c r="AE11" i="7"/>
  <c r="AF11" i="7"/>
  <c r="AL11" i="7"/>
  <c r="AH11" i="7"/>
  <c r="F12" i="7"/>
  <c r="AK11" i="7"/>
  <c r="AP11" i="7"/>
  <c r="AA11" i="7"/>
  <c r="AM11" i="7"/>
  <c r="AI11" i="7"/>
  <c r="AB11" i="7"/>
  <c r="Z11" i="7"/>
  <c r="AC11" i="7"/>
  <c r="AJ11" i="7"/>
  <c r="AG11" i="7"/>
  <c r="AO11" i="7"/>
  <c r="AN11" i="7"/>
  <c r="AD11" i="7"/>
  <c r="J12" i="7"/>
  <c r="L12" i="7"/>
  <c r="N12" i="7"/>
  <c r="O12" i="7"/>
  <c r="E12" i="7"/>
  <c r="Y11" i="7"/>
  <c r="Q12" i="7"/>
  <c r="I12" i="7"/>
  <c r="G12" i="7"/>
  <c r="P12" i="7"/>
  <c r="T12" i="7"/>
  <c r="M12" i="7"/>
  <c r="D12" i="7"/>
  <c r="R12" i="7"/>
  <c r="K12" i="7"/>
  <c r="S12" i="7"/>
  <c r="U12" i="7"/>
  <c r="AA9" i="3"/>
  <c r="AJ9" i="3"/>
  <c r="AC9" i="3"/>
  <c r="AD9" i="3"/>
  <c r="AP9" i="3"/>
  <c r="AG9" i="3"/>
  <c r="AN9" i="3"/>
  <c r="AL9" i="3"/>
  <c r="AK9" i="3"/>
  <c r="AO9" i="3"/>
  <c r="AM9" i="3"/>
  <c r="AH9" i="3"/>
  <c r="AF9" i="3"/>
  <c r="O10" i="3"/>
  <c r="U10" i="3"/>
  <c r="S10" i="3"/>
  <c r="R10" i="3"/>
  <c r="Q10" i="3"/>
  <c r="T10" i="3"/>
  <c r="K10" i="3"/>
  <c r="H10" i="3"/>
  <c r="M10" i="3"/>
  <c r="P10" i="3"/>
  <c r="N10" i="3"/>
  <c r="G10" i="3"/>
  <c r="I10" i="3"/>
  <c r="F10" i="3"/>
  <c r="E10" i="3"/>
  <c r="L10" i="3"/>
  <c r="J10" i="3"/>
  <c r="AD146" i="7" l="1"/>
  <c r="S147" i="7"/>
  <c r="AJ146" i="7"/>
  <c r="AI146" i="7"/>
  <c r="AA146" i="7"/>
  <c r="AB146" i="7"/>
  <c r="AL146" i="7"/>
  <c r="AN146" i="7"/>
  <c r="L147" i="7"/>
  <c r="K147" i="7"/>
  <c r="Q147" i="7"/>
  <c r="T147" i="7"/>
  <c r="N147" i="7"/>
  <c r="J147" i="7"/>
  <c r="I147" i="7"/>
  <c r="R11" i="9"/>
  <c r="AK146" i="7"/>
  <c r="E147" i="7"/>
  <c r="Y146" i="7"/>
  <c r="D147" i="7" s="1"/>
  <c r="AM146" i="7"/>
  <c r="P147" i="7"/>
  <c r="Q11" i="10"/>
  <c r="U147" i="7"/>
  <c r="AG146" i="7"/>
  <c r="AN13" i="5"/>
  <c r="S14" i="5"/>
  <c r="N14" i="5"/>
  <c r="AI13" i="5"/>
  <c r="AJ13" i="5"/>
  <c r="O14" i="5"/>
  <c r="F14" i="5"/>
  <c r="AA13" i="5"/>
  <c r="M14" i="5"/>
  <c r="AH13" i="5"/>
  <c r="L14" i="5"/>
  <c r="AG13" i="5"/>
  <c r="AM13" i="5"/>
  <c r="R14" i="5"/>
  <c r="E14" i="5"/>
  <c r="Z13" i="5"/>
  <c r="AK13" i="5"/>
  <c r="P14" i="5"/>
  <c r="R147" i="7"/>
  <c r="E42" i="18"/>
  <c r="AL13" i="5"/>
  <c r="Q14" i="5"/>
  <c r="AC13" i="5"/>
  <c r="H14" i="5"/>
  <c r="AD13" i="5"/>
  <c r="I14" i="5"/>
  <c r="AH146" i="7"/>
  <c r="Z146" i="7"/>
  <c r="M147" i="7"/>
  <c r="AE146" i="7"/>
  <c r="G147" i="7"/>
  <c r="AB13" i="5"/>
  <c r="G14" i="5"/>
  <c r="AF13" i="5"/>
  <c r="Y13" i="5"/>
  <c r="D14" i="5" s="1"/>
  <c r="AE13" i="5"/>
  <c r="J14" i="5"/>
  <c r="U14" i="5"/>
  <c r="AP13" i="5"/>
  <c r="AO146" i="7"/>
  <c r="AF146" i="7"/>
  <c r="F147" i="7"/>
  <c r="AP146" i="7"/>
  <c r="AC146" i="7"/>
  <c r="O147" i="7"/>
  <c r="K14" i="5"/>
  <c r="AO13" i="5"/>
  <c r="T14" i="5"/>
  <c r="H147" i="7"/>
  <c r="D42" i="18"/>
  <c r="P42" i="18"/>
  <c r="F42" i="18"/>
  <c r="R42" i="18"/>
  <c r="I42" i="18"/>
  <c r="Q42" i="18"/>
  <c r="N42" i="18"/>
  <c r="M42" i="18"/>
  <c r="J42" i="18"/>
  <c r="U42" i="18"/>
  <c r="K42" i="18"/>
  <c r="L42" i="18"/>
  <c r="O42" i="18"/>
  <c r="S42" i="18"/>
  <c r="T42" i="18"/>
  <c r="H42" i="18"/>
  <c r="Y41" i="18"/>
  <c r="AD41" i="18"/>
  <c r="AO41" i="18"/>
  <c r="AH41" i="18"/>
  <c r="AE41" i="18"/>
  <c r="AJ41" i="18"/>
  <c r="AK41" i="18"/>
  <c r="AI41" i="18"/>
  <c r="AG41" i="18"/>
  <c r="AL41" i="18"/>
  <c r="AM41" i="18"/>
  <c r="AN41" i="18"/>
  <c r="AF41" i="18"/>
  <c r="X41" i="18"/>
  <c r="AB41" i="18"/>
  <c r="Z41" i="18"/>
  <c r="AA41" i="18"/>
  <c r="G42" i="18" s="1"/>
  <c r="AC41" i="18"/>
  <c r="E13" i="4"/>
  <c r="O12" i="4"/>
  <c r="U12" i="4"/>
  <c r="T12" i="4"/>
  <c r="Q12" i="4"/>
  <c r="S12" i="4"/>
  <c r="P12" i="4"/>
  <c r="R12" i="4"/>
  <c r="N12" i="4"/>
  <c r="D13" i="4" s="1"/>
  <c r="I13" i="4"/>
  <c r="J13" i="4"/>
  <c r="F13" i="4"/>
  <c r="K13" i="4"/>
  <c r="H13" i="4"/>
  <c r="G13" i="4"/>
  <c r="S11" i="10"/>
  <c r="O11" i="10"/>
  <c r="R11" i="10"/>
  <c r="N11" i="10"/>
  <c r="P11" i="10"/>
  <c r="M11" i="10"/>
  <c r="J12" i="10"/>
  <c r="E12" i="10"/>
  <c r="G12" i="10"/>
  <c r="H12" i="10"/>
  <c r="F12" i="10"/>
  <c r="D12" i="10"/>
  <c r="Q11" i="9"/>
  <c r="S11" i="9"/>
  <c r="P11" i="9"/>
  <c r="O11" i="9"/>
  <c r="E12" i="9" s="1"/>
  <c r="T11" i="9"/>
  <c r="U11" i="9"/>
  <c r="N11" i="9"/>
  <c r="H12" i="9"/>
  <c r="K12" i="9"/>
  <c r="G12" i="9"/>
  <c r="D12" i="9"/>
  <c r="J12" i="9"/>
  <c r="F12" i="9"/>
  <c r="I12" i="9"/>
  <c r="H12" i="7"/>
  <c r="AF12" i="7" s="1"/>
  <c r="D10" i="3"/>
  <c r="AD10" i="3" s="1"/>
  <c r="AP147" i="7" l="1"/>
  <c r="AB147" i="7"/>
  <c r="O148" i="7"/>
  <c r="AG147" i="7"/>
  <c r="AD147" i="7"/>
  <c r="AM147" i="7"/>
  <c r="I148" i="7"/>
  <c r="Q148" i="7"/>
  <c r="S148" i="7"/>
  <c r="G148" i="7"/>
  <c r="K148" i="7"/>
  <c r="D148" i="7"/>
  <c r="R148" i="7"/>
  <c r="T148" i="7"/>
  <c r="M148" i="7"/>
  <c r="AJ147" i="7"/>
  <c r="AF14" i="5"/>
  <c r="K15" i="5"/>
  <c r="D15" i="5"/>
  <c r="Y14" i="5"/>
  <c r="L15" i="5"/>
  <c r="AG14" i="5"/>
  <c r="Q15" i="5"/>
  <c r="AL14" i="5"/>
  <c r="J148" i="7"/>
  <c r="G15" i="5"/>
  <c r="AB14" i="5"/>
  <c r="M15" i="5"/>
  <c r="AH14" i="5"/>
  <c r="O12" i="9"/>
  <c r="AL147" i="7"/>
  <c r="AK14" i="5"/>
  <c r="P15" i="5"/>
  <c r="AA14" i="5"/>
  <c r="F15" i="5" s="1"/>
  <c r="AH147" i="7"/>
  <c r="AN147" i="7"/>
  <c r="AJ14" i="5"/>
  <c r="O15" i="5"/>
  <c r="N148" i="7"/>
  <c r="P148" i="7"/>
  <c r="AF147" i="7"/>
  <c r="Y147" i="7"/>
  <c r="AP14" i="5"/>
  <c r="U15" i="5"/>
  <c r="Z14" i="5"/>
  <c r="E15" i="5"/>
  <c r="U148" i="7"/>
  <c r="L148" i="7"/>
  <c r="AM10" i="3"/>
  <c r="AJ10" i="3"/>
  <c r="AK147" i="7"/>
  <c r="AE147" i="7"/>
  <c r="F148" i="7"/>
  <c r="AE14" i="5"/>
  <c r="J15" i="5"/>
  <c r="I15" i="5"/>
  <c r="AD14" i="5"/>
  <c r="R15" i="5"/>
  <c r="AM14" i="5"/>
  <c r="AI14" i="5"/>
  <c r="N15" i="5"/>
  <c r="H148" i="7"/>
  <c r="AI147" i="7"/>
  <c r="AA147" i="7"/>
  <c r="T15" i="5"/>
  <c r="AO14" i="5"/>
  <c r="S15" i="5"/>
  <c r="AN14" i="5"/>
  <c r="Z10" i="3"/>
  <c r="AI10" i="3"/>
  <c r="AC147" i="7"/>
  <c r="AC10" i="3"/>
  <c r="AO147" i="7"/>
  <c r="Z147" i="7"/>
  <c r="E148" i="7" s="1"/>
  <c r="H15" i="5"/>
  <c r="AC14" i="5"/>
  <c r="G43" i="18"/>
  <c r="E43" i="18"/>
  <c r="M43" i="18"/>
  <c r="N43" i="18"/>
  <c r="Q43" i="18"/>
  <c r="J43" i="18"/>
  <c r="I43" i="18"/>
  <c r="P43" i="18"/>
  <c r="U43" i="18"/>
  <c r="H43" i="18"/>
  <c r="R43" i="18"/>
  <c r="K43" i="18"/>
  <c r="F43" i="18"/>
  <c r="T43" i="18"/>
  <c r="S43" i="18"/>
  <c r="O43" i="18"/>
  <c r="L43" i="18"/>
  <c r="D43" i="18"/>
  <c r="AC42" i="18"/>
  <c r="AD42" i="18"/>
  <c r="AI42" i="18"/>
  <c r="AN42" i="18"/>
  <c r="AO42" i="18"/>
  <c r="AF42" i="18"/>
  <c r="AE42" i="18"/>
  <c r="AJ42" i="18"/>
  <c r="AK42" i="18"/>
  <c r="X42" i="18"/>
  <c r="AG42" i="18"/>
  <c r="AH42" i="18"/>
  <c r="AL42" i="18"/>
  <c r="AM42" i="18"/>
  <c r="AB42" i="18"/>
  <c r="Z42" i="18"/>
  <c r="Y42" i="18"/>
  <c r="AA42" i="18"/>
  <c r="P13" i="4"/>
  <c r="S13" i="4"/>
  <c r="Q13" i="4"/>
  <c r="T13" i="4"/>
  <c r="R13" i="4"/>
  <c r="H14" i="4" s="1"/>
  <c r="U13" i="4"/>
  <c r="O13" i="4"/>
  <c r="N13" i="4"/>
  <c r="E14" i="4"/>
  <c r="G14" i="4"/>
  <c r="K14" i="4"/>
  <c r="F14" i="4"/>
  <c r="J14" i="4"/>
  <c r="I14" i="4"/>
  <c r="D14" i="4"/>
  <c r="T12" i="9"/>
  <c r="P12" i="9"/>
  <c r="U12" i="9"/>
  <c r="S12" i="9"/>
  <c r="I13" i="9" s="1"/>
  <c r="N12" i="9"/>
  <c r="Q12" i="9"/>
  <c r="R12" i="9"/>
  <c r="E13" i="9"/>
  <c r="G13" i="9"/>
  <c r="K13" i="9"/>
  <c r="J13" i="9"/>
  <c r="D13" i="9"/>
  <c r="F13" i="9"/>
  <c r="H13" i="9"/>
  <c r="I12" i="10"/>
  <c r="P12" i="10" s="1"/>
  <c r="AM12" i="7"/>
  <c r="AI12" i="7"/>
  <c r="Z12" i="7"/>
  <c r="AE12" i="7"/>
  <c r="AG12" i="7"/>
  <c r="AJ12" i="7"/>
  <c r="K13" i="7"/>
  <c r="H13" i="7"/>
  <c r="AC12" i="7"/>
  <c r="AK12" i="7"/>
  <c r="AL12" i="7"/>
  <c r="AO12" i="7"/>
  <c r="AD12" i="7"/>
  <c r="AN12" i="7"/>
  <c r="AP12" i="7"/>
  <c r="AA12" i="7"/>
  <c r="AH12" i="7"/>
  <c r="AB12" i="7"/>
  <c r="Y12" i="7"/>
  <c r="O13" i="7"/>
  <c r="L13" i="7"/>
  <c r="Q13" i="7"/>
  <c r="M13" i="7"/>
  <c r="R13" i="7"/>
  <c r="U13" i="7"/>
  <c r="J13" i="7"/>
  <c r="S13" i="7"/>
  <c r="F13" i="7"/>
  <c r="T13" i="7"/>
  <c r="E13" i="7"/>
  <c r="D13" i="7"/>
  <c r="P13" i="7"/>
  <c r="G13" i="7"/>
  <c r="N13" i="7"/>
  <c r="AE10" i="3"/>
  <c r="AO10" i="3"/>
  <c r="AB10" i="3"/>
  <c r="AL10" i="3"/>
  <c r="AK10" i="3"/>
  <c r="AP10" i="3"/>
  <c r="AF10" i="3"/>
  <c r="AG10" i="3"/>
  <c r="AA10" i="3"/>
  <c r="AH10" i="3"/>
  <c r="AN10" i="3"/>
  <c r="T11" i="3"/>
  <c r="Y10" i="3"/>
  <c r="U11" i="3"/>
  <c r="O11" i="3"/>
  <c r="Q11" i="3"/>
  <c r="S11" i="3"/>
  <c r="R11" i="3"/>
  <c r="P11" i="3"/>
  <c r="M11" i="3"/>
  <c r="E11" i="3"/>
  <c r="N11" i="3"/>
  <c r="L11" i="3"/>
  <c r="J11" i="3"/>
  <c r="F11" i="3"/>
  <c r="I11" i="3"/>
  <c r="H11" i="3"/>
  <c r="G11" i="3"/>
  <c r="K11" i="3"/>
  <c r="L149" i="7" l="1"/>
  <c r="P149" i="7"/>
  <c r="AF148" i="7"/>
  <c r="Q149" i="7"/>
  <c r="AE148" i="7"/>
  <c r="M149" i="7"/>
  <c r="AA148" i="7"/>
  <c r="F149" i="7" s="1"/>
  <c r="E149" i="7"/>
  <c r="H149" i="7"/>
  <c r="J149" i="7"/>
  <c r="AN148" i="7"/>
  <c r="G149" i="7"/>
  <c r="U149" i="7"/>
  <c r="AJ148" i="7"/>
  <c r="AK148" i="7"/>
  <c r="AG148" i="7"/>
  <c r="AL148" i="7"/>
  <c r="AH148" i="7"/>
  <c r="I149" i="7"/>
  <c r="AO148" i="7"/>
  <c r="AB148" i="7"/>
  <c r="AI148" i="7"/>
  <c r="M16" i="5"/>
  <c r="AH15" i="5"/>
  <c r="H16" i="5"/>
  <c r="AC15" i="5"/>
  <c r="AJ15" i="5"/>
  <c r="O16" i="5"/>
  <c r="G16" i="5"/>
  <c r="AB15" i="5"/>
  <c r="M12" i="10"/>
  <c r="N16" i="5"/>
  <c r="AI15" i="5"/>
  <c r="AD148" i="7"/>
  <c r="AP148" i="7"/>
  <c r="S149" i="7"/>
  <c r="S12" i="10"/>
  <c r="N12" i="10"/>
  <c r="E13" i="10" s="1"/>
  <c r="AL15" i="5"/>
  <c r="Q16" i="5"/>
  <c r="O12" i="10"/>
  <c r="R16" i="5"/>
  <c r="AM15" i="5"/>
  <c r="Z15" i="5"/>
  <c r="E16" i="5" s="1"/>
  <c r="F16" i="5"/>
  <c r="AA15" i="5"/>
  <c r="N149" i="7"/>
  <c r="P16" i="5"/>
  <c r="AG15" i="5"/>
  <c r="L16" i="5"/>
  <c r="AC148" i="7"/>
  <c r="Q12" i="10"/>
  <c r="I16" i="5"/>
  <c r="AD15" i="5"/>
  <c r="U16" i="5"/>
  <c r="AP15" i="5"/>
  <c r="O149" i="7"/>
  <c r="R149" i="7"/>
  <c r="D149" i="7"/>
  <c r="AN15" i="5"/>
  <c r="S16" i="5"/>
  <c r="AE15" i="5"/>
  <c r="J16" i="5"/>
  <c r="AK15" i="5"/>
  <c r="Y15" i="5"/>
  <c r="D16" i="5"/>
  <c r="AM148" i="7"/>
  <c r="K149" i="7"/>
  <c r="K16" i="5"/>
  <c r="AF15" i="5"/>
  <c r="Y148" i="7"/>
  <c r="Z148" i="7"/>
  <c r="T149" i="7"/>
  <c r="S13" i="9"/>
  <c r="AO15" i="5"/>
  <c r="T16" i="5"/>
  <c r="K44" i="18"/>
  <c r="U44" i="18"/>
  <c r="I44" i="18"/>
  <c r="G44" i="18"/>
  <c r="D44" i="18"/>
  <c r="J44" i="18"/>
  <c r="L44" i="18"/>
  <c r="Q44" i="18"/>
  <c r="R44" i="18"/>
  <c r="N44" i="18"/>
  <c r="H44" i="18"/>
  <c r="P44" i="18"/>
  <c r="M44" i="18"/>
  <c r="O44" i="18"/>
  <c r="S44" i="18"/>
  <c r="T44" i="18"/>
  <c r="E44" i="18"/>
  <c r="Y43" i="18"/>
  <c r="Z43" i="18"/>
  <c r="F44" i="18" s="1"/>
  <c r="AA43" i="18"/>
  <c r="AO43" i="18"/>
  <c r="AH43" i="18"/>
  <c r="AK43" i="18"/>
  <c r="X43" i="18"/>
  <c r="AL43" i="18"/>
  <c r="AE43" i="18"/>
  <c r="AF43" i="18"/>
  <c r="AJ43" i="18"/>
  <c r="AM43" i="18"/>
  <c r="AG43" i="18"/>
  <c r="AI43" i="18"/>
  <c r="AN43" i="18"/>
  <c r="AD43" i="18"/>
  <c r="AB43" i="18"/>
  <c r="AC43" i="18"/>
  <c r="R14" i="4"/>
  <c r="U14" i="4"/>
  <c r="Q14" i="4"/>
  <c r="P14" i="4"/>
  <c r="O14" i="4"/>
  <c r="E15" i="4" s="1"/>
  <c r="S14" i="4"/>
  <c r="T14" i="4"/>
  <c r="N14" i="4"/>
  <c r="H15" i="4"/>
  <c r="F15" i="4"/>
  <c r="I15" i="4"/>
  <c r="J15" i="4"/>
  <c r="K15" i="4"/>
  <c r="G15" i="4"/>
  <c r="D15" i="4"/>
  <c r="I13" i="10"/>
  <c r="R12" i="10"/>
  <c r="D13" i="10"/>
  <c r="J13" i="10"/>
  <c r="H13" i="10"/>
  <c r="F13" i="10"/>
  <c r="G13" i="10"/>
  <c r="R13" i="9"/>
  <c r="T13" i="9"/>
  <c r="P13" i="9"/>
  <c r="U13" i="9"/>
  <c r="Q13" i="9"/>
  <c r="O13" i="9"/>
  <c r="N13" i="9"/>
  <c r="D14" i="9" s="1"/>
  <c r="I14" i="9"/>
  <c r="J14" i="9"/>
  <c r="H14" i="9"/>
  <c r="F14" i="9"/>
  <c r="K14" i="9"/>
  <c r="E14" i="9"/>
  <c r="G14" i="9"/>
  <c r="I13" i="7"/>
  <c r="AD13" i="7" s="1"/>
  <c r="D11" i="3"/>
  <c r="AE11" i="3" s="1"/>
  <c r="T150" i="7" l="1"/>
  <c r="S150" i="7"/>
  <c r="AD11" i="3"/>
  <c r="F150" i="7"/>
  <c r="AA149" i="7"/>
  <c r="AC11" i="3"/>
  <c r="AE149" i="7"/>
  <c r="AD149" i="7"/>
  <c r="L150" i="7"/>
  <c r="M150" i="7"/>
  <c r="E150" i="7"/>
  <c r="Z149" i="7"/>
  <c r="AP149" i="7"/>
  <c r="I150" i="7"/>
  <c r="Q150" i="7"/>
  <c r="J150" i="7"/>
  <c r="AM149" i="7"/>
  <c r="AA11" i="3"/>
  <c r="AJ11" i="3"/>
  <c r="AB11" i="3"/>
  <c r="O150" i="7"/>
  <c r="K17" i="5"/>
  <c r="AF16" i="5"/>
  <c r="AA16" i="5"/>
  <c r="F17" i="5"/>
  <c r="E17" i="5"/>
  <c r="Z16" i="5"/>
  <c r="N17" i="5"/>
  <c r="AI16" i="5"/>
  <c r="AP16" i="5"/>
  <c r="U17" i="5"/>
  <c r="K150" i="7"/>
  <c r="Y16" i="5"/>
  <c r="D17" i="5"/>
  <c r="AM16" i="5"/>
  <c r="R17" i="5"/>
  <c r="AG149" i="7"/>
  <c r="AO16" i="5"/>
  <c r="T17" i="5"/>
  <c r="I17" i="5"/>
  <c r="AD16" i="5"/>
  <c r="G17" i="5"/>
  <c r="AB16" i="5"/>
  <c r="R150" i="7"/>
  <c r="O14" i="9"/>
  <c r="AL16" i="5"/>
  <c r="Q17" i="5"/>
  <c r="AJ16" i="5"/>
  <c r="O17" i="5"/>
  <c r="AL149" i="7"/>
  <c r="AJ149" i="7"/>
  <c r="H150" i="7"/>
  <c r="AE16" i="5"/>
  <c r="J17" i="5" s="1"/>
  <c r="AL11" i="3"/>
  <c r="AO149" i="7"/>
  <c r="AG16" i="5"/>
  <c r="L17" i="5"/>
  <c r="AM11" i="3"/>
  <c r="AK149" i="7"/>
  <c r="AC149" i="7"/>
  <c r="U150" i="7"/>
  <c r="O13" i="10"/>
  <c r="AN16" i="5"/>
  <c r="S17" i="5"/>
  <c r="H17" i="5"/>
  <c r="AC16" i="5"/>
  <c r="AF149" i="7"/>
  <c r="AI149" i="7"/>
  <c r="AK16" i="5"/>
  <c r="P17" i="5"/>
  <c r="P150" i="7"/>
  <c r="AN149" i="7"/>
  <c r="Z11" i="3"/>
  <c r="Y149" i="7"/>
  <c r="D150" i="7" s="1"/>
  <c r="G150" i="7"/>
  <c r="AG11" i="3"/>
  <c r="AB149" i="7"/>
  <c r="AH149" i="7"/>
  <c r="N150" i="7"/>
  <c r="AH16" i="5"/>
  <c r="M17" i="5"/>
  <c r="F45" i="18"/>
  <c r="P45" i="18"/>
  <c r="N45" i="18"/>
  <c r="Q45" i="18"/>
  <c r="L45" i="18"/>
  <c r="J45" i="18"/>
  <c r="R45" i="18"/>
  <c r="D45" i="18"/>
  <c r="G45" i="18"/>
  <c r="T45" i="18"/>
  <c r="E45" i="18"/>
  <c r="S45" i="18"/>
  <c r="U45" i="18"/>
  <c r="H45" i="18"/>
  <c r="O45" i="18"/>
  <c r="M45" i="18"/>
  <c r="K45" i="18"/>
  <c r="AI44" i="18"/>
  <c r="AN44" i="18"/>
  <c r="AG44" i="18"/>
  <c r="AH44" i="18"/>
  <c r="AM44" i="18"/>
  <c r="AO44" i="18"/>
  <c r="AF44" i="18"/>
  <c r="AE44" i="18"/>
  <c r="AL44" i="18"/>
  <c r="X44" i="18"/>
  <c r="AJ44" i="18"/>
  <c r="AK44" i="18"/>
  <c r="AD44" i="18"/>
  <c r="AC44" i="18"/>
  <c r="I45" i="18" s="1"/>
  <c r="AB44" i="18"/>
  <c r="Y44" i="18"/>
  <c r="Z44" i="18"/>
  <c r="AA44" i="18"/>
  <c r="E16" i="4"/>
  <c r="O15" i="4"/>
  <c r="U15" i="4"/>
  <c r="T15" i="4"/>
  <c r="R15" i="4"/>
  <c r="P15" i="4"/>
  <c r="S15" i="4"/>
  <c r="Q15" i="4"/>
  <c r="N15" i="4"/>
  <c r="D16" i="4" s="1"/>
  <c r="I16" i="4"/>
  <c r="H16" i="4"/>
  <c r="G16" i="4"/>
  <c r="K16" i="4"/>
  <c r="F16" i="4"/>
  <c r="J16" i="4"/>
  <c r="P13" i="10"/>
  <c r="Q13" i="10"/>
  <c r="S13" i="10"/>
  <c r="N13" i="10"/>
  <c r="R13" i="10"/>
  <c r="M13" i="10"/>
  <c r="D14" i="10" s="1"/>
  <c r="E14" i="10"/>
  <c r="I14" i="10"/>
  <c r="G14" i="10"/>
  <c r="F14" i="10"/>
  <c r="H14" i="10"/>
  <c r="J14" i="10"/>
  <c r="T14" i="9"/>
  <c r="N14" i="9"/>
  <c r="R14" i="9"/>
  <c r="U14" i="9"/>
  <c r="P14" i="9"/>
  <c r="F15" i="9" s="1"/>
  <c r="S14" i="9"/>
  <c r="Q14" i="9"/>
  <c r="K15" i="9"/>
  <c r="J15" i="9"/>
  <c r="G15" i="9"/>
  <c r="H15" i="9"/>
  <c r="E15" i="9"/>
  <c r="D15" i="9"/>
  <c r="I15" i="9"/>
  <c r="AA13" i="7"/>
  <c r="AM13" i="7"/>
  <c r="AO13" i="7"/>
  <c r="AB13" i="7"/>
  <c r="Z13" i="7"/>
  <c r="E14" i="7" s="1"/>
  <c r="AK13" i="7"/>
  <c r="AP13" i="7"/>
  <c r="AF13" i="7"/>
  <c r="AC13" i="7"/>
  <c r="Y13" i="7"/>
  <c r="AJ13" i="7"/>
  <c r="AN13" i="7"/>
  <c r="AL13" i="7"/>
  <c r="AG13" i="7"/>
  <c r="AI13" i="7"/>
  <c r="AE13" i="7"/>
  <c r="AH13" i="7"/>
  <c r="P14" i="7"/>
  <c r="I14" i="7"/>
  <c r="G14" i="7"/>
  <c r="F14" i="7"/>
  <c r="D14" i="7"/>
  <c r="S14" i="7"/>
  <c r="N14" i="7"/>
  <c r="K14" i="7"/>
  <c r="M14" i="7"/>
  <c r="L14" i="7"/>
  <c r="O14" i="7"/>
  <c r="H14" i="7"/>
  <c r="Q14" i="7"/>
  <c r="U14" i="7"/>
  <c r="R14" i="7"/>
  <c r="T14" i="7"/>
  <c r="J14" i="7"/>
  <c r="AK11" i="3"/>
  <c r="AI11" i="3"/>
  <c r="AN11" i="3"/>
  <c r="AP11" i="3"/>
  <c r="AF11" i="3"/>
  <c r="AO11" i="3"/>
  <c r="AH11" i="3"/>
  <c r="U12" i="3"/>
  <c r="Y11" i="3"/>
  <c r="N12" i="3"/>
  <c r="T12" i="3"/>
  <c r="S12" i="3"/>
  <c r="H12" i="3"/>
  <c r="R12" i="3"/>
  <c r="Q12" i="3"/>
  <c r="G12" i="3"/>
  <c r="K12" i="3"/>
  <c r="O12" i="3"/>
  <c r="E12" i="3"/>
  <c r="P12" i="3"/>
  <c r="M12" i="3"/>
  <c r="I12" i="3"/>
  <c r="L12" i="3"/>
  <c r="F12" i="3"/>
  <c r="J12" i="3"/>
  <c r="K151" i="7" l="1"/>
  <c r="P151" i="7"/>
  <c r="AH150" i="7"/>
  <c r="AI150" i="7"/>
  <c r="AN150" i="7"/>
  <c r="Z150" i="7"/>
  <c r="E151" i="7" s="1"/>
  <c r="F151" i="7"/>
  <c r="U151" i="7"/>
  <c r="AG150" i="7"/>
  <c r="AM150" i="7"/>
  <c r="D151" i="7"/>
  <c r="Q151" i="7"/>
  <c r="L151" i="7"/>
  <c r="S151" i="7"/>
  <c r="H151" i="7"/>
  <c r="AK150" i="7"/>
  <c r="R151" i="7"/>
  <c r="J151" i="7"/>
  <c r="G151" i="7"/>
  <c r="AJ150" i="7"/>
  <c r="AA150" i="7"/>
  <c r="I151" i="7"/>
  <c r="AD150" i="7"/>
  <c r="AF150" i="7"/>
  <c r="N151" i="7"/>
  <c r="U18" i="5"/>
  <c r="AP17" i="5"/>
  <c r="H18" i="5"/>
  <c r="AC17" i="5"/>
  <c r="AE17" i="5"/>
  <c r="J18" i="5"/>
  <c r="AB17" i="5"/>
  <c r="G18" i="5"/>
  <c r="S18" i="5"/>
  <c r="AN17" i="5"/>
  <c r="T151" i="7"/>
  <c r="I18" i="5"/>
  <c r="AD17" i="5"/>
  <c r="T18" i="5"/>
  <c r="AO17" i="5"/>
  <c r="AI17" i="5"/>
  <c r="N18" i="5"/>
  <c r="O15" i="9"/>
  <c r="E16" i="9" s="1"/>
  <c r="M151" i="7"/>
  <c r="O18" i="5"/>
  <c r="AJ17" i="5"/>
  <c r="Z17" i="5"/>
  <c r="E18" i="5"/>
  <c r="AB150" i="7"/>
  <c r="Y150" i="7"/>
  <c r="O151" i="7"/>
  <c r="Q14" i="10"/>
  <c r="AM17" i="5"/>
  <c r="R18" i="5"/>
  <c r="F18" i="5"/>
  <c r="AA17" i="5"/>
  <c r="AL150" i="7"/>
  <c r="P18" i="5"/>
  <c r="AK17" i="5"/>
  <c r="AL17" i="5"/>
  <c r="Q18" i="5"/>
  <c r="AC150" i="7"/>
  <c r="AE150" i="7"/>
  <c r="AH17" i="5"/>
  <c r="M18" i="5"/>
  <c r="L18" i="5"/>
  <c r="AG17" i="5"/>
  <c r="Y17" i="5"/>
  <c r="D18" i="5" s="1"/>
  <c r="AO150" i="7"/>
  <c r="AP150" i="7"/>
  <c r="K18" i="5"/>
  <c r="AF17" i="5"/>
  <c r="G46" i="18"/>
  <c r="D46" i="18"/>
  <c r="R46" i="18"/>
  <c r="K46" i="18"/>
  <c r="J46" i="18"/>
  <c r="M46" i="18"/>
  <c r="L46" i="18"/>
  <c r="T46" i="18"/>
  <c r="O46" i="18"/>
  <c r="Q46" i="18"/>
  <c r="N46" i="18"/>
  <c r="P46" i="18"/>
  <c r="I46" i="18"/>
  <c r="H46" i="18"/>
  <c r="U46" i="18"/>
  <c r="S46" i="18"/>
  <c r="F46" i="18"/>
  <c r="AA45" i="18"/>
  <c r="Z45" i="18"/>
  <c r="AO45" i="18"/>
  <c r="AH45" i="18"/>
  <c r="AE45" i="18"/>
  <c r="AJ45" i="18"/>
  <c r="AF45" i="18"/>
  <c r="AG45" i="18"/>
  <c r="AI45" i="18"/>
  <c r="AM45" i="18"/>
  <c r="AN45" i="18"/>
  <c r="AK45" i="18"/>
  <c r="AL45" i="18"/>
  <c r="X45" i="18"/>
  <c r="AB45" i="18"/>
  <c r="AC45" i="18"/>
  <c r="AD45" i="18"/>
  <c r="Y45" i="18"/>
  <c r="E46" i="18" s="1"/>
  <c r="Q16" i="4"/>
  <c r="S16" i="4"/>
  <c r="R16" i="4"/>
  <c r="T16" i="4"/>
  <c r="P16" i="4"/>
  <c r="F17" i="4" s="1"/>
  <c r="U16" i="4"/>
  <c r="O16" i="4"/>
  <c r="D17" i="4"/>
  <c r="N16" i="4"/>
  <c r="G17" i="4"/>
  <c r="J17" i="4"/>
  <c r="K17" i="4"/>
  <c r="H17" i="4"/>
  <c r="I17" i="4"/>
  <c r="E17" i="4"/>
  <c r="S14" i="10"/>
  <c r="O14" i="10"/>
  <c r="F15" i="10" s="1"/>
  <c r="P14" i="10"/>
  <c r="R14" i="10"/>
  <c r="N14" i="10"/>
  <c r="D15" i="10"/>
  <c r="M14" i="10"/>
  <c r="J15" i="10"/>
  <c r="H15" i="10"/>
  <c r="G15" i="10"/>
  <c r="I15" i="10"/>
  <c r="E15" i="10"/>
  <c r="Q15" i="9"/>
  <c r="R15" i="9"/>
  <c r="U15" i="9"/>
  <c r="T15" i="9"/>
  <c r="P15" i="9"/>
  <c r="S15" i="9"/>
  <c r="N15" i="9"/>
  <c r="F16" i="9"/>
  <c r="H16" i="9"/>
  <c r="K16" i="9"/>
  <c r="J16" i="9"/>
  <c r="G16" i="9"/>
  <c r="D16" i="9"/>
  <c r="I16" i="9"/>
  <c r="Z14" i="7"/>
  <c r="AP14" i="7"/>
  <c r="AD14" i="7"/>
  <c r="AC14" i="7"/>
  <c r="AL14" i="7"/>
  <c r="AJ14" i="7"/>
  <c r="AH14" i="7"/>
  <c r="AK14" i="7"/>
  <c r="AF14" i="7"/>
  <c r="AI14" i="7"/>
  <c r="AB14" i="7"/>
  <c r="AE14" i="7"/>
  <c r="AN14" i="7"/>
  <c r="AO14" i="7"/>
  <c r="AG14" i="7"/>
  <c r="AM14" i="7"/>
  <c r="AA14" i="7"/>
  <c r="Y14" i="7"/>
  <c r="D15" i="7" s="1"/>
  <c r="U15" i="7"/>
  <c r="K15" i="7"/>
  <c r="S15" i="7"/>
  <c r="H15" i="7"/>
  <c r="O15" i="7"/>
  <c r="F15" i="7"/>
  <c r="N15" i="7"/>
  <c r="J15" i="7"/>
  <c r="G15" i="7"/>
  <c r="Q15" i="7"/>
  <c r="T15" i="7"/>
  <c r="L15" i="7"/>
  <c r="M15" i="7"/>
  <c r="I15" i="7"/>
  <c r="R15" i="7"/>
  <c r="E15" i="7"/>
  <c r="P15" i="7"/>
  <c r="D12" i="3"/>
  <c r="AO12" i="3" s="1"/>
  <c r="AH151" i="7" l="1"/>
  <c r="AO151" i="7"/>
  <c r="AN151" i="7"/>
  <c r="M152" i="7"/>
  <c r="AL12" i="3"/>
  <c r="AG151" i="7"/>
  <c r="AA151" i="7"/>
  <c r="AL151" i="7"/>
  <c r="N152" i="7"/>
  <c r="I152" i="7"/>
  <c r="D152" i="7"/>
  <c r="S152" i="7"/>
  <c r="R152" i="7"/>
  <c r="AE12" i="3"/>
  <c r="O152" i="7"/>
  <c r="AI151" i="7"/>
  <c r="F152" i="7"/>
  <c r="U152" i="7"/>
  <c r="AD12" i="3"/>
  <c r="AA12" i="3"/>
  <c r="Z151" i="7"/>
  <c r="E47" i="18"/>
  <c r="AM12" i="3"/>
  <c r="AF151" i="7"/>
  <c r="K152" i="7"/>
  <c r="AJ12" i="3"/>
  <c r="T152" i="7"/>
  <c r="AC151" i="7"/>
  <c r="L152" i="7"/>
  <c r="P152" i="7"/>
  <c r="AP12" i="3"/>
  <c r="AH12" i="3"/>
  <c r="AE151" i="7"/>
  <c r="J152" i="7" s="1"/>
  <c r="D19" i="5"/>
  <c r="Y18" i="5"/>
  <c r="AF18" i="5"/>
  <c r="K19" i="5" s="1"/>
  <c r="Z18" i="5"/>
  <c r="E19" i="5"/>
  <c r="I19" i="5"/>
  <c r="AD18" i="5"/>
  <c r="AK18" i="5"/>
  <c r="P19" i="5"/>
  <c r="O19" i="5"/>
  <c r="AJ18" i="5"/>
  <c r="AN18" i="5"/>
  <c r="S19" i="5"/>
  <c r="G19" i="5"/>
  <c r="AB18" i="5"/>
  <c r="F19" i="5"/>
  <c r="AA18" i="5"/>
  <c r="L19" i="5"/>
  <c r="AG18" i="5"/>
  <c r="AM18" i="5"/>
  <c r="R19" i="5"/>
  <c r="E152" i="7"/>
  <c r="J19" i="5"/>
  <c r="AE18" i="5"/>
  <c r="O15" i="10"/>
  <c r="M19" i="5"/>
  <c r="AH18" i="5"/>
  <c r="N19" i="5"/>
  <c r="AI18" i="5"/>
  <c r="AB151" i="7"/>
  <c r="AK151" i="7"/>
  <c r="H152" i="7"/>
  <c r="Q16" i="9"/>
  <c r="AC12" i="3"/>
  <c r="H13" i="3" s="1"/>
  <c r="Y151" i="7"/>
  <c r="AJ151" i="7"/>
  <c r="Q152" i="7"/>
  <c r="AC18" i="5"/>
  <c r="H19" i="5"/>
  <c r="Z12" i="3"/>
  <c r="AI12" i="3"/>
  <c r="AM151" i="7"/>
  <c r="AD151" i="7"/>
  <c r="G152" i="7"/>
  <c r="T19" i="5"/>
  <c r="AO18" i="5"/>
  <c r="AN12" i="3"/>
  <c r="AG12" i="3"/>
  <c r="AP151" i="7"/>
  <c r="Q19" i="5"/>
  <c r="AL18" i="5"/>
  <c r="AP18" i="5"/>
  <c r="U19" i="5"/>
  <c r="N47" i="18"/>
  <c r="T47" i="18"/>
  <c r="L47" i="18"/>
  <c r="O47" i="18"/>
  <c r="M47" i="18"/>
  <c r="F47" i="18"/>
  <c r="J47" i="18"/>
  <c r="Q47" i="18"/>
  <c r="S47" i="18"/>
  <c r="K47" i="18"/>
  <c r="U47" i="18"/>
  <c r="R47" i="18"/>
  <c r="H47" i="18"/>
  <c r="I47" i="18"/>
  <c r="G47" i="18"/>
  <c r="P47" i="18"/>
  <c r="AI46" i="18"/>
  <c r="AN46" i="18"/>
  <c r="AO46" i="18"/>
  <c r="AF46" i="18"/>
  <c r="AG46" i="18"/>
  <c r="AJ46" i="18"/>
  <c r="AH46" i="18"/>
  <c r="AM46" i="18"/>
  <c r="AL46" i="18"/>
  <c r="X46" i="18"/>
  <c r="D47" i="18" s="1"/>
  <c r="AE46" i="18"/>
  <c r="AK46" i="18"/>
  <c r="AC46" i="18"/>
  <c r="Z46" i="18"/>
  <c r="AB46" i="18"/>
  <c r="AA46" i="18"/>
  <c r="AD46" i="18"/>
  <c r="Y46" i="18"/>
  <c r="F18" i="4"/>
  <c r="P17" i="4"/>
  <c r="U17" i="4"/>
  <c r="T17" i="4"/>
  <c r="Q17" i="4"/>
  <c r="O17" i="4"/>
  <c r="S17" i="4"/>
  <c r="I18" i="4" s="1"/>
  <c r="R17" i="4"/>
  <c r="N17" i="4"/>
  <c r="E18" i="4"/>
  <c r="K18" i="4"/>
  <c r="H18" i="4"/>
  <c r="J18" i="4"/>
  <c r="G18" i="4"/>
  <c r="D18" i="4"/>
  <c r="Q15" i="10"/>
  <c r="S15" i="10"/>
  <c r="R15" i="10"/>
  <c r="N15" i="10"/>
  <c r="P15" i="10"/>
  <c r="M15" i="10"/>
  <c r="D16" i="10" s="1"/>
  <c r="F16" i="10"/>
  <c r="E16" i="10"/>
  <c r="G16" i="10"/>
  <c r="I16" i="10"/>
  <c r="H16" i="10"/>
  <c r="J16" i="10"/>
  <c r="U16" i="9"/>
  <c r="O16" i="9"/>
  <c r="T16" i="9"/>
  <c r="J17" i="9" s="1"/>
  <c r="P16" i="9"/>
  <c r="R16" i="9"/>
  <c r="S16" i="9"/>
  <c r="N16" i="9"/>
  <c r="H17" i="9"/>
  <c r="K17" i="9"/>
  <c r="D17" i="9"/>
  <c r="G17" i="9"/>
  <c r="E17" i="9"/>
  <c r="I17" i="9"/>
  <c r="F17" i="9"/>
  <c r="AE15" i="7"/>
  <c r="AI15" i="7"/>
  <c r="AK15" i="7"/>
  <c r="AJ15" i="7"/>
  <c r="Z15" i="7"/>
  <c r="AC15" i="7"/>
  <c r="AA15" i="7"/>
  <c r="AD15" i="7"/>
  <c r="AF15" i="7"/>
  <c r="AM15" i="7"/>
  <c r="AH15" i="7"/>
  <c r="AP15" i="7"/>
  <c r="AN15" i="7"/>
  <c r="AG15" i="7"/>
  <c r="Y15" i="7"/>
  <c r="AO15" i="7"/>
  <c r="AL15" i="7"/>
  <c r="AB15" i="7"/>
  <c r="F16" i="7"/>
  <c r="M16" i="7"/>
  <c r="N16" i="7"/>
  <c r="P16" i="7"/>
  <c r="L16" i="7"/>
  <c r="O16" i="7"/>
  <c r="T16" i="7"/>
  <c r="D16" i="7"/>
  <c r="Q16" i="7"/>
  <c r="H16" i="7"/>
  <c r="E16" i="7"/>
  <c r="G16" i="7"/>
  <c r="S16" i="7"/>
  <c r="R16" i="7"/>
  <c r="K16" i="7"/>
  <c r="J16" i="7"/>
  <c r="I16" i="7"/>
  <c r="U16" i="7"/>
  <c r="AB12" i="3"/>
  <c r="AK12" i="3"/>
  <c r="AF12" i="3"/>
  <c r="N13" i="3"/>
  <c r="Y12" i="3"/>
  <c r="S13" i="3"/>
  <c r="Q13" i="3"/>
  <c r="M13" i="3"/>
  <c r="U13" i="3"/>
  <c r="G13" i="3"/>
  <c r="R13" i="3"/>
  <c r="T13" i="3"/>
  <c r="L13" i="3"/>
  <c r="K13" i="3"/>
  <c r="E13" i="3"/>
  <c r="I13" i="3"/>
  <c r="P13" i="3"/>
  <c r="J13" i="3"/>
  <c r="O13" i="3"/>
  <c r="F13" i="3"/>
  <c r="AD152" i="7" l="1"/>
  <c r="T153" i="7"/>
  <c r="Y152" i="7"/>
  <c r="AH152" i="7"/>
  <c r="AA152" i="7"/>
  <c r="AP152" i="7"/>
  <c r="AK152" i="7"/>
  <c r="AF152" i="7"/>
  <c r="I153" i="7"/>
  <c r="M153" i="7"/>
  <c r="L153" i="7"/>
  <c r="AB152" i="7"/>
  <c r="G153" i="7" s="1"/>
  <c r="H153" i="7"/>
  <c r="S153" i="7"/>
  <c r="AG152" i="7"/>
  <c r="O153" i="7"/>
  <c r="AC152" i="7"/>
  <c r="R153" i="7"/>
  <c r="Z152" i="7"/>
  <c r="U153" i="7"/>
  <c r="AL152" i="7"/>
  <c r="AE152" i="7"/>
  <c r="AN152" i="7"/>
  <c r="F153" i="7"/>
  <c r="J20" i="5"/>
  <c r="AE19" i="5"/>
  <c r="AO19" i="5"/>
  <c r="T20" i="5"/>
  <c r="AJ19" i="5"/>
  <c r="O20" i="5"/>
  <c r="AM19" i="5"/>
  <c r="R20" i="5"/>
  <c r="P20" i="5"/>
  <c r="AK19" i="5"/>
  <c r="Q17" i="9"/>
  <c r="S16" i="10"/>
  <c r="J17" i="10" s="1"/>
  <c r="E153" i="7"/>
  <c r="AP19" i="5"/>
  <c r="U20" i="5"/>
  <c r="L20" i="5"/>
  <c r="AG19" i="5"/>
  <c r="AI19" i="5"/>
  <c r="N20" i="5"/>
  <c r="I20" i="5"/>
  <c r="AD19" i="5"/>
  <c r="H20" i="5"/>
  <c r="AC19" i="5"/>
  <c r="AA19" i="5"/>
  <c r="F20" i="5"/>
  <c r="Z19" i="5"/>
  <c r="E20" i="5"/>
  <c r="AO152" i="7"/>
  <c r="D153" i="7"/>
  <c r="K153" i="7"/>
  <c r="AL19" i="5"/>
  <c r="Q20" i="5"/>
  <c r="AH19" i="5"/>
  <c r="M20" i="5"/>
  <c r="AI152" i="7"/>
  <c r="N153" i="7"/>
  <c r="P153" i="7"/>
  <c r="AB19" i="5"/>
  <c r="G20" i="5" s="1"/>
  <c r="K20" i="5"/>
  <c r="AF19" i="5"/>
  <c r="AJ152" i="7"/>
  <c r="Q153" i="7"/>
  <c r="J153" i="7"/>
  <c r="AN19" i="5"/>
  <c r="S20" i="5"/>
  <c r="AM152" i="7"/>
  <c r="Y19" i="5"/>
  <c r="D20" i="5"/>
  <c r="D48" i="18"/>
  <c r="E48" i="18"/>
  <c r="U48" i="18"/>
  <c r="S48" i="18"/>
  <c r="Q48" i="18"/>
  <c r="J48" i="18"/>
  <c r="F48" i="18"/>
  <c r="P48" i="18"/>
  <c r="M48" i="18"/>
  <c r="G48" i="18"/>
  <c r="O48" i="18"/>
  <c r="L48" i="18"/>
  <c r="T48" i="18"/>
  <c r="K48" i="18"/>
  <c r="I48" i="18"/>
  <c r="N48" i="18"/>
  <c r="R48" i="18"/>
  <c r="AC47" i="18"/>
  <c r="AA47" i="18"/>
  <c r="AO47" i="18"/>
  <c r="AH47" i="18"/>
  <c r="AK47" i="18"/>
  <c r="X47" i="18"/>
  <c r="AL47" i="18"/>
  <c r="AG47" i="18"/>
  <c r="AI47" i="18"/>
  <c r="AE47" i="18"/>
  <c r="AJ47" i="18"/>
  <c r="AM47" i="18"/>
  <c r="AN47" i="18"/>
  <c r="AF47" i="18"/>
  <c r="Z47" i="18"/>
  <c r="AD47" i="18"/>
  <c r="AB47" i="18"/>
  <c r="H48" i="18" s="1"/>
  <c r="Y47" i="18"/>
  <c r="R18" i="4"/>
  <c r="U18" i="4"/>
  <c r="O18" i="4"/>
  <c r="Q18" i="4"/>
  <c r="S18" i="4"/>
  <c r="T18" i="4"/>
  <c r="P18" i="4"/>
  <c r="N18" i="4"/>
  <c r="D19" i="4" s="1"/>
  <c r="F19" i="4"/>
  <c r="H19" i="4"/>
  <c r="J19" i="4"/>
  <c r="G19" i="4"/>
  <c r="I19" i="4"/>
  <c r="K19" i="4"/>
  <c r="E19" i="4"/>
  <c r="P16" i="10"/>
  <c r="R16" i="10"/>
  <c r="O16" i="10"/>
  <c r="Q16" i="10"/>
  <c r="N16" i="10"/>
  <c r="F17" i="10"/>
  <c r="M16" i="10"/>
  <c r="I17" i="10"/>
  <c r="E17" i="10"/>
  <c r="H17" i="10"/>
  <c r="G17" i="10"/>
  <c r="D17" i="10"/>
  <c r="T17" i="9"/>
  <c r="O17" i="9"/>
  <c r="U17" i="9"/>
  <c r="P17" i="9"/>
  <c r="R17" i="9"/>
  <c r="S17" i="9"/>
  <c r="N17" i="9"/>
  <c r="D18" i="9" s="1"/>
  <c r="F18" i="9"/>
  <c r="H18" i="9"/>
  <c r="J18" i="9"/>
  <c r="I18" i="9"/>
  <c r="K18" i="9"/>
  <c r="E18" i="9"/>
  <c r="G18" i="9"/>
  <c r="AO16" i="7"/>
  <c r="AD16" i="7"/>
  <c r="AG16" i="7"/>
  <c r="AE16" i="7"/>
  <c r="AK16" i="7"/>
  <c r="AM16" i="7"/>
  <c r="AH16" i="7"/>
  <c r="AP16" i="7"/>
  <c r="AN16" i="7"/>
  <c r="AA16" i="7"/>
  <c r="AB16" i="7"/>
  <c r="AJ16" i="7"/>
  <c r="AI16" i="7"/>
  <c r="Z16" i="7"/>
  <c r="AC16" i="7"/>
  <c r="AF16" i="7"/>
  <c r="AL16" i="7"/>
  <c r="Y16" i="7"/>
  <c r="D17" i="7" s="1"/>
  <c r="S17" i="7"/>
  <c r="O17" i="7"/>
  <c r="L17" i="7"/>
  <c r="U17" i="7"/>
  <c r="E17" i="7"/>
  <c r="I17" i="7"/>
  <c r="P17" i="7"/>
  <c r="H17" i="7"/>
  <c r="N17" i="7"/>
  <c r="G17" i="7"/>
  <c r="J17" i="7"/>
  <c r="Q17" i="7"/>
  <c r="K17" i="7"/>
  <c r="M17" i="7"/>
  <c r="F17" i="7"/>
  <c r="R17" i="7"/>
  <c r="T17" i="7"/>
  <c r="D13" i="3"/>
  <c r="AB13" i="3" s="1"/>
  <c r="F154" i="7" l="1"/>
  <c r="AE153" i="7"/>
  <c r="G154" i="7"/>
  <c r="AP153" i="7"/>
  <c r="AO13" i="3"/>
  <c r="Z153" i="7"/>
  <c r="U154" i="7"/>
  <c r="O154" i="7"/>
  <c r="J154" i="7"/>
  <c r="AF153" i="7"/>
  <c r="E154" i="7"/>
  <c r="AA153" i="7"/>
  <c r="P154" i="7"/>
  <c r="AJ153" i="7"/>
  <c r="AN13" i="3"/>
  <c r="AC153" i="7"/>
  <c r="AH13" i="3"/>
  <c r="S154" i="7"/>
  <c r="AI153" i="7"/>
  <c r="T154" i="7"/>
  <c r="M154" i="7"/>
  <c r="AE13" i="3"/>
  <c r="AA13" i="3"/>
  <c r="AM13" i="3"/>
  <c r="D154" i="7"/>
  <c r="AG13" i="3"/>
  <c r="AI13" i="3"/>
  <c r="R154" i="7"/>
  <c r="K154" i="7"/>
  <c r="AN153" i="7"/>
  <c r="Q154" i="7"/>
  <c r="AB153" i="7"/>
  <c r="L154" i="7"/>
  <c r="AL153" i="7"/>
  <c r="AK153" i="7"/>
  <c r="AH20" i="5"/>
  <c r="M21" i="5"/>
  <c r="H21" i="5"/>
  <c r="AC20" i="5"/>
  <c r="S21" i="5"/>
  <c r="AN20" i="5"/>
  <c r="AL20" i="5"/>
  <c r="Q21" i="5"/>
  <c r="I21" i="5"/>
  <c r="AD20" i="5"/>
  <c r="P21" i="5"/>
  <c r="AK20" i="5"/>
  <c r="AI20" i="5"/>
  <c r="N21" i="5"/>
  <c r="R21" i="5"/>
  <c r="AM20" i="5"/>
  <c r="O21" i="5"/>
  <c r="AJ20" i="5"/>
  <c r="AG20" i="5"/>
  <c r="L21" i="5"/>
  <c r="AF13" i="3"/>
  <c r="AD153" i="7"/>
  <c r="I154" i="7" s="1"/>
  <c r="AO153" i="7"/>
  <c r="H154" i="7"/>
  <c r="K21" i="5"/>
  <c r="AF20" i="5"/>
  <c r="Z20" i="5"/>
  <c r="E21" i="5"/>
  <c r="AP20" i="5"/>
  <c r="U21" i="5"/>
  <c r="AO20" i="5"/>
  <c r="T21" i="5"/>
  <c r="Y153" i="7"/>
  <c r="P17" i="10"/>
  <c r="G21" i="5"/>
  <c r="AB20" i="5"/>
  <c r="AD13" i="3"/>
  <c r="AC13" i="3"/>
  <c r="AH153" i="7"/>
  <c r="N154" i="7"/>
  <c r="F21" i="5"/>
  <c r="AA20" i="5"/>
  <c r="AP13" i="3"/>
  <c r="AM153" i="7"/>
  <c r="AG153" i="7"/>
  <c r="Y20" i="5"/>
  <c r="D21" i="5" s="1"/>
  <c r="AE20" i="5"/>
  <c r="J21" i="5"/>
  <c r="H49" i="18"/>
  <c r="M49" i="18"/>
  <c r="G49" i="18"/>
  <c r="P49" i="18"/>
  <c r="L49" i="18"/>
  <c r="F49" i="18"/>
  <c r="J49" i="18"/>
  <c r="O49" i="18"/>
  <c r="N49" i="18"/>
  <c r="Q49" i="18"/>
  <c r="S49" i="18"/>
  <c r="U49" i="18"/>
  <c r="R49" i="18"/>
  <c r="K49" i="18"/>
  <c r="E49" i="18"/>
  <c r="I49" i="18"/>
  <c r="T49" i="18"/>
  <c r="AC48" i="18"/>
  <c r="Z48" i="18"/>
  <c r="AI48" i="18"/>
  <c r="AN48" i="18"/>
  <c r="AG48" i="18"/>
  <c r="AH48" i="18"/>
  <c r="AM48" i="18"/>
  <c r="AJ48" i="18"/>
  <c r="AL48" i="18"/>
  <c r="AK48" i="18"/>
  <c r="X48" i="18"/>
  <c r="D49" i="18" s="1"/>
  <c r="AE48" i="18"/>
  <c r="AO48" i="18"/>
  <c r="AF48" i="18"/>
  <c r="AA48" i="18"/>
  <c r="AD48" i="18"/>
  <c r="AB48" i="18"/>
  <c r="Y48" i="18"/>
  <c r="Q19" i="4"/>
  <c r="G20" i="4" s="1"/>
  <c r="R19" i="4"/>
  <c r="T19" i="4"/>
  <c r="S19" i="4"/>
  <c r="P19" i="4"/>
  <c r="E20" i="4"/>
  <c r="O19" i="4"/>
  <c r="U19" i="4"/>
  <c r="N19" i="4"/>
  <c r="K20" i="4"/>
  <c r="D20" i="4"/>
  <c r="I20" i="4"/>
  <c r="J20" i="4"/>
  <c r="H20" i="4"/>
  <c r="F20" i="4"/>
  <c r="N17" i="10"/>
  <c r="E18" i="10" s="1"/>
  <c r="Q17" i="10"/>
  <c r="S17" i="10"/>
  <c r="R17" i="10"/>
  <c r="O17" i="10"/>
  <c r="M17" i="10"/>
  <c r="F18" i="10"/>
  <c r="G18" i="10"/>
  <c r="H18" i="10"/>
  <c r="J18" i="10"/>
  <c r="I18" i="10"/>
  <c r="D18" i="10"/>
  <c r="P18" i="9"/>
  <c r="S18" i="9"/>
  <c r="R18" i="9"/>
  <c r="U18" i="9"/>
  <c r="K19" i="9" s="1"/>
  <c r="Q18" i="9"/>
  <c r="T18" i="9"/>
  <c r="O18" i="9"/>
  <c r="N18" i="9"/>
  <c r="G19" i="9"/>
  <c r="D19" i="9"/>
  <c r="I19" i="9"/>
  <c r="H19" i="9"/>
  <c r="J19" i="9"/>
  <c r="E19" i="9"/>
  <c r="F19" i="9"/>
  <c r="Z17" i="7"/>
  <c r="AM17" i="7"/>
  <c r="AO17" i="7"/>
  <c r="AD17" i="7"/>
  <c r="AP17" i="7"/>
  <c r="AG17" i="7"/>
  <c r="AH17" i="7"/>
  <c r="AJ17" i="7"/>
  <c r="AF17" i="7"/>
  <c r="AN17" i="7"/>
  <c r="AL17" i="7"/>
  <c r="AA17" i="7"/>
  <c r="AE17" i="7"/>
  <c r="J18" i="7" s="1"/>
  <c r="AB17" i="7"/>
  <c r="AI17" i="7"/>
  <c r="AC17" i="7"/>
  <c r="AK17" i="7"/>
  <c r="Y17" i="7"/>
  <c r="K18" i="7"/>
  <c r="I18" i="7"/>
  <c r="E18" i="7"/>
  <c r="T18" i="7"/>
  <c r="R18" i="7"/>
  <c r="U18" i="7"/>
  <c r="P18" i="7"/>
  <c r="G18" i="7"/>
  <c r="F18" i="7"/>
  <c r="N18" i="7"/>
  <c r="L18" i="7"/>
  <c r="D18" i="7"/>
  <c r="Q18" i="7"/>
  <c r="M18" i="7"/>
  <c r="O18" i="7"/>
  <c r="H18" i="7"/>
  <c r="S18" i="7"/>
  <c r="AJ13" i="3"/>
  <c r="Z13" i="3"/>
  <c r="E14" i="3" s="1"/>
  <c r="AL13" i="3"/>
  <c r="AK13" i="3"/>
  <c r="K14" i="3"/>
  <c r="Y13" i="3"/>
  <c r="Q14" i="3"/>
  <c r="F14" i="3"/>
  <c r="G14" i="3"/>
  <c r="U14" i="3"/>
  <c r="M14" i="3"/>
  <c r="H14" i="3"/>
  <c r="L14" i="3"/>
  <c r="P14" i="3"/>
  <c r="R14" i="3"/>
  <c r="S14" i="3"/>
  <c r="T14" i="3"/>
  <c r="I14" i="3"/>
  <c r="N14" i="3"/>
  <c r="O14" i="3"/>
  <c r="J14" i="3"/>
  <c r="O155" i="7" l="1"/>
  <c r="Z154" i="7"/>
  <c r="K155" i="7"/>
  <c r="Q155" i="7"/>
  <c r="AG154" i="7"/>
  <c r="AH154" i="7"/>
  <c r="E155" i="7"/>
  <c r="L155" i="7"/>
  <c r="F155" i="7"/>
  <c r="AL154" i="7"/>
  <c r="Y154" i="7"/>
  <c r="D155" i="7" s="1"/>
  <c r="N155" i="7"/>
  <c r="AC154" i="7"/>
  <c r="AP154" i="7"/>
  <c r="U155" i="7"/>
  <c r="I155" i="7"/>
  <c r="T155" i="7"/>
  <c r="AB154" i="7"/>
  <c r="R155" i="7"/>
  <c r="AF154" i="7"/>
  <c r="H155" i="7"/>
  <c r="AK154" i="7"/>
  <c r="G155" i="7"/>
  <c r="M155" i="7"/>
  <c r="U50" i="18"/>
  <c r="AE21" i="5"/>
  <c r="J22" i="5"/>
  <c r="AB21" i="5"/>
  <c r="G22" i="5"/>
  <c r="AK21" i="5"/>
  <c r="P22" i="5"/>
  <c r="Y21" i="5"/>
  <c r="D22" i="5"/>
  <c r="I22" i="5"/>
  <c r="AD21" i="5"/>
  <c r="T22" i="5"/>
  <c r="AO21" i="5"/>
  <c r="L22" i="5"/>
  <c r="AG21" i="5"/>
  <c r="Q22" i="5"/>
  <c r="AL21" i="5"/>
  <c r="U22" i="5"/>
  <c r="AP21" i="5"/>
  <c r="AA21" i="5"/>
  <c r="F22" i="5"/>
  <c r="AJ21" i="5"/>
  <c r="O22" i="5"/>
  <c r="S22" i="5"/>
  <c r="AN21" i="5"/>
  <c r="AE154" i="7"/>
  <c r="AI154" i="7"/>
  <c r="P155" i="7"/>
  <c r="N18" i="10"/>
  <c r="Z21" i="5"/>
  <c r="E22" i="5" s="1"/>
  <c r="AO154" i="7"/>
  <c r="AN154" i="7"/>
  <c r="J155" i="7"/>
  <c r="S19" i="9"/>
  <c r="R22" i="5"/>
  <c r="AM21" i="5"/>
  <c r="H22" i="5"/>
  <c r="AC21" i="5"/>
  <c r="AM154" i="7"/>
  <c r="AJ154" i="7"/>
  <c r="S155" i="7"/>
  <c r="N22" i="5"/>
  <c r="AI21" i="5"/>
  <c r="M22" i="5"/>
  <c r="AH21" i="5"/>
  <c r="AA154" i="7"/>
  <c r="AD154" i="7"/>
  <c r="K22" i="5"/>
  <c r="AF21" i="5"/>
  <c r="N50" i="18"/>
  <c r="O50" i="18"/>
  <c r="F50" i="18"/>
  <c r="Q50" i="18"/>
  <c r="L50" i="18"/>
  <c r="S50" i="18"/>
  <c r="P50" i="18"/>
  <c r="G50" i="18"/>
  <c r="D50" i="18"/>
  <c r="T50" i="18"/>
  <c r="K50" i="18"/>
  <c r="M50" i="18"/>
  <c r="I50" i="18"/>
  <c r="E50" i="18"/>
  <c r="R50" i="18"/>
  <c r="H50" i="18"/>
  <c r="AA49" i="18"/>
  <c r="Z49" i="18"/>
  <c r="AO49" i="18"/>
  <c r="AH49" i="18"/>
  <c r="AE49" i="18"/>
  <c r="AJ49" i="18"/>
  <c r="AK49" i="18"/>
  <c r="AL49" i="18"/>
  <c r="AN49" i="18"/>
  <c r="X49" i="18"/>
  <c r="AF49" i="18"/>
  <c r="AM49" i="18"/>
  <c r="AG49" i="18"/>
  <c r="AI49" i="18"/>
  <c r="AC49" i="18"/>
  <c r="AD49" i="18"/>
  <c r="J50" i="18" s="1"/>
  <c r="AB49" i="18"/>
  <c r="Y49" i="18"/>
  <c r="S20" i="4"/>
  <c r="U20" i="4"/>
  <c r="O20" i="4"/>
  <c r="E21" i="4" s="1"/>
  <c r="Q20" i="4"/>
  <c r="P20" i="4"/>
  <c r="R20" i="4"/>
  <c r="T20" i="4"/>
  <c r="N20" i="4"/>
  <c r="G21" i="4"/>
  <c r="F21" i="4"/>
  <c r="D21" i="4"/>
  <c r="H21" i="4"/>
  <c r="J21" i="4"/>
  <c r="I21" i="4"/>
  <c r="K21" i="4"/>
  <c r="S18" i="10"/>
  <c r="R18" i="10"/>
  <c r="P18" i="10"/>
  <c r="G19" i="10" s="1"/>
  <c r="Q18" i="10"/>
  <c r="O18" i="10"/>
  <c r="M18" i="10"/>
  <c r="I19" i="10"/>
  <c r="F19" i="10"/>
  <c r="H19" i="10"/>
  <c r="E19" i="10"/>
  <c r="J19" i="10"/>
  <c r="D19" i="10"/>
  <c r="U19" i="9"/>
  <c r="Q19" i="9"/>
  <c r="G20" i="9" s="1"/>
  <c r="O19" i="9"/>
  <c r="P19" i="9"/>
  <c r="T19" i="9"/>
  <c r="R19" i="9"/>
  <c r="N19" i="9"/>
  <c r="K20" i="9"/>
  <c r="J20" i="9"/>
  <c r="E20" i="9"/>
  <c r="F20" i="9"/>
  <c r="I20" i="9"/>
  <c r="H20" i="9"/>
  <c r="D20" i="9"/>
  <c r="AE18" i="7"/>
  <c r="AK18" i="7"/>
  <c r="AM18" i="7"/>
  <c r="AP18" i="7"/>
  <c r="AC18" i="7"/>
  <c r="AJ18" i="7"/>
  <c r="AO18" i="7"/>
  <c r="AH18" i="7"/>
  <c r="Z18" i="7"/>
  <c r="E19" i="7" s="1"/>
  <c r="AL18" i="7"/>
  <c r="AD18" i="7"/>
  <c r="AN18" i="7"/>
  <c r="AF18" i="7"/>
  <c r="AG18" i="7"/>
  <c r="AI18" i="7"/>
  <c r="AA18" i="7"/>
  <c r="AB18" i="7"/>
  <c r="Y18" i="7"/>
  <c r="D19" i="7"/>
  <c r="R19" i="7"/>
  <c r="P19" i="7"/>
  <c r="J19" i="7"/>
  <c r="S19" i="7"/>
  <c r="L19" i="7"/>
  <c r="T19" i="7"/>
  <c r="H19" i="7"/>
  <c r="N19" i="7"/>
  <c r="U19" i="7"/>
  <c r="F19" i="7"/>
  <c r="O19" i="7"/>
  <c r="I19" i="7"/>
  <c r="K19" i="7"/>
  <c r="Q19" i="7"/>
  <c r="M19" i="7"/>
  <c r="G19" i="7"/>
  <c r="D14" i="3"/>
  <c r="AN14" i="3" s="1"/>
  <c r="H156" i="7" l="1"/>
  <c r="J156" i="7"/>
  <c r="I156" i="7"/>
  <c r="L156" i="7"/>
  <c r="E156" i="7"/>
  <c r="U156" i="7"/>
  <c r="S156" i="7"/>
  <c r="Q156" i="7"/>
  <c r="AG14" i="3"/>
  <c r="AJ14" i="3"/>
  <c r="AH14" i="3"/>
  <c r="AM155" i="7"/>
  <c r="Y155" i="7"/>
  <c r="AJ155" i="7"/>
  <c r="G156" i="7"/>
  <c r="AD14" i="3"/>
  <c r="AC14" i="3"/>
  <c r="AG155" i="7"/>
  <c r="AM14" i="3"/>
  <c r="AL155" i="7"/>
  <c r="O156" i="7"/>
  <c r="Z155" i="7"/>
  <c r="P19" i="10"/>
  <c r="AN155" i="7"/>
  <c r="AE155" i="7"/>
  <c r="Q20" i="9"/>
  <c r="AK155" i="7"/>
  <c r="AE14" i="3"/>
  <c r="Z22" i="5"/>
  <c r="E23" i="5"/>
  <c r="AJ22" i="5"/>
  <c r="O23" i="5"/>
  <c r="AD22" i="5"/>
  <c r="I23" i="5"/>
  <c r="M23" i="5"/>
  <c r="AH22" i="5"/>
  <c r="AA22" i="5"/>
  <c r="F23" i="5" s="1"/>
  <c r="D23" i="5"/>
  <c r="Y22" i="5"/>
  <c r="N23" i="5"/>
  <c r="AI22" i="5"/>
  <c r="P23" i="5"/>
  <c r="AK22" i="5"/>
  <c r="AP22" i="5"/>
  <c r="U23" i="5"/>
  <c r="AA155" i="7"/>
  <c r="AF155" i="7"/>
  <c r="K156" i="7" s="1"/>
  <c r="R156" i="7"/>
  <c r="G23" i="5"/>
  <c r="AB22" i="5"/>
  <c r="P20" i="9"/>
  <c r="M19" i="10"/>
  <c r="Q23" i="5"/>
  <c r="AL22" i="5"/>
  <c r="Z14" i="3"/>
  <c r="AC155" i="7"/>
  <c r="AH155" i="7"/>
  <c r="F156" i="7"/>
  <c r="J23" i="5"/>
  <c r="AE22" i="5"/>
  <c r="AI155" i="7"/>
  <c r="AO14" i="3"/>
  <c r="AL14" i="3"/>
  <c r="AP155" i="7"/>
  <c r="AO155" i="7"/>
  <c r="T156" i="7"/>
  <c r="H23" i="5"/>
  <c r="AC22" i="5"/>
  <c r="L23" i="5"/>
  <c r="AG22" i="5"/>
  <c r="AI14" i="3"/>
  <c r="AD155" i="7"/>
  <c r="M156" i="7"/>
  <c r="K23" i="5"/>
  <c r="AF22" i="5"/>
  <c r="P156" i="7"/>
  <c r="AA14" i="3"/>
  <c r="AB155" i="7"/>
  <c r="D156" i="7"/>
  <c r="N156" i="7"/>
  <c r="R23" i="5"/>
  <c r="AM22" i="5"/>
  <c r="AN22" i="5"/>
  <c r="S23" i="5"/>
  <c r="T23" i="5"/>
  <c r="AO22" i="5"/>
  <c r="J51" i="18"/>
  <c r="D51" i="18"/>
  <c r="G51" i="18"/>
  <c r="N51" i="18"/>
  <c r="U51" i="18"/>
  <c r="T51" i="18"/>
  <c r="P51" i="18"/>
  <c r="K51" i="18"/>
  <c r="H51" i="18"/>
  <c r="L51" i="18"/>
  <c r="S51" i="18"/>
  <c r="R51" i="18"/>
  <c r="Q51" i="18"/>
  <c r="F51" i="18"/>
  <c r="I51" i="18"/>
  <c r="M51" i="18"/>
  <c r="O51" i="18"/>
  <c r="Z50" i="18"/>
  <c r="AA50" i="18"/>
  <c r="AI50" i="18"/>
  <c r="AN50" i="18"/>
  <c r="AO50" i="18"/>
  <c r="AF50" i="18"/>
  <c r="AK50" i="18"/>
  <c r="AL50" i="18"/>
  <c r="X50" i="18"/>
  <c r="AE50" i="18"/>
  <c r="AH50" i="18"/>
  <c r="AJ50" i="18"/>
  <c r="AM50" i="18"/>
  <c r="AG50" i="18"/>
  <c r="AD50" i="18"/>
  <c r="AB50" i="18"/>
  <c r="AC50" i="18"/>
  <c r="Y50" i="18"/>
  <c r="E51" i="18" s="1"/>
  <c r="T21" i="4"/>
  <c r="R21" i="4"/>
  <c r="P21" i="4"/>
  <c r="Q21" i="4"/>
  <c r="U21" i="4"/>
  <c r="O21" i="4"/>
  <c r="S21" i="4"/>
  <c r="N21" i="4"/>
  <c r="D22" i="4" s="1"/>
  <c r="E22" i="4"/>
  <c r="G22" i="4"/>
  <c r="I22" i="4"/>
  <c r="J22" i="4"/>
  <c r="H22" i="4"/>
  <c r="K22" i="4"/>
  <c r="F22" i="4"/>
  <c r="Q19" i="10"/>
  <c r="O19" i="10"/>
  <c r="S19" i="10"/>
  <c r="N19" i="10"/>
  <c r="R19" i="10"/>
  <c r="F20" i="10"/>
  <c r="J20" i="10"/>
  <c r="E20" i="10"/>
  <c r="I20" i="10"/>
  <c r="G20" i="10"/>
  <c r="H20" i="10"/>
  <c r="D20" i="10"/>
  <c r="T20" i="9"/>
  <c r="O20" i="9"/>
  <c r="U20" i="9"/>
  <c r="N20" i="9"/>
  <c r="D21" i="9" s="1"/>
  <c r="R20" i="9"/>
  <c r="S20" i="9"/>
  <c r="E21" i="9"/>
  <c r="G21" i="9"/>
  <c r="H21" i="9"/>
  <c r="J21" i="9"/>
  <c r="F21" i="9"/>
  <c r="I21" i="9"/>
  <c r="K21" i="9"/>
  <c r="Z19" i="7"/>
  <c r="T20" i="7"/>
  <c r="AO19" i="7"/>
  <c r="AN19" i="7"/>
  <c r="AB19" i="7"/>
  <c r="G20" i="7" s="1"/>
  <c r="AL19" i="7"/>
  <c r="AE19" i="7"/>
  <c r="AF19" i="7"/>
  <c r="AK19" i="7"/>
  <c r="AG19" i="7"/>
  <c r="AJ19" i="7"/>
  <c r="AM19" i="7"/>
  <c r="AA19" i="7"/>
  <c r="AH19" i="7"/>
  <c r="AP19" i="7"/>
  <c r="AI19" i="7"/>
  <c r="AD19" i="7"/>
  <c r="AC19" i="7"/>
  <c r="Y19" i="7"/>
  <c r="K20" i="7"/>
  <c r="L20" i="7"/>
  <c r="O20" i="7"/>
  <c r="S20" i="7"/>
  <c r="F20" i="7"/>
  <c r="J20" i="7"/>
  <c r="I20" i="7"/>
  <c r="M20" i="7"/>
  <c r="U20" i="7"/>
  <c r="P20" i="7"/>
  <c r="E20" i="7"/>
  <c r="R20" i="7"/>
  <c r="Q20" i="7"/>
  <c r="N20" i="7"/>
  <c r="H20" i="7"/>
  <c r="D20" i="7"/>
  <c r="AP14" i="3"/>
  <c r="AB14" i="3"/>
  <c r="AK14" i="3"/>
  <c r="AF14" i="3"/>
  <c r="Y14" i="3"/>
  <c r="E15" i="3"/>
  <c r="R15" i="3"/>
  <c r="N15" i="3"/>
  <c r="S15" i="3"/>
  <c r="M15" i="3"/>
  <c r="H15" i="3"/>
  <c r="I15" i="3"/>
  <c r="G15" i="3"/>
  <c r="J15" i="3"/>
  <c r="U15" i="3"/>
  <c r="F15" i="3"/>
  <c r="Q15" i="3"/>
  <c r="P15" i="3"/>
  <c r="O15" i="3"/>
  <c r="L15" i="3"/>
  <c r="K15" i="3"/>
  <c r="T15" i="3"/>
  <c r="T157" i="7" l="1"/>
  <c r="Q157" i="7"/>
  <c r="AJ156" i="7"/>
  <c r="M157" i="7"/>
  <c r="G157" i="7"/>
  <c r="AF156" i="7"/>
  <c r="AE156" i="7"/>
  <c r="AH156" i="7"/>
  <c r="AL156" i="7"/>
  <c r="Z156" i="7"/>
  <c r="AB156" i="7"/>
  <c r="AG156" i="7"/>
  <c r="O157" i="7"/>
  <c r="D157" i="7"/>
  <c r="AF23" i="5"/>
  <c r="E52" i="18"/>
  <c r="P157" i="7"/>
  <c r="AM156" i="7"/>
  <c r="AD156" i="7"/>
  <c r="L157" i="7"/>
  <c r="AC156" i="7"/>
  <c r="H157" i="7" s="1"/>
  <c r="R157" i="7"/>
  <c r="F157" i="7"/>
  <c r="U157" i="7"/>
  <c r="AN156" i="7"/>
  <c r="N157" i="7"/>
  <c r="AI156" i="7"/>
  <c r="AA156" i="7"/>
  <c r="I157" i="7"/>
  <c r="AO23" i="5"/>
  <c r="T24" i="5"/>
  <c r="G24" i="5"/>
  <c r="AB23" i="5"/>
  <c r="K24" i="5"/>
  <c r="Y23" i="5"/>
  <c r="D24" i="5"/>
  <c r="AN23" i="5"/>
  <c r="S24" i="5"/>
  <c r="AA23" i="5"/>
  <c r="F24" i="5"/>
  <c r="J24" i="5"/>
  <c r="AE23" i="5"/>
  <c r="K157" i="7"/>
  <c r="M24" i="5"/>
  <c r="AH23" i="5"/>
  <c r="R24" i="5"/>
  <c r="AM23" i="5"/>
  <c r="L24" i="5"/>
  <c r="AG23" i="5"/>
  <c r="AP23" i="5"/>
  <c r="U24" i="5"/>
  <c r="AD23" i="5"/>
  <c r="I24" i="5"/>
  <c r="AP156" i="7"/>
  <c r="E157" i="7"/>
  <c r="AC23" i="5"/>
  <c r="H24" i="5" s="1"/>
  <c r="O24" i="5"/>
  <c r="AJ23" i="5"/>
  <c r="J157" i="7"/>
  <c r="AK23" i="5"/>
  <c r="P24" i="5"/>
  <c r="AO156" i="7"/>
  <c r="S157" i="7"/>
  <c r="Q24" i="5"/>
  <c r="AL23" i="5"/>
  <c r="Z23" i="5"/>
  <c r="E24" i="5"/>
  <c r="AK156" i="7"/>
  <c r="Y156" i="7"/>
  <c r="N24" i="5"/>
  <c r="AI23" i="5"/>
  <c r="H52" i="18"/>
  <c r="R52" i="18"/>
  <c r="K52" i="18"/>
  <c r="P52" i="18"/>
  <c r="O52" i="18"/>
  <c r="T52" i="18"/>
  <c r="L52" i="18"/>
  <c r="M52" i="18"/>
  <c r="U52" i="18"/>
  <c r="N52" i="18"/>
  <c r="G52" i="18"/>
  <c r="I52" i="18"/>
  <c r="D52" i="18"/>
  <c r="S52" i="18"/>
  <c r="F52" i="18"/>
  <c r="Q52" i="18"/>
  <c r="J52" i="18"/>
  <c r="AA51" i="18"/>
  <c r="AC51" i="18"/>
  <c r="AD51" i="18"/>
  <c r="AB51" i="18"/>
  <c r="Z51" i="18"/>
  <c r="AO51" i="18"/>
  <c r="AH51" i="18"/>
  <c r="AK51" i="18"/>
  <c r="X51" i="18"/>
  <c r="AL51" i="18"/>
  <c r="AM51" i="18"/>
  <c r="AN51" i="18"/>
  <c r="AE51" i="18"/>
  <c r="AF51" i="18"/>
  <c r="AI51" i="18"/>
  <c r="AJ51" i="18"/>
  <c r="AG51" i="18"/>
  <c r="Y51" i="18"/>
  <c r="R22" i="4"/>
  <c r="T22" i="4"/>
  <c r="U22" i="4"/>
  <c r="Q22" i="4"/>
  <c r="S22" i="4"/>
  <c r="O22" i="4"/>
  <c r="P22" i="4"/>
  <c r="N22" i="4"/>
  <c r="K23" i="4"/>
  <c r="D23" i="4"/>
  <c r="J23" i="4"/>
  <c r="H23" i="4"/>
  <c r="I23" i="4"/>
  <c r="G23" i="4"/>
  <c r="E23" i="4"/>
  <c r="Q20" i="10"/>
  <c r="R20" i="10"/>
  <c r="P20" i="10"/>
  <c r="N20" i="10"/>
  <c r="E21" i="10" s="1"/>
  <c r="O20" i="10"/>
  <c r="S20" i="10"/>
  <c r="F21" i="10"/>
  <c r="M20" i="10"/>
  <c r="H21" i="10"/>
  <c r="G21" i="10"/>
  <c r="I21" i="10"/>
  <c r="J21" i="10"/>
  <c r="D21" i="10"/>
  <c r="T21" i="9"/>
  <c r="P21" i="9"/>
  <c r="Q21" i="9"/>
  <c r="R21" i="9"/>
  <c r="O21" i="9"/>
  <c r="U21" i="9"/>
  <c r="S21" i="9"/>
  <c r="N21" i="9"/>
  <c r="E22" i="9"/>
  <c r="J22" i="9"/>
  <c r="G22" i="9"/>
  <c r="I22" i="9"/>
  <c r="D22" i="9"/>
  <c r="F22" i="9"/>
  <c r="H22" i="9"/>
  <c r="K22" i="9"/>
  <c r="F23" i="4"/>
  <c r="AB20" i="7"/>
  <c r="AA20" i="7"/>
  <c r="AN20" i="7"/>
  <c r="AI20" i="7"/>
  <c r="AJ20" i="7"/>
  <c r="AL20" i="7"/>
  <c r="AG20" i="7"/>
  <c r="AM20" i="7"/>
  <c r="AF20" i="7"/>
  <c r="Z20" i="7"/>
  <c r="AC20" i="7"/>
  <c r="AK20" i="7"/>
  <c r="AP20" i="7"/>
  <c r="AH20" i="7"/>
  <c r="AD20" i="7"/>
  <c r="AE20" i="7"/>
  <c r="AO20" i="7"/>
  <c r="Y20" i="7"/>
  <c r="D21" i="7" s="1"/>
  <c r="F21" i="7"/>
  <c r="Q21" i="7"/>
  <c r="E21" i="7"/>
  <c r="G21" i="7"/>
  <c r="P21" i="7"/>
  <c r="S21" i="7"/>
  <c r="U21" i="7"/>
  <c r="O21" i="7"/>
  <c r="M21" i="7"/>
  <c r="H21" i="7"/>
  <c r="L21" i="7"/>
  <c r="N21" i="7"/>
  <c r="I21" i="7"/>
  <c r="K21" i="7"/>
  <c r="R21" i="7"/>
  <c r="J21" i="7"/>
  <c r="T21" i="7"/>
  <c r="D15" i="3"/>
  <c r="AD15" i="3" s="1"/>
  <c r="M158" i="7" l="1"/>
  <c r="AO157" i="7"/>
  <c r="J158" i="7"/>
  <c r="AJ157" i="7"/>
  <c r="O158" i="7"/>
  <c r="T158" i="7"/>
  <c r="AP157" i="7"/>
  <c r="AL157" i="7"/>
  <c r="Z157" i="7"/>
  <c r="G158" i="7"/>
  <c r="U158" i="7"/>
  <c r="H158" i="7"/>
  <c r="AB157" i="7"/>
  <c r="D158" i="7"/>
  <c r="AD157" i="7"/>
  <c r="S158" i="7"/>
  <c r="AM157" i="7"/>
  <c r="AN157" i="7"/>
  <c r="AK157" i="7"/>
  <c r="I158" i="7"/>
  <c r="S25" i="5"/>
  <c r="AN24" i="5"/>
  <c r="G53" i="18"/>
  <c r="AI24" i="5"/>
  <c r="N25" i="5"/>
  <c r="K158" i="7"/>
  <c r="L25" i="5"/>
  <c r="AG24" i="5"/>
  <c r="Y24" i="5"/>
  <c r="D25" i="5" s="1"/>
  <c r="R158" i="7"/>
  <c r="AJ24" i="5"/>
  <c r="O25" i="5"/>
  <c r="R25" i="5"/>
  <c r="AM24" i="5"/>
  <c r="AF24" i="5"/>
  <c r="K25" i="5"/>
  <c r="Z24" i="5"/>
  <c r="E25" i="5"/>
  <c r="H25" i="5"/>
  <c r="AC24" i="5"/>
  <c r="AH24" i="5"/>
  <c r="M25" i="5"/>
  <c r="AB24" i="5"/>
  <c r="G25" i="5"/>
  <c r="AE15" i="3"/>
  <c r="N158" i="7"/>
  <c r="T25" i="5"/>
  <c r="AO24" i="5"/>
  <c r="AK15" i="3"/>
  <c r="AE157" i="7"/>
  <c r="AI15" i="3"/>
  <c r="AI157" i="7"/>
  <c r="AA157" i="7"/>
  <c r="F158" i="7" s="1"/>
  <c r="E158" i="7"/>
  <c r="AL24" i="5"/>
  <c r="Q25" i="5"/>
  <c r="AN15" i="3"/>
  <c r="AF157" i="7"/>
  <c r="AG157" i="7"/>
  <c r="S22" i="9"/>
  <c r="I25" i="5"/>
  <c r="AD24" i="5"/>
  <c r="AE24" i="5"/>
  <c r="J25" i="5"/>
  <c r="L158" i="7"/>
  <c r="AC15" i="3"/>
  <c r="Y157" i="7"/>
  <c r="AC157" i="7"/>
  <c r="P158" i="7"/>
  <c r="S21" i="10"/>
  <c r="F25" i="5"/>
  <c r="AA24" i="5"/>
  <c r="Z15" i="3"/>
  <c r="AO15" i="3"/>
  <c r="AP15" i="3"/>
  <c r="AH157" i="7"/>
  <c r="Q158" i="7"/>
  <c r="P25" i="5"/>
  <c r="AK24" i="5"/>
  <c r="AP24" i="5"/>
  <c r="U25" i="5"/>
  <c r="M53" i="18"/>
  <c r="L53" i="18"/>
  <c r="T53" i="18"/>
  <c r="J53" i="18"/>
  <c r="O53" i="18"/>
  <c r="U53" i="18"/>
  <c r="Q53" i="18"/>
  <c r="P53" i="18"/>
  <c r="K53" i="18"/>
  <c r="R53" i="18"/>
  <c r="S53" i="18"/>
  <c r="D53" i="18"/>
  <c r="H53" i="18"/>
  <c r="N53" i="18"/>
  <c r="I53" i="18"/>
  <c r="E53" i="18"/>
  <c r="AI52" i="18"/>
  <c r="AN52" i="18"/>
  <c r="AG52" i="18"/>
  <c r="AH52" i="18"/>
  <c r="AM52" i="18"/>
  <c r="AO52" i="18"/>
  <c r="AK52" i="18"/>
  <c r="AL52" i="18"/>
  <c r="AJ52" i="18"/>
  <c r="AF52" i="18"/>
  <c r="X52" i="18"/>
  <c r="AE52" i="18"/>
  <c r="Z52" i="18"/>
  <c r="F53" i="18" s="1"/>
  <c r="AA52" i="18"/>
  <c r="AC52" i="18"/>
  <c r="AD52" i="18"/>
  <c r="Y52" i="18"/>
  <c r="AB52" i="18"/>
  <c r="R23" i="4"/>
  <c r="U23" i="4"/>
  <c r="T23" i="4"/>
  <c r="O23" i="4"/>
  <c r="E24" i="4" s="1"/>
  <c r="Q23" i="4"/>
  <c r="P23" i="4"/>
  <c r="S23" i="4"/>
  <c r="N23" i="4"/>
  <c r="F24" i="4"/>
  <c r="D24" i="4"/>
  <c r="K24" i="4"/>
  <c r="J24" i="4"/>
  <c r="G24" i="4"/>
  <c r="I24" i="4"/>
  <c r="H24" i="4"/>
  <c r="N21" i="10"/>
  <c r="Q21" i="10"/>
  <c r="R21" i="10"/>
  <c r="P21" i="10"/>
  <c r="O21" i="10"/>
  <c r="M21" i="10"/>
  <c r="D22" i="10" s="1"/>
  <c r="E22" i="10"/>
  <c r="I22" i="10"/>
  <c r="G22" i="10"/>
  <c r="J22" i="10"/>
  <c r="H22" i="10"/>
  <c r="F22" i="10"/>
  <c r="O22" i="9"/>
  <c r="T22" i="9"/>
  <c r="U22" i="9"/>
  <c r="P22" i="9"/>
  <c r="F23" i="9" s="1"/>
  <c r="Q22" i="9"/>
  <c r="R22" i="9"/>
  <c r="N22" i="9"/>
  <c r="K23" i="9"/>
  <c r="J23" i="9"/>
  <c r="H23" i="9"/>
  <c r="G23" i="9"/>
  <c r="I23" i="9"/>
  <c r="D23" i="9"/>
  <c r="E23" i="9"/>
  <c r="AO21" i="7"/>
  <c r="AN21" i="7"/>
  <c r="AK21" i="7"/>
  <c r="AM21" i="7"/>
  <c r="AB21" i="7"/>
  <c r="AF21" i="7"/>
  <c r="K22" i="7" s="1"/>
  <c r="Z21" i="7"/>
  <c r="AD21" i="7"/>
  <c r="AL21" i="7"/>
  <c r="AI21" i="7"/>
  <c r="AA21" i="7"/>
  <c r="AG21" i="7"/>
  <c r="AC21" i="7"/>
  <c r="AH21" i="7"/>
  <c r="AE21" i="7"/>
  <c r="AJ21" i="7"/>
  <c r="AP21" i="7"/>
  <c r="Y21" i="7"/>
  <c r="P22" i="7"/>
  <c r="S22" i="7"/>
  <c r="L22" i="7"/>
  <c r="T22" i="7"/>
  <c r="H22" i="7"/>
  <c r="G22" i="7"/>
  <c r="N22" i="7"/>
  <c r="J22" i="7"/>
  <c r="M22" i="7"/>
  <c r="E22" i="7"/>
  <c r="R22" i="7"/>
  <c r="Q22" i="7"/>
  <c r="D22" i="7"/>
  <c r="O22" i="7"/>
  <c r="I22" i="7"/>
  <c r="U22" i="7"/>
  <c r="F22" i="7"/>
  <c r="AM15" i="3"/>
  <c r="AL15" i="3"/>
  <c r="AH15" i="3"/>
  <c r="AJ15" i="3"/>
  <c r="AB15" i="3"/>
  <c r="AG15" i="3"/>
  <c r="AA15" i="3"/>
  <c r="F16" i="3" s="1"/>
  <c r="AF15" i="3"/>
  <c r="K16" i="3"/>
  <c r="Y15" i="3"/>
  <c r="P16" i="3"/>
  <c r="O16" i="3"/>
  <c r="L16" i="3"/>
  <c r="T16" i="3"/>
  <c r="J16" i="3"/>
  <c r="S16" i="3"/>
  <c r="G16" i="3"/>
  <c r="N16" i="3"/>
  <c r="R16" i="3"/>
  <c r="Q16" i="3"/>
  <c r="E16" i="3"/>
  <c r="I16" i="3"/>
  <c r="U16" i="3"/>
  <c r="H16" i="3"/>
  <c r="M16" i="3"/>
  <c r="AA158" i="7" l="1"/>
  <c r="AA159" i="7" s="1"/>
  <c r="F54" i="18"/>
  <c r="D26" i="5"/>
  <c r="Y25" i="5"/>
  <c r="AK25" i="5"/>
  <c r="P26" i="5"/>
  <c r="M26" i="5"/>
  <c r="AH25" i="5"/>
  <c r="AE25" i="5"/>
  <c r="J26" i="5"/>
  <c r="P23" i="9"/>
  <c r="H26" i="5"/>
  <c r="AC25" i="5"/>
  <c r="Z25" i="5"/>
  <c r="E26" i="5" s="1"/>
  <c r="AG25" i="5"/>
  <c r="L26" i="5"/>
  <c r="I26" i="5"/>
  <c r="AD25" i="5"/>
  <c r="K26" i="5"/>
  <c r="AF25" i="5"/>
  <c r="N26" i="5"/>
  <c r="AI25" i="5"/>
  <c r="F26" i="5"/>
  <c r="AA25" i="5"/>
  <c r="T26" i="5"/>
  <c r="AO25" i="5"/>
  <c r="U26" i="5"/>
  <c r="AP25" i="5"/>
  <c r="AM25" i="5"/>
  <c r="R26" i="5"/>
  <c r="AL25" i="5"/>
  <c r="Q26" i="5"/>
  <c r="AB25" i="5"/>
  <c r="G26" i="5"/>
  <c r="AJ25" i="5"/>
  <c r="O26" i="5"/>
  <c r="AN25" i="5"/>
  <c r="S26" i="5"/>
  <c r="G54" i="18"/>
  <c r="Q54" i="18"/>
  <c r="U54" i="18"/>
  <c r="O54" i="18"/>
  <c r="J54" i="18"/>
  <c r="K54" i="18"/>
  <c r="N54" i="18"/>
  <c r="R54" i="18"/>
  <c r="P54" i="18"/>
  <c r="E54" i="18"/>
  <c r="T54" i="18"/>
  <c r="L54" i="18"/>
  <c r="I54" i="18"/>
  <c r="H54" i="18"/>
  <c r="S54" i="18"/>
  <c r="M54" i="18"/>
  <c r="AA53" i="18"/>
  <c r="Z53" i="18"/>
  <c r="AD53" i="18"/>
  <c r="AC53" i="18"/>
  <c r="AB53" i="18"/>
  <c r="AO53" i="18"/>
  <c r="AH53" i="18"/>
  <c r="AE53" i="18"/>
  <c r="AJ53" i="18"/>
  <c r="AN53" i="18"/>
  <c r="X53" i="18"/>
  <c r="D54" i="18" s="1"/>
  <c r="AG53" i="18"/>
  <c r="AI53" i="18"/>
  <c r="AK53" i="18"/>
  <c r="AM53" i="18"/>
  <c r="AF53" i="18"/>
  <c r="AL53" i="18"/>
  <c r="Y53" i="18"/>
  <c r="U24" i="4"/>
  <c r="Q24" i="4"/>
  <c r="T24" i="4"/>
  <c r="J25" i="4" s="1"/>
  <c r="P24" i="4"/>
  <c r="O24" i="4"/>
  <c r="R24" i="4"/>
  <c r="S24" i="4"/>
  <c r="N24" i="4"/>
  <c r="E25" i="4"/>
  <c r="K25" i="4"/>
  <c r="I25" i="4"/>
  <c r="H25" i="4"/>
  <c r="G25" i="4"/>
  <c r="D25" i="4"/>
  <c r="F25" i="4"/>
  <c r="R22" i="10"/>
  <c r="J23" i="10"/>
  <c r="S22" i="10"/>
  <c r="Q22" i="10"/>
  <c r="N22" i="10"/>
  <c r="P22" i="10"/>
  <c r="O22" i="10"/>
  <c r="F23" i="10" s="1"/>
  <c r="M22" i="10"/>
  <c r="G23" i="10"/>
  <c r="H23" i="10"/>
  <c r="D23" i="10"/>
  <c r="I23" i="10"/>
  <c r="E23" i="10"/>
  <c r="S23" i="9"/>
  <c r="T23" i="9"/>
  <c r="R23" i="9"/>
  <c r="H24" i="9" s="1"/>
  <c r="Q23" i="9"/>
  <c r="U23" i="9"/>
  <c r="O23" i="9"/>
  <c r="N23" i="9"/>
  <c r="F24" i="9"/>
  <c r="J24" i="9"/>
  <c r="I24" i="9"/>
  <c r="D24" i="9"/>
  <c r="G24" i="9"/>
  <c r="K24" i="9"/>
  <c r="AB158" i="7"/>
  <c r="AB159" i="7" s="1"/>
  <c r="AK158" i="7"/>
  <c r="AK159" i="7" s="1"/>
  <c r="AF158" i="7"/>
  <c r="AF159" i="7" s="1"/>
  <c r="AD158" i="7"/>
  <c r="AD159" i="7" s="1"/>
  <c r="AC158" i="7"/>
  <c r="AC159" i="7" s="1"/>
  <c r="AE158" i="7"/>
  <c r="AE159" i="7" s="1"/>
  <c r="Z158" i="7"/>
  <c r="Z159" i="7" s="1"/>
  <c r="AG158" i="7"/>
  <c r="AG159" i="7" s="1"/>
  <c r="AJ158" i="7"/>
  <c r="AJ159" i="7" s="1"/>
  <c r="AM158" i="7"/>
  <c r="AM159" i="7" s="1"/>
  <c r="AH158" i="7"/>
  <c r="AH159" i="7" s="1"/>
  <c r="AP158" i="7"/>
  <c r="AP159" i="7" s="1"/>
  <c r="AO158" i="7"/>
  <c r="AO159" i="7" s="1"/>
  <c r="AN158" i="7"/>
  <c r="AN159" i="7" s="1"/>
  <c r="AL158" i="7"/>
  <c r="AL159" i="7" s="1"/>
  <c r="AI158" i="7"/>
  <c r="AI159" i="7" s="1"/>
  <c r="Y158" i="7"/>
  <c r="Y159" i="7" s="1"/>
  <c r="AE22" i="7"/>
  <c r="AI22" i="7"/>
  <c r="AA22" i="7"/>
  <c r="AB22" i="7"/>
  <c r="AP22" i="7"/>
  <c r="AC22" i="7"/>
  <c r="AD22" i="7"/>
  <c r="AO22" i="7"/>
  <c r="AF22" i="7"/>
  <c r="AG22" i="7"/>
  <c r="AJ22" i="7"/>
  <c r="AN22" i="7"/>
  <c r="Y22" i="7"/>
  <c r="AK22" i="7"/>
  <c r="AL22" i="7"/>
  <c r="AM22" i="7"/>
  <c r="Z22" i="7"/>
  <c r="AH22" i="7"/>
  <c r="N23" i="7"/>
  <c r="Q23" i="7"/>
  <c r="F23" i="7"/>
  <c r="R23" i="7"/>
  <c r="H23" i="7"/>
  <c r="E23" i="7"/>
  <c r="T23" i="7"/>
  <c r="U23" i="7"/>
  <c r="G23" i="7"/>
  <c r="M23" i="7"/>
  <c r="L23" i="7"/>
  <c r="I23" i="7"/>
  <c r="S23" i="7"/>
  <c r="D23" i="7"/>
  <c r="K23" i="7"/>
  <c r="O23" i="7"/>
  <c r="J23" i="7"/>
  <c r="P23" i="7"/>
  <c r="D16" i="3"/>
  <c r="AA16" i="3" s="1"/>
  <c r="AL16" i="3" l="1"/>
  <c r="T27" i="5"/>
  <c r="AO26" i="5"/>
  <c r="O27" i="5"/>
  <c r="AJ26" i="5"/>
  <c r="AC26" i="5"/>
  <c r="H27" i="5"/>
  <c r="F27" i="5"/>
  <c r="AA26" i="5"/>
  <c r="AB26" i="5"/>
  <c r="G27" i="5" s="1"/>
  <c r="AE26" i="5"/>
  <c r="J27" i="5"/>
  <c r="N27" i="5"/>
  <c r="AI26" i="5"/>
  <c r="AL26" i="5"/>
  <c r="Q27" i="5"/>
  <c r="AF26" i="5"/>
  <c r="K27" i="5"/>
  <c r="AM26" i="5"/>
  <c r="R27" i="5"/>
  <c r="M27" i="5"/>
  <c r="AH26" i="5"/>
  <c r="AD26" i="5"/>
  <c r="I27" i="5"/>
  <c r="P27" i="5"/>
  <c r="AK26" i="5"/>
  <c r="AF16" i="3"/>
  <c r="AI16" i="3"/>
  <c r="R23" i="10"/>
  <c r="L27" i="5"/>
  <c r="AG26" i="5"/>
  <c r="AO16" i="3"/>
  <c r="Z16" i="3"/>
  <c r="U27" i="5"/>
  <c r="AP26" i="5"/>
  <c r="AN16" i="3"/>
  <c r="Q23" i="10"/>
  <c r="S27" i="5"/>
  <c r="AN26" i="5"/>
  <c r="E27" i="5"/>
  <c r="Z26" i="5"/>
  <c r="Y26" i="5"/>
  <c r="D27" i="5"/>
  <c r="D55" i="18"/>
  <c r="G55" i="18"/>
  <c r="F55" i="18"/>
  <c r="N55" i="18"/>
  <c r="K55" i="18"/>
  <c r="J55" i="18"/>
  <c r="R55" i="18"/>
  <c r="S55" i="18"/>
  <c r="P55" i="18"/>
  <c r="O55" i="18"/>
  <c r="U55" i="18"/>
  <c r="M55" i="18"/>
  <c r="H55" i="18"/>
  <c r="L55" i="18"/>
  <c r="Q55" i="18"/>
  <c r="T55" i="18"/>
  <c r="I55" i="18"/>
  <c r="Z54" i="18"/>
  <c r="AD54" i="18"/>
  <c r="AI54" i="18"/>
  <c r="AN54" i="18"/>
  <c r="AO54" i="18"/>
  <c r="AF54" i="18"/>
  <c r="X54" i="18"/>
  <c r="AE54" i="18"/>
  <c r="AH54" i="18"/>
  <c r="AJ54" i="18"/>
  <c r="AL54" i="18"/>
  <c r="AM54" i="18"/>
  <c r="AK54" i="18"/>
  <c r="AG54" i="18"/>
  <c r="AB54" i="18"/>
  <c r="AC54" i="18"/>
  <c r="Y54" i="18"/>
  <c r="E55" i="18" s="1"/>
  <c r="AA54" i="18"/>
  <c r="Q25" i="4"/>
  <c r="T25" i="4"/>
  <c r="U25" i="4"/>
  <c r="R25" i="4"/>
  <c r="O25" i="4"/>
  <c r="P25" i="4"/>
  <c r="S25" i="4"/>
  <c r="N25" i="4"/>
  <c r="D26" i="4" s="1"/>
  <c r="F26" i="4"/>
  <c r="E26" i="4"/>
  <c r="H26" i="4"/>
  <c r="I26" i="4"/>
  <c r="J26" i="4"/>
  <c r="K26" i="4"/>
  <c r="G26" i="4"/>
  <c r="P23" i="10"/>
  <c r="O23" i="10"/>
  <c r="N23" i="10"/>
  <c r="S23" i="10"/>
  <c r="J24" i="10"/>
  <c r="M23" i="10"/>
  <c r="E24" i="10"/>
  <c r="H24" i="10"/>
  <c r="G24" i="10"/>
  <c r="I24" i="10"/>
  <c r="F24" i="10"/>
  <c r="D24" i="10"/>
  <c r="E24" i="9"/>
  <c r="P24" i="9" s="1"/>
  <c r="Z23" i="7"/>
  <c r="AO23" i="7"/>
  <c r="AE23" i="7"/>
  <c r="AC23" i="7"/>
  <c r="AJ23" i="7"/>
  <c r="AM23" i="7"/>
  <c r="AF23" i="7"/>
  <c r="AA23" i="7"/>
  <c r="AL23" i="7"/>
  <c r="AI23" i="7"/>
  <c r="AD23" i="7"/>
  <c r="AG23" i="7"/>
  <c r="AK23" i="7"/>
  <c r="AH23" i="7"/>
  <c r="AB23" i="7"/>
  <c r="AN23" i="7"/>
  <c r="AP23" i="7"/>
  <c r="U24" i="7"/>
  <c r="Y23" i="7"/>
  <c r="E24" i="7"/>
  <c r="D24" i="7"/>
  <c r="S24" i="7"/>
  <c r="H24" i="7"/>
  <c r="T24" i="7"/>
  <c r="I24" i="7"/>
  <c r="R24" i="7"/>
  <c r="P24" i="7"/>
  <c r="J24" i="7"/>
  <c r="L24" i="7"/>
  <c r="F24" i="7"/>
  <c r="K24" i="7"/>
  <c r="M24" i="7"/>
  <c r="Q24" i="7"/>
  <c r="O24" i="7"/>
  <c r="G24" i="7"/>
  <c r="N24" i="7"/>
  <c r="AE16" i="3"/>
  <c r="AJ16" i="3"/>
  <c r="AG16" i="3"/>
  <c r="AM16" i="3"/>
  <c r="AH16" i="3"/>
  <c r="AC16" i="3"/>
  <c r="AD16" i="3"/>
  <c r="I17" i="3" s="1"/>
  <c r="AB16" i="3"/>
  <c r="AK16" i="3"/>
  <c r="AP16" i="3"/>
  <c r="U17" i="3"/>
  <c r="Y16" i="3"/>
  <c r="J17" i="3"/>
  <c r="F17" i="3"/>
  <c r="M17" i="3"/>
  <c r="E17" i="3"/>
  <c r="G17" i="3"/>
  <c r="Q17" i="3"/>
  <c r="R17" i="3"/>
  <c r="N17" i="3"/>
  <c r="S17" i="3"/>
  <c r="L17" i="3"/>
  <c r="P17" i="3"/>
  <c r="T17" i="3"/>
  <c r="D17" i="3"/>
  <c r="K17" i="3"/>
  <c r="O17" i="3"/>
  <c r="H17" i="3"/>
  <c r="E56" i="18" l="1"/>
  <c r="U28" i="5"/>
  <c r="AP27" i="5"/>
  <c r="Y27" i="5"/>
  <c r="D28" i="5"/>
  <c r="P28" i="5"/>
  <c r="AK27" i="5"/>
  <c r="AD27" i="5"/>
  <c r="I28" i="5"/>
  <c r="AL27" i="5"/>
  <c r="Q28" i="5"/>
  <c r="AA27" i="5"/>
  <c r="F28" i="5"/>
  <c r="Z27" i="5"/>
  <c r="E28" i="5"/>
  <c r="H28" i="5"/>
  <c r="AC27" i="5"/>
  <c r="S28" i="5"/>
  <c r="AN27" i="5"/>
  <c r="L28" i="5"/>
  <c r="AG27" i="5"/>
  <c r="M28" i="5"/>
  <c r="AH27" i="5"/>
  <c r="AI27" i="5"/>
  <c r="N28" i="5"/>
  <c r="AD17" i="3"/>
  <c r="R28" i="5"/>
  <c r="AM27" i="5"/>
  <c r="O28" i="5"/>
  <c r="AJ27" i="5"/>
  <c r="AE27" i="5"/>
  <c r="J28" i="5"/>
  <c r="T28" i="5"/>
  <c r="AO27" i="5"/>
  <c r="M24" i="10"/>
  <c r="AF27" i="5"/>
  <c r="K28" i="5"/>
  <c r="AB27" i="5"/>
  <c r="G28" i="5"/>
  <c r="R56" i="18"/>
  <c r="J56" i="18"/>
  <c r="U56" i="18"/>
  <c r="K56" i="18"/>
  <c r="P56" i="18"/>
  <c r="N56" i="18"/>
  <c r="S56" i="18"/>
  <c r="F56" i="18"/>
  <c r="I56" i="18"/>
  <c r="T56" i="18"/>
  <c r="Q56" i="18"/>
  <c r="H56" i="18"/>
  <c r="G56" i="18"/>
  <c r="O56" i="18"/>
  <c r="L56" i="18"/>
  <c r="M56" i="18"/>
  <c r="D56" i="18"/>
  <c r="AA55" i="18"/>
  <c r="AC55" i="18"/>
  <c r="AB55" i="18"/>
  <c r="AD55" i="18"/>
  <c r="AO55" i="18"/>
  <c r="AH55" i="18"/>
  <c r="AK55" i="18"/>
  <c r="X55" i="18"/>
  <c r="AL55" i="18"/>
  <c r="AF55" i="18"/>
  <c r="AI55" i="18"/>
  <c r="AJ55" i="18"/>
  <c r="AN55" i="18"/>
  <c r="AG55" i="18"/>
  <c r="AE55" i="18"/>
  <c r="AM55" i="18"/>
  <c r="Z55" i="18"/>
  <c r="Y55" i="18"/>
  <c r="T26" i="4"/>
  <c r="O26" i="4"/>
  <c r="S26" i="4"/>
  <c r="P26" i="4"/>
  <c r="Q26" i="4"/>
  <c r="R26" i="4"/>
  <c r="H27" i="4" s="1"/>
  <c r="U26" i="4"/>
  <c r="N26" i="4"/>
  <c r="F27" i="4"/>
  <c r="G27" i="4"/>
  <c r="J27" i="4"/>
  <c r="D27" i="4"/>
  <c r="K27" i="4"/>
  <c r="I27" i="4"/>
  <c r="E27" i="4"/>
  <c r="R24" i="10"/>
  <c r="Q24" i="10"/>
  <c r="O24" i="10"/>
  <c r="P24" i="10"/>
  <c r="G25" i="10" s="1"/>
  <c r="N24" i="10"/>
  <c r="S24" i="10"/>
  <c r="J25" i="10"/>
  <c r="E25" i="10"/>
  <c r="I25" i="10"/>
  <c r="H25" i="10"/>
  <c r="F25" i="10"/>
  <c r="Q24" i="9"/>
  <c r="U24" i="9"/>
  <c r="N24" i="9"/>
  <c r="D25" i="9" s="1"/>
  <c r="O24" i="9"/>
  <c r="T24" i="9"/>
  <c r="R24" i="9"/>
  <c r="S24" i="9"/>
  <c r="G25" i="9"/>
  <c r="F25" i="9"/>
  <c r="E25" i="9"/>
  <c r="I25" i="9"/>
  <c r="J25" i="9"/>
  <c r="H25" i="9"/>
  <c r="K25" i="9"/>
  <c r="D25" i="10"/>
  <c r="AD24" i="7"/>
  <c r="AI24" i="7"/>
  <c r="AO24" i="7"/>
  <c r="AB24" i="7"/>
  <c r="AC24" i="7"/>
  <c r="AJ24" i="7"/>
  <c r="AN24" i="7"/>
  <c r="AL24" i="7"/>
  <c r="AH24" i="7"/>
  <c r="Z24" i="7"/>
  <c r="AF24" i="7"/>
  <c r="AA24" i="7"/>
  <c r="F25" i="7" s="1"/>
  <c r="AP24" i="7"/>
  <c r="AG24" i="7"/>
  <c r="AE24" i="7"/>
  <c r="AK24" i="7"/>
  <c r="R25" i="7"/>
  <c r="AM24" i="7"/>
  <c r="Y24" i="7"/>
  <c r="Q25" i="7"/>
  <c r="P25" i="7"/>
  <c r="K25" i="7"/>
  <c r="T25" i="7"/>
  <c r="H25" i="7"/>
  <c r="N25" i="7"/>
  <c r="L25" i="7"/>
  <c r="S25" i="7"/>
  <c r="I25" i="7"/>
  <c r="G25" i="7"/>
  <c r="D25" i="7"/>
  <c r="J25" i="7"/>
  <c r="E25" i="7"/>
  <c r="M25" i="7"/>
  <c r="O25" i="7"/>
  <c r="U25" i="7"/>
  <c r="AK17" i="3"/>
  <c r="AP17" i="3"/>
  <c r="AI17" i="3"/>
  <c r="AM17" i="3"/>
  <c r="Z17" i="3"/>
  <c r="AN17" i="3"/>
  <c r="AC17" i="3"/>
  <c r="AG17" i="3"/>
  <c r="AB17" i="3"/>
  <c r="AH17" i="3"/>
  <c r="AF17" i="3"/>
  <c r="AA17" i="3"/>
  <c r="AL17" i="3"/>
  <c r="AJ17" i="3"/>
  <c r="AO17" i="3"/>
  <c r="AE17" i="3"/>
  <c r="Y17" i="3"/>
  <c r="E18" i="3"/>
  <c r="I18" i="3"/>
  <c r="R18" i="3"/>
  <c r="Q18" i="3"/>
  <c r="G18" i="3"/>
  <c r="U18" i="3"/>
  <c r="J18" i="3"/>
  <c r="P18" i="3"/>
  <c r="O18" i="3"/>
  <c r="F18" i="3"/>
  <c r="H18" i="3"/>
  <c r="N18" i="3"/>
  <c r="L18" i="3"/>
  <c r="K18" i="3"/>
  <c r="S18" i="3"/>
  <c r="T18" i="3"/>
  <c r="M18" i="3"/>
  <c r="AF28" i="5" l="1"/>
  <c r="K29" i="5"/>
  <c r="N29" i="5"/>
  <c r="AI28" i="5"/>
  <c r="AA28" i="5"/>
  <c r="F29" i="5"/>
  <c r="Q29" i="5"/>
  <c r="AL28" i="5"/>
  <c r="AH28" i="5"/>
  <c r="M29" i="5"/>
  <c r="AO28" i="5"/>
  <c r="T29" i="5"/>
  <c r="AD28" i="5"/>
  <c r="I29" i="5"/>
  <c r="J29" i="5"/>
  <c r="AE28" i="5"/>
  <c r="L29" i="5"/>
  <c r="AG28" i="5"/>
  <c r="AN28" i="5"/>
  <c r="S29" i="5"/>
  <c r="AK28" i="5"/>
  <c r="P29" i="5"/>
  <c r="S25" i="9"/>
  <c r="O25" i="10"/>
  <c r="AJ28" i="5"/>
  <c r="O29" i="5"/>
  <c r="D29" i="5"/>
  <c r="Y28" i="5"/>
  <c r="H29" i="5"/>
  <c r="AC28" i="5"/>
  <c r="G29" i="5"/>
  <c r="AB28" i="5"/>
  <c r="AM28" i="5"/>
  <c r="R29" i="5"/>
  <c r="Z28" i="5"/>
  <c r="E29" i="5" s="1"/>
  <c r="U29" i="5"/>
  <c r="AP28" i="5"/>
  <c r="Q57" i="18"/>
  <c r="T57" i="18"/>
  <c r="S57" i="18"/>
  <c r="N57" i="18"/>
  <c r="P57" i="18"/>
  <c r="K57" i="18"/>
  <c r="I57" i="18"/>
  <c r="U57" i="18"/>
  <c r="J57" i="18"/>
  <c r="D57" i="18"/>
  <c r="M57" i="18"/>
  <c r="L57" i="18"/>
  <c r="G57" i="18"/>
  <c r="R57" i="18"/>
  <c r="O57" i="18"/>
  <c r="H57" i="18"/>
  <c r="E57" i="18"/>
  <c r="AB56" i="18"/>
  <c r="Z56" i="18"/>
  <c r="F57" i="18" s="1"/>
  <c r="AA56" i="18"/>
  <c r="AI56" i="18"/>
  <c r="AN56" i="18"/>
  <c r="AG56" i="18"/>
  <c r="AH56" i="18"/>
  <c r="AM56" i="18"/>
  <c r="AF56" i="18"/>
  <c r="AE56" i="18"/>
  <c r="AJ56" i="18"/>
  <c r="AO56" i="18"/>
  <c r="X56" i="18"/>
  <c r="AK56" i="18"/>
  <c r="AL56" i="18"/>
  <c r="AC56" i="18"/>
  <c r="Y56" i="18"/>
  <c r="AD56" i="18"/>
  <c r="R27" i="4"/>
  <c r="T27" i="4"/>
  <c r="P27" i="4"/>
  <c r="Q27" i="4"/>
  <c r="E28" i="4"/>
  <c r="O27" i="4"/>
  <c r="U27" i="4"/>
  <c r="K28" i="4" s="1"/>
  <c r="S27" i="4"/>
  <c r="N27" i="4"/>
  <c r="F28" i="4"/>
  <c r="D28" i="4"/>
  <c r="I28" i="4"/>
  <c r="H28" i="4"/>
  <c r="G28" i="4"/>
  <c r="J28" i="4"/>
  <c r="R25" i="10"/>
  <c r="S25" i="10"/>
  <c r="Q25" i="10"/>
  <c r="N25" i="10"/>
  <c r="P25" i="10"/>
  <c r="M25" i="10"/>
  <c r="D26" i="10" s="1"/>
  <c r="I26" i="10"/>
  <c r="G26" i="10"/>
  <c r="F26" i="10"/>
  <c r="E26" i="10"/>
  <c r="H26" i="10"/>
  <c r="J26" i="10"/>
  <c r="P25" i="9"/>
  <c r="U25" i="9"/>
  <c r="O25" i="9"/>
  <c r="E26" i="9" s="1"/>
  <c r="Q25" i="9"/>
  <c r="R25" i="9"/>
  <c r="T25" i="9"/>
  <c r="N25" i="9"/>
  <c r="J26" i="9"/>
  <c r="D26" i="9"/>
  <c r="I26" i="9"/>
  <c r="F26" i="9"/>
  <c r="H26" i="9"/>
  <c r="K26" i="9"/>
  <c r="G26" i="9"/>
  <c r="AA25" i="7"/>
  <c r="AI25" i="7"/>
  <c r="AO25" i="7"/>
  <c r="AP25" i="7"/>
  <c r="AH25" i="7"/>
  <c r="AF25" i="7"/>
  <c r="AJ25" i="7"/>
  <c r="Z25" i="7"/>
  <c r="AK25" i="7"/>
  <c r="AC25" i="7"/>
  <c r="H26" i="7" s="1"/>
  <c r="AE25" i="7"/>
  <c r="AL25" i="7"/>
  <c r="AB25" i="7"/>
  <c r="AM25" i="7"/>
  <c r="AN25" i="7"/>
  <c r="AD25" i="7"/>
  <c r="AG25" i="7"/>
  <c r="Y25" i="7"/>
  <c r="D26" i="7"/>
  <c r="T26" i="7"/>
  <c r="U26" i="7"/>
  <c r="G26" i="7"/>
  <c r="I26" i="7"/>
  <c r="K26" i="7"/>
  <c r="J26" i="7"/>
  <c r="P26" i="7"/>
  <c r="M26" i="7"/>
  <c r="S26" i="7"/>
  <c r="O26" i="7"/>
  <c r="Q26" i="7"/>
  <c r="N26" i="7"/>
  <c r="L26" i="7"/>
  <c r="E26" i="7"/>
  <c r="F26" i="7"/>
  <c r="R26" i="7"/>
  <c r="D18" i="3"/>
  <c r="AN18" i="3" s="1"/>
  <c r="U30" i="5" l="1"/>
  <c r="AP29" i="5"/>
  <c r="T30" i="5"/>
  <c r="AO29" i="5"/>
  <c r="E30" i="5"/>
  <c r="Z29" i="5"/>
  <c r="AM29" i="5"/>
  <c r="R30" i="5"/>
  <c r="AK29" i="5"/>
  <c r="P30" i="5"/>
  <c r="M30" i="5"/>
  <c r="AH29" i="5"/>
  <c r="AN29" i="5"/>
  <c r="S30" i="5"/>
  <c r="AB29" i="5"/>
  <c r="G30" i="5"/>
  <c r="AL29" i="5"/>
  <c r="Q30" i="5"/>
  <c r="AF18" i="3"/>
  <c r="AA29" i="5"/>
  <c r="F30" i="5" s="1"/>
  <c r="Z18" i="3"/>
  <c r="H30" i="5"/>
  <c r="AC29" i="5"/>
  <c r="AG29" i="5"/>
  <c r="L30" i="5"/>
  <c r="S26" i="9"/>
  <c r="Q26" i="10"/>
  <c r="D30" i="5"/>
  <c r="Y29" i="5"/>
  <c r="AE29" i="5"/>
  <c r="J30" i="5"/>
  <c r="N30" i="5"/>
  <c r="AI29" i="5"/>
  <c r="AC18" i="3"/>
  <c r="O30" i="5"/>
  <c r="AJ29" i="5"/>
  <c r="I30" i="5"/>
  <c r="AD29" i="5"/>
  <c r="AF29" i="5"/>
  <c r="K30" i="5"/>
  <c r="AB18" i="3"/>
  <c r="G19" i="3" s="1"/>
  <c r="AD18" i="3"/>
  <c r="F58" i="18"/>
  <c r="U58" i="18"/>
  <c r="J58" i="18"/>
  <c r="K58" i="18"/>
  <c r="L58" i="18"/>
  <c r="P58" i="18"/>
  <c r="D58" i="18"/>
  <c r="N58" i="18"/>
  <c r="M58" i="18"/>
  <c r="S58" i="18"/>
  <c r="E58" i="18"/>
  <c r="O58" i="18"/>
  <c r="R58" i="18"/>
  <c r="T58" i="18"/>
  <c r="H58" i="18"/>
  <c r="G58" i="18"/>
  <c r="Q58" i="18"/>
  <c r="Y57" i="18"/>
  <c r="AA57" i="18"/>
  <c r="AD57" i="18"/>
  <c r="AC57" i="18"/>
  <c r="I58" i="18" s="1"/>
  <c r="Z57" i="18"/>
  <c r="AO57" i="18"/>
  <c r="AH57" i="18"/>
  <c r="AE57" i="18"/>
  <c r="AJ57" i="18"/>
  <c r="AI57" i="18"/>
  <c r="X57" i="18"/>
  <c r="AF57" i="18"/>
  <c r="AL57" i="18"/>
  <c r="AM57" i="18"/>
  <c r="AN57" i="18"/>
  <c r="AK57" i="18"/>
  <c r="AG57" i="18"/>
  <c r="AB57" i="18"/>
  <c r="K29" i="4"/>
  <c r="U28" i="4"/>
  <c r="P28" i="4"/>
  <c r="O28" i="4"/>
  <c r="R28" i="4"/>
  <c r="T28" i="4"/>
  <c r="S28" i="4"/>
  <c r="Q28" i="4"/>
  <c r="G29" i="4" s="1"/>
  <c r="N28" i="4"/>
  <c r="F29" i="4"/>
  <c r="H29" i="4"/>
  <c r="J29" i="4"/>
  <c r="D29" i="4"/>
  <c r="I29" i="4"/>
  <c r="E29" i="4"/>
  <c r="P26" i="10"/>
  <c r="N26" i="10"/>
  <c r="R26" i="10"/>
  <c r="I27" i="10" s="1"/>
  <c r="O26" i="10"/>
  <c r="S26" i="10"/>
  <c r="E27" i="10"/>
  <c r="M26" i="10"/>
  <c r="J27" i="10"/>
  <c r="F27" i="10"/>
  <c r="H27" i="10"/>
  <c r="G27" i="10"/>
  <c r="D27" i="10"/>
  <c r="P26" i="9"/>
  <c r="T26" i="9"/>
  <c r="Q26" i="9"/>
  <c r="G27" i="9" s="1"/>
  <c r="U26" i="9"/>
  <c r="O26" i="9"/>
  <c r="R26" i="9"/>
  <c r="N26" i="9"/>
  <c r="K27" i="9"/>
  <c r="H27" i="9"/>
  <c r="E27" i="9"/>
  <c r="D27" i="9"/>
  <c r="I27" i="9"/>
  <c r="F27" i="9"/>
  <c r="J27" i="9"/>
  <c r="AM26" i="7"/>
  <c r="AD26" i="7"/>
  <c r="AF26" i="7"/>
  <c r="AB26" i="7"/>
  <c r="Z26" i="7"/>
  <c r="AP26" i="7"/>
  <c r="AA26" i="7"/>
  <c r="AG26" i="7"/>
  <c r="AO26" i="7"/>
  <c r="AC26" i="7"/>
  <c r="AL26" i="7"/>
  <c r="AJ26" i="7"/>
  <c r="AN26" i="7"/>
  <c r="AH26" i="7"/>
  <c r="AK26" i="7"/>
  <c r="AI26" i="7"/>
  <c r="AE26" i="7"/>
  <c r="Y26" i="7"/>
  <c r="I27" i="7"/>
  <c r="Q27" i="7"/>
  <c r="O27" i="7"/>
  <c r="R27" i="7"/>
  <c r="G27" i="7"/>
  <c r="S27" i="7"/>
  <c r="F27" i="7"/>
  <c r="U27" i="7"/>
  <c r="M27" i="7"/>
  <c r="T27" i="7"/>
  <c r="K27" i="7"/>
  <c r="H27" i="7"/>
  <c r="N27" i="7"/>
  <c r="E27" i="7"/>
  <c r="L27" i="7"/>
  <c r="P27" i="7"/>
  <c r="J27" i="7"/>
  <c r="D27" i="7"/>
  <c r="AI18" i="3"/>
  <c r="AA18" i="3"/>
  <c r="AG18" i="3"/>
  <c r="AH18" i="3"/>
  <c r="AM18" i="3"/>
  <c r="AP18" i="3"/>
  <c r="AK18" i="3"/>
  <c r="AL18" i="3"/>
  <c r="AE18" i="3"/>
  <c r="AO18" i="3"/>
  <c r="AJ18" i="3"/>
  <c r="F19" i="3"/>
  <c r="Y18" i="3"/>
  <c r="M19" i="3"/>
  <c r="D19" i="3"/>
  <c r="Q19" i="3"/>
  <c r="R19" i="3"/>
  <c r="U19" i="3"/>
  <c r="H19" i="3"/>
  <c r="N19" i="3"/>
  <c r="I19" i="3"/>
  <c r="S19" i="3"/>
  <c r="L19" i="3"/>
  <c r="P19" i="3"/>
  <c r="K19" i="3"/>
  <c r="T19" i="3"/>
  <c r="E19" i="3"/>
  <c r="J19" i="3"/>
  <c r="O19" i="3"/>
  <c r="I59" i="18" l="1"/>
  <c r="R27" i="10"/>
  <c r="O31" i="5"/>
  <c r="AJ30" i="5"/>
  <c r="AC30" i="5"/>
  <c r="H31" i="5"/>
  <c r="AH30" i="5"/>
  <c r="M31" i="5"/>
  <c r="P31" i="5"/>
  <c r="AK30" i="5"/>
  <c r="S27" i="9"/>
  <c r="AI30" i="5"/>
  <c r="N31" i="5"/>
  <c r="F31" i="5"/>
  <c r="AA30" i="5"/>
  <c r="AE30" i="5"/>
  <c r="J31" i="5"/>
  <c r="R31" i="5"/>
  <c r="AM30" i="5"/>
  <c r="Q31" i="5"/>
  <c r="AL30" i="5"/>
  <c r="AG19" i="3"/>
  <c r="K31" i="5"/>
  <c r="AF30" i="5"/>
  <c r="D31" i="5"/>
  <c r="Y30" i="5"/>
  <c r="E31" i="5"/>
  <c r="Z30" i="5"/>
  <c r="AO30" i="5"/>
  <c r="T31" i="5"/>
  <c r="AB30" i="5"/>
  <c r="G31" i="5"/>
  <c r="AD30" i="5"/>
  <c r="I31" i="5" s="1"/>
  <c r="L31" i="5"/>
  <c r="AG30" i="5"/>
  <c r="S31" i="5"/>
  <c r="AN30" i="5"/>
  <c r="U31" i="5"/>
  <c r="AP30" i="5"/>
  <c r="S59" i="18"/>
  <c r="P59" i="18"/>
  <c r="M59" i="18"/>
  <c r="L59" i="18"/>
  <c r="K59" i="18"/>
  <c r="E59" i="18"/>
  <c r="J59" i="18"/>
  <c r="N59" i="18"/>
  <c r="Q59" i="18"/>
  <c r="G59" i="18"/>
  <c r="H59" i="18"/>
  <c r="R59" i="18"/>
  <c r="U59" i="18"/>
  <c r="T59" i="18"/>
  <c r="O59" i="18"/>
  <c r="F59" i="18"/>
  <c r="AB58" i="18"/>
  <c r="AI58" i="18"/>
  <c r="AN58" i="18"/>
  <c r="AO58" i="18"/>
  <c r="AF58" i="18"/>
  <c r="AJ58" i="18"/>
  <c r="AG58" i="18"/>
  <c r="AL58" i="18"/>
  <c r="AE58" i="18"/>
  <c r="X58" i="18"/>
  <c r="D59" i="18" s="1"/>
  <c r="AH58" i="18"/>
  <c r="AK58" i="18"/>
  <c r="AM58" i="18"/>
  <c r="AA58" i="18"/>
  <c r="Z58" i="18"/>
  <c r="AD58" i="18"/>
  <c r="Y58" i="18"/>
  <c r="AC58" i="18"/>
  <c r="G30" i="4"/>
  <c r="Q29" i="4"/>
  <c r="T29" i="4"/>
  <c r="P29" i="4"/>
  <c r="R29" i="4"/>
  <c r="O29" i="4"/>
  <c r="E30" i="4" s="1"/>
  <c r="S29" i="4"/>
  <c r="U29" i="4"/>
  <c r="N29" i="4"/>
  <c r="F30" i="4"/>
  <c r="D30" i="4"/>
  <c r="H30" i="4"/>
  <c r="J30" i="4"/>
  <c r="K30" i="4"/>
  <c r="I30" i="4"/>
  <c r="P27" i="10"/>
  <c r="O27" i="10"/>
  <c r="Q27" i="10"/>
  <c r="S27" i="10"/>
  <c r="N27" i="10"/>
  <c r="E28" i="10" s="1"/>
  <c r="M27" i="10"/>
  <c r="H28" i="10"/>
  <c r="I28" i="10"/>
  <c r="J28" i="10"/>
  <c r="G28" i="10"/>
  <c r="F28" i="10"/>
  <c r="U27" i="9"/>
  <c r="R27" i="9"/>
  <c r="T27" i="9"/>
  <c r="O27" i="9"/>
  <c r="Q27" i="9"/>
  <c r="P27" i="9"/>
  <c r="N27" i="9"/>
  <c r="D28" i="9" s="1"/>
  <c r="H28" i="9"/>
  <c r="I28" i="9"/>
  <c r="F28" i="9"/>
  <c r="E28" i="9"/>
  <c r="K28" i="9"/>
  <c r="G28" i="9"/>
  <c r="J28" i="9"/>
  <c r="D28" i="10"/>
  <c r="AP27" i="7"/>
  <c r="AA27" i="7"/>
  <c r="AN27" i="7"/>
  <c r="AE27" i="7"/>
  <c r="AB27" i="7"/>
  <c r="AK27" i="7"/>
  <c r="AM27" i="7"/>
  <c r="AG27" i="7"/>
  <c r="AJ27" i="7"/>
  <c r="Z27" i="7"/>
  <c r="AL27" i="7"/>
  <c r="AI27" i="7"/>
  <c r="AD27" i="7"/>
  <c r="AC27" i="7"/>
  <c r="AF27" i="7"/>
  <c r="AO27" i="7"/>
  <c r="AH27" i="7"/>
  <c r="Y27" i="7"/>
  <c r="D28" i="7" s="1"/>
  <c r="N28" i="7"/>
  <c r="E28" i="7"/>
  <c r="H28" i="7"/>
  <c r="R28" i="7"/>
  <c r="K28" i="7"/>
  <c r="O28" i="7"/>
  <c r="S28" i="7"/>
  <c r="J28" i="7"/>
  <c r="G28" i="7"/>
  <c r="T28" i="7"/>
  <c r="Q28" i="7"/>
  <c r="F28" i="7"/>
  <c r="P28" i="7"/>
  <c r="L28" i="7"/>
  <c r="M28" i="7"/>
  <c r="I28" i="7"/>
  <c r="U28" i="7"/>
  <c r="AI19" i="3"/>
  <c r="AJ19" i="3"/>
  <c r="AN19" i="3"/>
  <c r="AC19" i="3"/>
  <c r="AL19" i="3"/>
  <c r="AA19" i="3"/>
  <c r="AP19" i="3"/>
  <c r="AB19" i="3"/>
  <c r="AM19" i="3"/>
  <c r="Z19" i="3"/>
  <c r="AO19" i="3"/>
  <c r="AH19" i="3"/>
  <c r="AD19" i="3"/>
  <c r="AE19" i="3"/>
  <c r="AF19" i="3"/>
  <c r="AK19" i="3"/>
  <c r="Y19" i="3"/>
  <c r="D20" i="3"/>
  <c r="R20" i="3"/>
  <c r="Q20" i="3"/>
  <c r="N20" i="3"/>
  <c r="I20" i="3"/>
  <c r="E20" i="3"/>
  <c r="H20" i="3"/>
  <c r="M20" i="3"/>
  <c r="P20" i="3"/>
  <c r="S20" i="3"/>
  <c r="J20" i="3"/>
  <c r="U20" i="3"/>
  <c r="O20" i="3"/>
  <c r="G20" i="3"/>
  <c r="L20" i="3"/>
  <c r="T20" i="3"/>
  <c r="K20" i="3"/>
  <c r="F20" i="3"/>
  <c r="I32" i="5" l="1"/>
  <c r="AD31" i="5"/>
  <c r="S32" i="5"/>
  <c r="AN31" i="5"/>
  <c r="Y31" i="5"/>
  <c r="D32" i="5" s="1"/>
  <c r="N32" i="5"/>
  <c r="AI31" i="5"/>
  <c r="L32" i="5"/>
  <c r="AG31" i="5"/>
  <c r="K32" i="5"/>
  <c r="AF31" i="5"/>
  <c r="P32" i="5"/>
  <c r="AK31" i="5"/>
  <c r="G32" i="5"/>
  <c r="AB31" i="5"/>
  <c r="AL31" i="5"/>
  <c r="Q32" i="5"/>
  <c r="M32" i="5"/>
  <c r="AH31" i="5"/>
  <c r="AO31" i="5"/>
  <c r="T32" i="5"/>
  <c r="AM31" i="5"/>
  <c r="R32" i="5"/>
  <c r="H32" i="5"/>
  <c r="AC31" i="5"/>
  <c r="O28" i="10"/>
  <c r="AE31" i="5"/>
  <c r="J32" i="5"/>
  <c r="AP31" i="5"/>
  <c r="U32" i="5"/>
  <c r="E32" i="5"/>
  <c r="Z31" i="5"/>
  <c r="O32" i="5"/>
  <c r="AJ31" i="5"/>
  <c r="AH20" i="3"/>
  <c r="F32" i="5"/>
  <c r="AA31" i="5"/>
  <c r="Q60" i="18"/>
  <c r="E60" i="18"/>
  <c r="K60" i="18"/>
  <c r="J60" i="18"/>
  <c r="L60" i="18"/>
  <c r="M60" i="18"/>
  <c r="P60" i="18"/>
  <c r="N60" i="18"/>
  <c r="D60" i="18"/>
  <c r="F60" i="18"/>
  <c r="O60" i="18"/>
  <c r="R60" i="18"/>
  <c r="S60" i="18"/>
  <c r="T60" i="18"/>
  <c r="U60" i="18"/>
  <c r="H60" i="18"/>
  <c r="I60" i="18"/>
  <c r="AA59" i="18"/>
  <c r="G60" i="18" s="1"/>
  <c r="Y59" i="18"/>
  <c r="AD59" i="18"/>
  <c r="AO59" i="18"/>
  <c r="AH59" i="18"/>
  <c r="AK59" i="18"/>
  <c r="X59" i="18"/>
  <c r="AL59" i="18"/>
  <c r="AE59" i="18"/>
  <c r="AJ59" i="18"/>
  <c r="AN59" i="18"/>
  <c r="AF59" i="18"/>
  <c r="AM59" i="18"/>
  <c r="AG59" i="18"/>
  <c r="AI59" i="18"/>
  <c r="AC59" i="18"/>
  <c r="AB59" i="18"/>
  <c r="Z59" i="18"/>
  <c r="R30" i="4"/>
  <c r="P30" i="4"/>
  <c r="S30" i="4"/>
  <c r="U30" i="4"/>
  <c r="O30" i="4"/>
  <c r="T30" i="4"/>
  <c r="Q30" i="4"/>
  <c r="N30" i="4"/>
  <c r="D31" i="4" s="1"/>
  <c r="E31" i="4"/>
  <c r="G31" i="4"/>
  <c r="I31" i="4"/>
  <c r="K31" i="4"/>
  <c r="H31" i="4"/>
  <c r="F31" i="4"/>
  <c r="J31" i="4"/>
  <c r="S28" i="10"/>
  <c r="N28" i="10"/>
  <c r="P28" i="10"/>
  <c r="Q28" i="10"/>
  <c r="R28" i="10"/>
  <c r="F29" i="10"/>
  <c r="M28" i="10"/>
  <c r="D29" i="10" s="1"/>
  <c r="G29" i="10"/>
  <c r="J29" i="10"/>
  <c r="I29" i="10"/>
  <c r="H29" i="10"/>
  <c r="E29" i="10"/>
  <c r="R28" i="9"/>
  <c r="P28" i="9"/>
  <c r="O28" i="9"/>
  <c r="E29" i="9" s="1"/>
  <c r="T28" i="9"/>
  <c r="Q28" i="9"/>
  <c r="S28" i="9"/>
  <c r="U28" i="9"/>
  <c r="N28" i="9"/>
  <c r="G29" i="9"/>
  <c r="F29" i="9"/>
  <c r="D29" i="9"/>
  <c r="K29" i="9"/>
  <c r="I29" i="9"/>
  <c r="H29" i="9"/>
  <c r="J29" i="9"/>
  <c r="AJ28" i="7"/>
  <c r="AH28" i="7"/>
  <c r="AM28" i="7"/>
  <c r="AP28" i="7"/>
  <c r="AK28" i="7"/>
  <c r="AF28" i="7"/>
  <c r="AG28" i="7"/>
  <c r="AC28" i="7"/>
  <c r="Z28" i="7"/>
  <c r="AI28" i="7"/>
  <c r="AB28" i="7"/>
  <c r="AA28" i="7"/>
  <c r="AL28" i="7"/>
  <c r="AE28" i="7"/>
  <c r="AD28" i="7"/>
  <c r="I29" i="7" s="1"/>
  <c r="AO28" i="7"/>
  <c r="AN28" i="7"/>
  <c r="Y28" i="7"/>
  <c r="O29" i="7"/>
  <c r="R29" i="7"/>
  <c r="F29" i="7"/>
  <c r="H29" i="7"/>
  <c r="Q29" i="7"/>
  <c r="D29" i="7"/>
  <c r="G29" i="7"/>
  <c r="M29" i="7"/>
  <c r="J29" i="7"/>
  <c r="E29" i="7"/>
  <c r="U29" i="7"/>
  <c r="L29" i="7"/>
  <c r="P29" i="7"/>
  <c r="K29" i="7"/>
  <c r="T29" i="7"/>
  <c r="S29" i="7"/>
  <c r="N29" i="7"/>
  <c r="AA20" i="3"/>
  <c r="AL20" i="3"/>
  <c r="AI20" i="3"/>
  <c r="Z20" i="3"/>
  <c r="AO20" i="3"/>
  <c r="AJ20" i="3"/>
  <c r="AD20" i="3"/>
  <c r="AM20" i="3"/>
  <c r="AC20" i="3"/>
  <c r="AF20" i="3"/>
  <c r="AB20" i="3"/>
  <c r="AP20" i="3"/>
  <c r="AN20" i="3"/>
  <c r="AG20" i="3"/>
  <c r="AE20" i="3"/>
  <c r="AK20" i="3"/>
  <c r="Y20" i="3"/>
  <c r="D21" i="3" s="1"/>
  <c r="F21" i="3"/>
  <c r="N21" i="3"/>
  <c r="Q21" i="3"/>
  <c r="I21" i="3"/>
  <c r="T21" i="3"/>
  <c r="R21" i="3"/>
  <c r="U21" i="3"/>
  <c r="K21" i="3"/>
  <c r="S21" i="3"/>
  <c r="J21" i="3"/>
  <c r="L21" i="3"/>
  <c r="M21" i="3"/>
  <c r="P21" i="3"/>
  <c r="H21" i="3"/>
  <c r="G21" i="3"/>
  <c r="E21" i="3"/>
  <c r="O21" i="3"/>
  <c r="S29" i="10" l="1"/>
  <c r="AA32" i="5"/>
  <c r="F33" i="5"/>
  <c r="AC32" i="5"/>
  <c r="H33" i="5"/>
  <c r="AK32" i="5"/>
  <c r="P33" i="5"/>
  <c r="AM32" i="5"/>
  <c r="R33" i="5"/>
  <c r="K33" i="5"/>
  <c r="AF32" i="5"/>
  <c r="AJ32" i="5"/>
  <c r="O33" i="5"/>
  <c r="AO32" i="5"/>
  <c r="T33" i="5"/>
  <c r="L33" i="5"/>
  <c r="AG32" i="5"/>
  <c r="Z32" i="5"/>
  <c r="E33" i="5" s="1"/>
  <c r="AP32" i="5"/>
  <c r="U33" i="5"/>
  <c r="M33" i="5"/>
  <c r="AH32" i="5"/>
  <c r="AI32" i="5"/>
  <c r="N33" i="5"/>
  <c r="AL32" i="5"/>
  <c r="Q33" i="5"/>
  <c r="Y32" i="5"/>
  <c r="D33" i="5"/>
  <c r="U29" i="9"/>
  <c r="J33" i="5"/>
  <c r="AE32" i="5"/>
  <c r="Q29" i="10"/>
  <c r="AN32" i="5"/>
  <c r="S33" i="5"/>
  <c r="AB32" i="5"/>
  <c r="G33" i="5"/>
  <c r="I33" i="5"/>
  <c r="AD32" i="5"/>
  <c r="G61" i="18"/>
  <c r="N61" i="18"/>
  <c r="F61" i="18"/>
  <c r="P61" i="18"/>
  <c r="I61" i="18"/>
  <c r="L61" i="18"/>
  <c r="D61" i="18"/>
  <c r="H61" i="18"/>
  <c r="J61" i="18"/>
  <c r="O61" i="18"/>
  <c r="K61" i="18"/>
  <c r="M61" i="18"/>
  <c r="U61" i="18"/>
  <c r="S61" i="18"/>
  <c r="Q61" i="18"/>
  <c r="T61" i="18"/>
  <c r="R61" i="18"/>
  <c r="Z60" i="18"/>
  <c r="AI60" i="18"/>
  <c r="AN60" i="18"/>
  <c r="AG60" i="18"/>
  <c r="AH60" i="18"/>
  <c r="AM60" i="18"/>
  <c r="AE60" i="18"/>
  <c r="AL60" i="18"/>
  <c r="AJ60" i="18"/>
  <c r="AK60" i="18"/>
  <c r="AO60" i="18"/>
  <c r="AF60" i="18"/>
  <c r="X60" i="18"/>
  <c r="AB60" i="18"/>
  <c r="AC60" i="18"/>
  <c r="AA60" i="18"/>
  <c r="Y60" i="18"/>
  <c r="E61" i="18" s="1"/>
  <c r="AD60" i="18"/>
  <c r="R31" i="4"/>
  <c r="U31" i="4"/>
  <c r="P31" i="4"/>
  <c r="F32" i="4" s="1"/>
  <c r="S31" i="4"/>
  <c r="O31" i="4"/>
  <c r="Q31" i="4"/>
  <c r="T31" i="4"/>
  <c r="D32" i="4"/>
  <c r="N31" i="4"/>
  <c r="K32" i="4"/>
  <c r="I32" i="4"/>
  <c r="J32" i="4"/>
  <c r="H32" i="4"/>
  <c r="G32" i="4"/>
  <c r="E32" i="4"/>
  <c r="R29" i="10"/>
  <c r="P29" i="10"/>
  <c r="O29" i="10"/>
  <c r="F30" i="10" s="1"/>
  <c r="E30" i="10"/>
  <c r="N29" i="10"/>
  <c r="J30" i="10"/>
  <c r="M29" i="10"/>
  <c r="G30" i="10"/>
  <c r="H30" i="10"/>
  <c r="D30" i="10"/>
  <c r="I30" i="10"/>
  <c r="Q29" i="9"/>
  <c r="P29" i="9"/>
  <c r="F30" i="9" s="1"/>
  <c r="T29" i="9"/>
  <c r="R29" i="9"/>
  <c r="S29" i="9"/>
  <c r="O29" i="9"/>
  <c r="N29" i="9"/>
  <c r="I30" i="9"/>
  <c r="H30" i="9"/>
  <c r="K30" i="9"/>
  <c r="E30" i="9"/>
  <c r="D30" i="9"/>
  <c r="J30" i="9"/>
  <c r="G30" i="9"/>
  <c r="AD29" i="7"/>
  <c r="AI29" i="7"/>
  <c r="AA29" i="7"/>
  <c r="AO29" i="7"/>
  <c r="AC29" i="7"/>
  <c r="AK29" i="7"/>
  <c r="AB29" i="7"/>
  <c r="AL29" i="7"/>
  <c r="AM29" i="7"/>
  <c r="AJ29" i="7"/>
  <c r="AE29" i="7"/>
  <c r="AN29" i="7"/>
  <c r="AG29" i="7"/>
  <c r="AP29" i="7"/>
  <c r="Z29" i="7"/>
  <c r="E30" i="7" s="1"/>
  <c r="AH29" i="7"/>
  <c r="AF29" i="7"/>
  <c r="Y29" i="7"/>
  <c r="G30" i="7"/>
  <c r="D30" i="7"/>
  <c r="H30" i="7"/>
  <c r="J30" i="7"/>
  <c r="L30" i="7"/>
  <c r="T30" i="7"/>
  <c r="M30" i="7"/>
  <c r="Q30" i="7"/>
  <c r="F30" i="7"/>
  <c r="N30" i="7"/>
  <c r="K30" i="7"/>
  <c r="R30" i="7"/>
  <c r="U30" i="7"/>
  <c r="S30" i="7"/>
  <c r="I30" i="7"/>
  <c r="O30" i="7"/>
  <c r="P30" i="7"/>
  <c r="Z21" i="3"/>
  <c r="AF21" i="3"/>
  <c r="AM21" i="3"/>
  <c r="AL21" i="3"/>
  <c r="AD21" i="3"/>
  <c r="AJ21" i="3"/>
  <c r="AB21" i="3"/>
  <c r="AK21" i="3"/>
  <c r="AA21" i="3"/>
  <c r="F22" i="3" s="1"/>
  <c r="AE21" i="3"/>
  <c r="AP21" i="3"/>
  <c r="AO21" i="3"/>
  <c r="AC21" i="3"/>
  <c r="AI21" i="3"/>
  <c r="AG21" i="3"/>
  <c r="AH21" i="3"/>
  <c r="AN21" i="3"/>
  <c r="Y21" i="3"/>
  <c r="L22" i="3"/>
  <c r="T22" i="3"/>
  <c r="O22" i="3"/>
  <c r="I22" i="3"/>
  <c r="E22" i="3"/>
  <c r="J22" i="3"/>
  <c r="Q22" i="3"/>
  <c r="G22" i="3"/>
  <c r="R22" i="3"/>
  <c r="H22" i="3"/>
  <c r="P22" i="3"/>
  <c r="N22" i="3"/>
  <c r="S22" i="3"/>
  <c r="K22" i="3"/>
  <c r="M22" i="3"/>
  <c r="U22" i="3"/>
  <c r="G34" i="5" l="1"/>
  <c r="AB33" i="5"/>
  <c r="N34" i="5"/>
  <c r="AI33" i="5"/>
  <c r="AN33" i="5"/>
  <c r="S34" i="5"/>
  <c r="AF33" i="5"/>
  <c r="K34" i="5"/>
  <c r="AH33" i="5"/>
  <c r="M34" i="5"/>
  <c r="R34" i="5"/>
  <c r="AM33" i="5"/>
  <c r="AP33" i="5"/>
  <c r="U34" i="5"/>
  <c r="AK33" i="5"/>
  <c r="P34" i="5"/>
  <c r="O30" i="9"/>
  <c r="R30" i="10"/>
  <c r="J34" i="5"/>
  <c r="AE33" i="5"/>
  <c r="Z33" i="5"/>
  <c r="E34" i="5"/>
  <c r="H34" i="5"/>
  <c r="AC33" i="5"/>
  <c r="Y33" i="5"/>
  <c r="D34" i="5" s="1"/>
  <c r="AG33" i="5"/>
  <c r="L34" i="5"/>
  <c r="T34" i="5"/>
  <c r="AO33" i="5"/>
  <c r="F34" i="5"/>
  <c r="AA33" i="5"/>
  <c r="E62" i="18"/>
  <c r="AL33" i="5"/>
  <c r="Q34" i="5"/>
  <c r="I34" i="5"/>
  <c r="AD33" i="5"/>
  <c r="AJ33" i="5"/>
  <c r="O34" i="5"/>
  <c r="K62" i="18"/>
  <c r="D62" i="18"/>
  <c r="L62" i="18"/>
  <c r="I62" i="18"/>
  <c r="J62" i="18"/>
  <c r="P62" i="18"/>
  <c r="F62" i="18"/>
  <c r="O62" i="18"/>
  <c r="R62" i="18"/>
  <c r="T62" i="18"/>
  <c r="Q62" i="18"/>
  <c r="U62" i="18"/>
  <c r="N62" i="18"/>
  <c r="S62" i="18"/>
  <c r="M62" i="18"/>
  <c r="G62" i="18"/>
  <c r="AA61" i="18"/>
  <c r="AD61" i="18"/>
  <c r="AB61" i="18"/>
  <c r="H62" i="18" s="1"/>
  <c r="Z61" i="18"/>
  <c r="Y61" i="18"/>
  <c r="AC61" i="18"/>
  <c r="AH61" i="18"/>
  <c r="AE61" i="18"/>
  <c r="AJ61" i="18"/>
  <c r="AF61" i="18"/>
  <c r="AG61" i="18"/>
  <c r="AM61" i="18"/>
  <c r="AK61" i="18"/>
  <c r="AO61" i="18"/>
  <c r="X61" i="18"/>
  <c r="AI61" i="18"/>
  <c r="AL61" i="18"/>
  <c r="AN61" i="18"/>
  <c r="S32" i="4"/>
  <c r="T32" i="4"/>
  <c r="P32" i="4"/>
  <c r="U32" i="4"/>
  <c r="Q32" i="4"/>
  <c r="O32" i="4"/>
  <c r="R32" i="4"/>
  <c r="E33" i="4"/>
  <c r="J33" i="4"/>
  <c r="N32" i="4"/>
  <c r="D33" i="4" s="1"/>
  <c r="I33" i="4"/>
  <c r="G33" i="4"/>
  <c r="F33" i="4"/>
  <c r="H33" i="4"/>
  <c r="K33" i="4"/>
  <c r="Q30" i="10"/>
  <c r="O30" i="10"/>
  <c r="P30" i="10"/>
  <c r="S30" i="10"/>
  <c r="N30" i="10"/>
  <c r="E31" i="10" s="1"/>
  <c r="J31" i="10"/>
  <c r="M30" i="10"/>
  <c r="I31" i="10"/>
  <c r="F31" i="10"/>
  <c r="H31" i="10"/>
  <c r="G31" i="10"/>
  <c r="S30" i="9"/>
  <c r="I31" i="9" s="1"/>
  <c r="R30" i="9"/>
  <c r="Q30" i="9"/>
  <c r="U30" i="9"/>
  <c r="T30" i="9"/>
  <c r="P30" i="9"/>
  <c r="N30" i="9"/>
  <c r="D31" i="9"/>
  <c r="J31" i="9"/>
  <c r="K31" i="9"/>
  <c r="H31" i="9"/>
  <c r="E31" i="9"/>
  <c r="F31" i="9"/>
  <c r="G31" i="9"/>
  <c r="D31" i="10"/>
  <c r="Z30" i="7"/>
  <c r="AK30" i="7"/>
  <c r="AO30" i="7"/>
  <c r="AJ30" i="7"/>
  <c r="AN30" i="7"/>
  <c r="AF30" i="7"/>
  <c r="AG30" i="7"/>
  <c r="AP30" i="7"/>
  <c r="AE30" i="7"/>
  <c r="AB30" i="7"/>
  <c r="AA30" i="7"/>
  <c r="AD30" i="7"/>
  <c r="AM30" i="7"/>
  <c r="AL30" i="7"/>
  <c r="AC30" i="7"/>
  <c r="AI30" i="7"/>
  <c r="AH30" i="7"/>
  <c r="Y30" i="7"/>
  <c r="D31" i="7" s="1"/>
  <c r="T31" i="7"/>
  <c r="R31" i="7"/>
  <c r="J31" i="7"/>
  <c r="H31" i="7"/>
  <c r="F31" i="7"/>
  <c r="O31" i="7"/>
  <c r="L31" i="7"/>
  <c r="U31" i="7"/>
  <c r="N31" i="7"/>
  <c r="I31" i="7"/>
  <c r="G31" i="7"/>
  <c r="E31" i="7"/>
  <c r="K31" i="7"/>
  <c r="P31" i="7"/>
  <c r="Q31" i="7"/>
  <c r="S31" i="7"/>
  <c r="M31" i="7"/>
  <c r="D22" i="3"/>
  <c r="Z22" i="3" s="1"/>
  <c r="N31" i="10" l="1"/>
  <c r="AN34" i="5"/>
  <c r="D35" i="5"/>
  <c r="Y34" i="5"/>
  <c r="I35" i="5"/>
  <c r="AD34" i="5"/>
  <c r="Q35" i="5"/>
  <c r="AL34" i="5"/>
  <c r="AC34" i="5"/>
  <c r="H35" i="5" s="1"/>
  <c r="R35" i="5"/>
  <c r="AM34" i="5"/>
  <c r="Z34" i="5"/>
  <c r="E35" i="5"/>
  <c r="M35" i="5"/>
  <c r="AH34" i="5"/>
  <c r="K35" i="5"/>
  <c r="AF34" i="5"/>
  <c r="F35" i="5"/>
  <c r="AA34" i="5"/>
  <c r="AE34" i="5"/>
  <c r="J35" i="5"/>
  <c r="AC22" i="3"/>
  <c r="AO22" i="3"/>
  <c r="S35" i="5"/>
  <c r="AN22" i="3"/>
  <c r="AO34" i="5"/>
  <c r="T35" i="5"/>
  <c r="P31" i="10"/>
  <c r="AG34" i="5"/>
  <c r="L35" i="5"/>
  <c r="AK34" i="5"/>
  <c r="P35" i="5"/>
  <c r="R31" i="9"/>
  <c r="AJ34" i="5"/>
  <c r="O35" i="5"/>
  <c r="AI34" i="5"/>
  <c r="N35" i="5"/>
  <c r="O31" i="10"/>
  <c r="U35" i="5"/>
  <c r="AP34" i="5"/>
  <c r="AK22" i="3"/>
  <c r="AB34" i="5"/>
  <c r="G35" i="5"/>
  <c r="H63" i="18"/>
  <c r="E63" i="18"/>
  <c r="P63" i="18"/>
  <c r="J63" i="18"/>
  <c r="O63" i="18"/>
  <c r="I63" i="18"/>
  <c r="M63" i="18"/>
  <c r="T63" i="18"/>
  <c r="L63" i="18"/>
  <c r="G63" i="18"/>
  <c r="F63" i="18"/>
  <c r="S63" i="18"/>
  <c r="U63" i="18"/>
  <c r="R63" i="18"/>
  <c r="N63" i="18"/>
  <c r="Q63" i="18"/>
  <c r="K63" i="18"/>
  <c r="Z62" i="18"/>
  <c r="AB62" i="18"/>
  <c r="AK62" i="18"/>
  <c r="AL62" i="18"/>
  <c r="AE62" i="18"/>
  <c r="AF62" i="18"/>
  <c r="AJ62" i="18"/>
  <c r="AH62" i="18"/>
  <c r="AN62" i="18"/>
  <c r="X62" i="18"/>
  <c r="D63" i="18" s="1"/>
  <c r="AG62" i="18"/>
  <c r="AI62" i="18"/>
  <c r="AM62" i="18"/>
  <c r="AO62" i="18"/>
  <c r="AA62" i="18"/>
  <c r="AC62" i="18"/>
  <c r="Y62" i="18"/>
  <c r="AD62" i="18"/>
  <c r="P33" i="4"/>
  <c r="Q33" i="4"/>
  <c r="R33" i="4"/>
  <c r="S33" i="4"/>
  <c r="O33" i="4"/>
  <c r="E34" i="4" s="1"/>
  <c r="T33" i="4"/>
  <c r="U33" i="4"/>
  <c r="N33" i="4"/>
  <c r="K34" i="4"/>
  <c r="D34" i="4"/>
  <c r="I34" i="4"/>
  <c r="F34" i="4"/>
  <c r="H34" i="4"/>
  <c r="G34" i="4"/>
  <c r="J34" i="4"/>
  <c r="Q31" i="10"/>
  <c r="R31" i="10"/>
  <c r="S31" i="10"/>
  <c r="F32" i="10"/>
  <c r="M31" i="10"/>
  <c r="G32" i="10"/>
  <c r="I32" i="10"/>
  <c r="H32" i="10"/>
  <c r="E32" i="10"/>
  <c r="D32" i="10"/>
  <c r="J32" i="10"/>
  <c r="T31" i="9"/>
  <c r="O31" i="9"/>
  <c r="U31" i="9"/>
  <c r="Q31" i="9"/>
  <c r="S31" i="9"/>
  <c r="P31" i="9"/>
  <c r="N31" i="9"/>
  <c r="D32" i="9" s="1"/>
  <c r="E32" i="9"/>
  <c r="G32" i="9"/>
  <c r="K32" i="9"/>
  <c r="I32" i="9"/>
  <c r="F32" i="9"/>
  <c r="J32" i="9"/>
  <c r="H32" i="9"/>
  <c r="AI31" i="7"/>
  <c r="AA31" i="7"/>
  <c r="F32" i="7" s="1"/>
  <c r="AE31" i="7"/>
  <c r="AP31" i="7"/>
  <c r="AM31" i="7"/>
  <c r="AH31" i="7"/>
  <c r="AO31" i="7"/>
  <c r="AL31" i="7"/>
  <c r="AF31" i="7"/>
  <c r="Z31" i="7"/>
  <c r="AJ31" i="7"/>
  <c r="AC31" i="7"/>
  <c r="AK31" i="7"/>
  <c r="AB31" i="7"/>
  <c r="AG31" i="7"/>
  <c r="AN31" i="7"/>
  <c r="Y31" i="7"/>
  <c r="AD31" i="7"/>
  <c r="D32" i="7"/>
  <c r="O32" i="7"/>
  <c r="S32" i="7"/>
  <c r="G32" i="7"/>
  <c r="N32" i="7"/>
  <c r="H32" i="7"/>
  <c r="I32" i="7"/>
  <c r="Q32" i="7"/>
  <c r="P32" i="7"/>
  <c r="J32" i="7"/>
  <c r="M32" i="7"/>
  <c r="U32" i="7"/>
  <c r="L32" i="7"/>
  <c r="R32" i="7"/>
  <c r="K32" i="7"/>
  <c r="E32" i="7"/>
  <c r="T32" i="7"/>
  <c r="AL22" i="3"/>
  <c r="AP22" i="3"/>
  <c r="AH22" i="3"/>
  <c r="AA22" i="3"/>
  <c r="AG22" i="3"/>
  <c r="AJ22" i="3"/>
  <c r="AF22" i="3"/>
  <c r="AM22" i="3"/>
  <c r="AI22" i="3"/>
  <c r="AD22" i="3"/>
  <c r="AE22" i="3"/>
  <c r="AB22" i="3"/>
  <c r="R23" i="3"/>
  <c r="Y22" i="3"/>
  <c r="N23" i="3"/>
  <c r="Q23" i="3"/>
  <c r="S23" i="3"/>
  <c r="L23" i="3"/>
  <c r="G23" i="3"/>
  <c r="M23" i="3"/>
  <c r="F23" i="3"/>
  <c r="E23" i="3"/>
  <c r="T23" i="3"/>
  <c r="H23" i="3"/>
  <c r="K23" i="3"/>
  <c r="I23" i="3"/>
  <c r="U23" i="3"/>
  <c r="O23" i="3"/>
  <c r="J23" i="3"/>
  <c r="D23" i="3"/>
  <c r="P23" i="3"/>
  <c r="H36" i="5" l="1"/>
  <c r="AC35" i="5"/>
  <c r="S36" i="5"/>
  <c r="AN35" i="5"/>
  <c r="O36" i="5"/>
  <c r="AJ35" i="5"/>
  <c r="R36" i="5"/>
  <c r="AM35" i="5"/>
  <c r="AE35" i="5"/>
  <c r="J36" i="5"/>
  <c r="AK35" i="5"/>
  <c r="P36" i="5"/>
  <c r="AB35" i="5"/>
  <c r="G36" i="5" s="1"/>
  <c r="L36" i="5"/>
  <c r="AG35" i="5"/>
  <c r="AA35" i="5"/>
  <c r="F36" i="5"/>
  <c r="AL35" i="5"/>
  <c r="Q36" i="5"/>
  <c r="AO23" i="3"/>
  <c r="N32" i="9"/>
  <c r="AF35" i="5"/>
  <c r="K36" i="5"/>
  <c r="I36" i="5"/>
  <c r="AD35" i="5"/>
  <c r="U36" i="5"/>
  <c r="AP35" i="5"/>
  <c r="AO35" i="5"/>
  <c r="T36" i="5"/>
  <c r="AH35" i="5"/>
  <c r="M36" i="5"/>
  <c r="Y35" i="5"/>
  <c r="D36" i="5"/>
  <c r="N36" i="5"/>
  <c r="AI35" i="5"/>
  <c r="Z35" i="5"/>
  <c r="E36" i="5"/>
  <c r="T64" i="18"/>
  <c r="M64" i="18"/>
  <c r="F64" i="18"/>
  <c r="I64" i="18"/>
  <c r="O64" i="18"/>
  <c r="J64" i="18"/>
  <c r="P64" i="18"/>
  <c r="G64" i="18"/>
  <c r="K64" i="18"/>
  <c r="Q64" i="18"/>
  <c r="U64" i="18"/>
  <c r="E64" i="18"/>
  <c r="L64" i="18"/>
  <c r="N64" i="18"/>
  <c r="R64" i="18"/>
  <c r="S64" i="18"/>
  <c r="H64" i="18"/>
  <c r="Y63" i="18"/>
  <c r="AA63" i="18"/>
  <c r="AD63" i="18"/>
  <c r="AB63" i="18"/>
  <c r="AE63" i="18"/>
  <c r="AF63" i="18"/>
  <c r="X63" i="18"/>
  <c r="D64" i="18" s="1"/>
  <c r="AJ63" i="18"/>
  <c r="AI63" i="18"/>
  <c r="AL63" i="18"/>
  <c r="AO63" i="18"/>
  <c r="AK63" i="18"/>
  <c r="AG63" i="18"/>
  <c r="AH63" i="18"/>
  <c r="AM63" i="18"/>
  <c r="AN63" i="18"/>
  <c r="AC63" i="18"/>
  <c r="Z63" i="18"/>
  <c r="O34" i="4"/>
  <c r="P34" i="4"/>
  <c r="U34" i="4"/>
  <c r="S34" i="4"/>
  <c r="I35" i="4" s="1"/>
  <c r="T34" i="4"/>
  <c r="R34" i="4"/>
  <c r="Q34" i="4"/>
  <c r="J35" i="4"/>
  <c r="N34" i="4"/>
  <c r="F35" i="4"/>
  <c r="K35" i="4"/>
  <c r="D35" i="4"/>
  <c r="G35" i="4"/>
  <c r="H35" i="4"/>
  <c r="E35" i="4"/>
  <c r="J33" i="10"/>
  <c r="S32" i="10"/>
  <c r="N32" i="10"/>
  <c r="M32" i="10"/>
  <c r="Q32" i="10"/>
  <c r="P32" i="10"/>
  <c r="G33" i="10" s="1"/>
  <c r="R32" i="10"/>
  <c r="O32" i="10"/>
  <c r="E33" i="10"/>
  <c r="H33" i="10"/>
  <c r="F33" i="10"/>
  <c r="D33" i="10"/>
  <c r="I33" i="10"/>
  <c r="P32" i="9"/>
  <c r="O32" i="9"/>
  <c r="E33" i="9" s="1"/>
  <c r="Q32" i="9"/>
  <c r="S32" i="9"/>
  <c r="R32" i="9"/>
  <c r="U32" i="9"/>
  <c r="T32" i="9"/>
  <c r="H33" i="9"/>
  <c r="J33" i="9"/>
  <c r="F33" i="9"/>
  <c r="G33" i="9"/>
  <c r="I33" i="9"/>
  <c r="D33" i="9"/>
  <c r="K33" i="9"/>
  <c r="Z32" i="7"/>
  <c r="AC32" i="7"/>
  <c r="AJ32" i="7"/>
  <c r="AO32" i="7"/>
  <c r="AP32" i="7"/>
  <c r="AM32" i="7"/>
  <c r="AF32" i="7"/>
  <c r="AG32" i="7"/>
  <c r="AE32" i="7"/>
  <c r="AA32" i="7"/>
  <c r="AN32" i="7"/>
  <c r="AI32" i="7"/>
  <c r="AH32" i="7"/>
  <c r="AL32" i="7"/>
  <c r="AB32" i="7"/>
  <c r="AK32" i="7"/>
  <c r="AD32" i="7"/>
  <c r="Y32" i="7"/>
  <c r="H33" i="7"/>
  <c r="N33" i="7"/>
  <c r="R33" i="7"/>
  <c r="J33" i="7"/>
  <c r="G33" i="7"/>
  <c r="P33" i="7"/>
  <c r="S33" i="7"/>
  <c r="Q33" i="7"/>
  <c r="E33" i="7"/>
  <c r="O33" i="7"/>
  <c r="M33" i="7"/>
  <c r="K33" i="7"/>
  <c r="L33" i="7"/>
  <c r="I33" i="7"/>
  <c r="T33" i="7"/>
  <c r="U33" i="7"/>
  <c r="F33" i="7"/>
  <c r="D33" i="7"/>
  <c r="AA23" i="3"/>
  <c r="Z23" i="3"/>
  <c r="AE23" i="3"/>
  <c r="J24" i="3" s="1"/>
  <c r="AH23" i="3"/>
  <c r="AB23" i="3"/>
  <c r="AG23" i="3"/>
  <c r="AN23" i="3"/>
  <c r="AP23" i="3"/>
  <c r="AC23" i="3"/>
  <c r="AK23" i="3"/>
  <c r="AL23" i="3"/>
  <c r="AD23" i="3"/>
  <c r="AJ23" i="3"/>
  <c r="AI23" i="3"/>
  <c r="AF23" i="3"/>
  <c r="AM23" i="3"/>
  <c r="Y23" i="3"/>
  <c r="H24" i="3"/>
  <c r="F24" i="3"/>
  <c r="K24" i="3"/>
  <c r="E24" i="3"/>
  <c r="S24" i="3"/>
  <c r="N24" i="3"/>
  <c r="Q24" i="3"/>
  <c r="R24" i="3"/>
  <c r="U24" i="3"/>
  <c r="T24" i="3"/>
  <c r="M24" i="3"/>
  <c r="P24" i="3"/>
  <c r="I24" i="3"/>
  <c r="G24" i="3"/>
  <c r="O24" i="3"/>
  <c r="L24" i="3"/>
  <c r="D24" i="3"/>
  <c r="AF36" i="5" l="1"/>
  <c r="K37" i="5"/>
  <c r="P37" i="5"/>
  <c r="AK36" i="5"/>
  <c r="AI36" i="5"/>
  <c r="N37" i="5"/>
  <c r="D37" i="5"/>
  <c r="Y36" i="5"/>
  <c r="J37" i="5"/>
  <c r="AE36" i="5"/>
  <c r="M37" i="5"/>
  <c r="AH36" i="5"/>
  <c r="AL36" i="5"/>
  <c r="Q37" i="5"/>
  <c r="R37" i="5"/>
  <c r="AM36" i="5"/>
  <c r="S33" i="9"/>
  <c r="T37" i="5"/>
  <c r="AO36" i="5"/>
  <c r="AA36" i="5"/>
  <c r="F37" i="5" s="1"/>
  <c r="AL24" i="3"/>
  <c r="AN24" i="3"/>
  <c r="AJ36" i="5"/>
  <c r="O33" i="10"/>
  <c r="Q33" i="10"/>
  <c r="U37" i="5"/>
  <c r="AP36" i="5"/>
  <c r="L37" i="5"/>
  <c r="AG36" i="5"/>
  <c r="S37" i="5"/>
  <c r="AN36" i="5"/>
  <c r="R33" i="9"/>
  <c r="N33" i="10"/>
  <c r="D65" i="18"/>
  <c r="O37" i="5"/>
  <c r="Z36" i="5"/>
  <c r="E37" i="5"/>
  <c r="AD36" i="5"/>
  <c r="I37" i="5"/>
  <c r="AB36" i="5"/>
  <c r="G37" i="5"/>
  <c r="AC36" i="5"/>
  <c r="H37" i="5"/>
  <c r="Q65" i="18"/>
  <c r="P65" i="18"/>
  <c r="J65" i="18"/>
  <c r="K65" i="18"/>
  <c r="O65" i="18"/>
  <c r="G65" i="18"/>
  <c r="I65" i="18"/>
  <c r="F65" i="18"/>
  <c r="U65" i="18"/>
  <c r="H65" i="18"/>
  <c r="M65" i="18"/>
  <c r="S65" i="18"/>
  <c r="R65" i="18"/>
  <c r="L65" i="18"/>
  <c r="T65" i="18"/>
  <c r="N65" i="18"/>
  <c r="AB64" i="18"/>
  <c r="AC64" i="18"/>
  <c r="AK64" i="18"/>
  <c r="AL64" i="18"/>
  <c r="AG64" i="18"/>
  <c r="AN64" i="18"/>
  <c r="AE64" i="18"/>
  <c r="AF64" i="18"/>
  <c r="AH64" i="18"/>
  <c r="AM64" i="18"/>
  <c r="X64" i="18"/>
  <c r="AI64" i="18"/>
  <c r="AJ64" i="18"/>
  <c r="AO64" i="18"/>
  <c r="Z64" i="18"/>
  <c r="AD64" i="18"/>
  <c r="Y64" i="18"/>
  <c r="E65" i="18" s="1"/>
  <c r="AA64" i="18"/>
  <c r="Q35" i="4"/>
  <c r="U35" i="4"/>
  <c r="P35" i="4"/>
  <c r="I36" i="4"/>
  <c r="S35" i="4"/>
  <c r="T35" i="4"/>
  <c r="O35" i="4"/>
  <c r="R35" i="4"/>
  <c r="N35" i="4"/>
  <c r="D36" i="4" s="1"/>
  <c r="K36" i="4"/>
  <c r="E36" i="4"/>
  <c r="F36" i="4"/>
  <c r="G36" i="4"/>
  <c r="J36" i="4"/>
  <c r="H36" i="4"/>
  <c r="P33" i="10"/>
  <c r="I34" i="10"/>
  <c r="R33" i="10"/>
  <c r="S33" i="10"/>
  <c r="M33" i="10"/>
  <c r="G34" i="10"/>
  <c r="H34" i="10"/>
  <c r="E34" i="10"/>
  <c r="J34" i="10"/>
  <c r="F34" i="10"/>
  <c r="T33" i="9"/>
  <c r="Q33" i="9"/>
  <c r="O33" i="9"/>
  <c r="P33" i="9"/>
  <c r="U33" i="9"/>
  <c r="N33" i="9"/>
  <c r="D34" i="9" s="1"/>
  <c r="H34" i="9"/>
  <c r="K34" i="9"/>
  <c r="F34" i="9"/>
  <c r="J34" i="9"/>
  <c r="I34" i="9"/>
  <c r="G34" i="9"/>
  <c r="E34" i="9"/>
  <c r="D34" i="10"/>
  <c r="AN33" i="7"/>
  <c r="AK33" i="7"/>
  <c r="AA33" i="7"/>
  <c r="AI33" i="7"/>
  <c r="AM33" i="7"/>
  <c r="AE33" i="7"/>
  <c r="AF33" i="7"/>
  <c r="AO33" i="7"/>
  <c r="AC33" i="7"/>
  <c r="AG33" i="7"/>
  <c r="AJ33" i="7"/>
  <c r="AP33" i="7"/>
  <c r="AH33" i="7"/>
  <c r="Z33" i="7"/>
  <c r="AB33" i="7"/>
  <c r="AD33" i="7"/>
  <c r="AL33" i="7"/>
  <c r="Y33" i="7"/>
  <c r="D34" i="7" s="1"/>
  <c r="J34" i="7"/>
  <c r="T34" i="7"/>
  <c r="Q34" i="7"/>
  <c r="R34" i="7"/>
  <c r="I34" i="7"/>
  <c r="N34" i="7"/>
  <c r="S34" i="7"/>
  <c r="L34" i="7"/>
  <c r="E34" i="7"/>
  <c r="H34" i="7"/>
  <c r="U34" i="7"/>
  <c r="K34" i="7"/>
  <c r="P34" i="7"/>
  <c r="O34" i="7"/>
  <c r="F34" i="7"/>
  <c r="M34" i="7"/>
  <c r="G34" i="7"/>
  <c r="AE24" i="3"/>
  <c r="Z24" i="3"/>
  <c r="AG24" i="3"/>
  <c r="AK24" i="3"/>
  <c r="AF24" i="3"/>
  <c r="AA24" i="3"/>
  <c r="AD24" i="3"/>
  <c r="AO24" i="3"/>
  <c r="AI24" i="3"/>
  <c r="AJ24" i="3"/>
  <c r="AC24" i="3"/>
  <c r="AH24" i="3"/>
  <c r="AP24" i="3"/>
  <c r="AB24" i="3"/>
  <c r="AM24" i="3"/>
  <c r="Y24" i="3"/>
  <c r="S25" i="3"/>
  <c r="T25" i="3"/>
  <c r="U25" i="3"/>
  <c r="R25" i="3"/>
  <c r="I25" i="3"/>
  <c r="E25" i="3"/>
  <c r="K25" i="3"/>
  <c r="Q25" i="3"/>
  <c r="O25" i="3"/>
  <c r="N25" i="3"/>
  <c r="H25" i="3"/>
  <c r="L25" i="3"/>
  <c r="P25" i="3"/>
  <c r="F25" i="3"/>
  <c r="M25" i="3"/>
  <c r="G25" i="3"/>
  <c r="J25" i="3"/>
  <c r="O38" i="5" l="1"/>
  <c r="AJ37" i="5"/>
  <c r="AH37" i="5"/>
  <c r="M38" i="5"/>
  <c r="AE37" i="5"/>
  <c r="J38" i="5"/>
  <c r="AA37" i="5"/>
  <c r="F38" i="5"/>
  <c r="AC37" i="5"/>
  <c r="H38" i="5"/>
  <c r="Y37" i="5"/>
  <c r="D38" i="5" s="1"/>
  <c r="Q34" i="9"/>
  <c r="O34" i="10"/>
  <c r="S38" i="5"/>
  <c r="AN37" i="5"/>
  <c r="T38" i="5"/>
  <c r="AO37" i="5"/>
  <c r="N38" i="5"/>
  <c r="AI37" i="5"/>
  <c r="G38" i="5"/>
  <c r="AB37" i="5"/>
  <c r="N34" i="10"/>
  <c r="L38" i="5"/>
  <c r="AG37" i="5"/>
  <c r="AD37" i="5"/>
  <c r="I38" i="5"/>
  <c r="AM37" i="5"/>
  <c r="R38" i="5"/>
  <c r="AK37" i="5"/>
  <c r="P38" i="5"/>
  <c r="U38" i="5"/>
  <c r="AP37" i="5"/>
  <c r="AL37" i="5"/>
  <c r="Q38" i="5"/>
  <c r="AF37" i="5"/>
  <c r="K38" i="5"/>
  <c r="Z37" i="5"/>
  <c r="E38" i="5"/>
  <c r="E66" i="18"/>
  <c r="D66" i="18"/>
  <c r="I66" i="18"/>
  <c r="G66" i="18"/>
  <c r="M66" i="18"/>
  <c r="O66" i="18"/>
  <c r="K66" i="18"/>
  <c r="U66" i="18"/>
  <c r="J66" i="18"/>
  <c r="H66" i="18"/>
  <c r="P66" i="18"/>
  <c r="N66" i="18"/>
  <c r="T66" i="18"/>
  <c r="R66" i="18"/>
  <c r="Q66" i="18"/>
  <c r="L66" i="18"/>
  <c r="S66" i="18"/>
  <c r="Y65" i="18"/>
  <c r="AA65" i="18"/>
  <c r="Z65" i="18"/>
  <c r="F66" i="18" s="1"/>
  <c r="AD65" i="18"/>
  <c r="AC65" i="18"/>
  <c r="AB65" i="18"/>
  <c r="AE65" i="18"/>
  <c r="AF65" i="18"/>
  <c r="X65" i="18"/>
  <c r="AJ65" i="18"/>
  <c r="AN65" i="18"/>
  <c r="AO65" i="18"/>
  <c r="AH65" i="18"/>
  <c r="AI65" i="18"/>
  <c r="AK65" i="18"/>
  <c r="AG65" i="18"/>
  <c r="AM65" i="18"/>
  <c r="AL65" i="18"/>
  <c r="Q36" i="4"/>
  <c r="P36" i="4"/>
  <c r="S36" i="4"/>
  <c r="O36" i="4"/>
  <c r="R36" i="4"/>
  <c r="U36" i="4"/>
  <c r="T36" i="4"/>
  <c r="N36" i="4"/>
  <c r="F37" i="4"/>
  <c r="H37" i="4"/>
  <c r="J37" i="4"/>
  <c r="E37" i="4"/>
  <c r="G37" i="4"/>
  <c r="K37" i="4"/>
  <c r="D37" i="4"/>
  <c r="I37" i="4"/>
  <c r="S34" i="10"/>
  <c r="Q34" i="10"/>
  <c r="R34" i="10"/>
  <c r="P34" i="10"/>
  <c r="M34" i="10"/>
  <c r="D35" i="10" s="1"/>
  <c r="F35" i="10"/>
  <c r="I35" i="10"/>
  <c r="J35" i="10"/>
  <c r="E35" i="10"/>
  <c r="H35" i="10"/>
  <c r="G35" i="10"/>
  <c r="T34" i="9"/>
  <c r="N34" i="9"/>
  <c r="P34" i="9"/>
  <c r="S34" i="9"/>
  <c r="U34" i="9"/>
  <c r="R34" i="9"/>
  <c r="H35" i="9" s="1"/>
  <c r="O34" i="9"/>
  <c r="G35" i="9"/>
  <c r="D35" i="9"/>
  <c r="F35" i="9"/>
  <c r="K35" i="9"/>
  <c r="J35" i="9"/>
  <c r="I35" i="9"/>
  <c r="E35" i="9"/>
  <c r="AB34" i="7"/>
  <c r="G35" i="7" s="1"/>
  <c r="AN34" i="7"/>
  <c r="AL34" i="7"/>
  <c r="AH34" i="7"/>
  <c r="AK34" i="7"/>
  <c r="AI34" i="7"/>
  <c r="AA34" i="7"/>
  <c r="AE34" i="7"/>
  <c r="AO34" i="7"/>
  <c r="Y34" i="7"/>
  <c r="AC34" i="7"/>
  <c r="AM34" i="7"/>
  <c r="AF34" i="7"/>
  <c r="Z34" i="7"/>
  <c r="AD34" i="7"/>
  <c r="AJ34" i="7"/>
  <c r="AP34" i="7"/>
  <c r="AG34" i="7"/>
  <c r="E35" i="7"/>
  <c r="O35" i="7"/>
  <c r="R35" i="7"/>
  <c r="L35" i="7"/>
  <c r="S35" i="7"/>
  <c r="Q35" i="7"/>
  <c r="F35" i="7"/>
  <c r="H35" i="7"/>
  <c r="K35" i="7"/>
  <c r="T35" i="7"/>
  <c r="I35" i="7"/>
  <c r="P35" i="7"/>
  <c r="D35" i="7"/>
  <c r="N35" i="7"/>
  <c r="J35" i="7"/>
  <c r="M35" i="7"/>
  <c r="U35" i="7"/>
  <c r="D25" i="3"/>
  <c r="Z25" i="3" s="1"/>
  <c r="R35" i="9" l="1"/>
  <c r="AN25" i="3"/>
  <c r="AF38" i="5"/>
  <c r="K39" i="5"/>
  <c r="L39" i="5"/>
  <c r="AG38" i="5"/>
  <c r="Y38" i="5"/>
  <c r="D39" i="5"/>
  <c r="Q39" i="5"/>
  <c r="AL38" i="5"/>
  <c r="H39" i="5"/>
  <c r="AC38" i="5"/>
  <c r="G39" i="5"/>
  <c r="AB38" i="5"/>
  <c r="AA38" i="5"/>
  <c r="F39" i="5"/>
  <c r="AH25" i="3"/>
  <c r="AP38" i="5"/>
  <c r="U39" i="5"/>
  <c r="AF25" i="3"/>
  <c r="AC25" i="3"/>
  <c r="P39" i="5"/>
  <c r="AK38" i="5"/>
  <c r="AI38" i="5"/>
  <c r="N39" i="5"/>
  <c r="J39" i="5"/>
  <c r="AE38" i="5"/>
  <c r="AM38" i="5"/>
  <c r="R39" i="5"/>
  <c r="AO38" i="5"/>
  <c r="T39" i="5"/>
  <c r="AH38" i="5"/>
  <c r="M39" i="5"/>
  <c r="Z38" i="5"/>
  <c r="E39" i="5" s="1"/>
  <c r="AD38" i="5"/>
  <c r="I39" i="5"/>
  <c r="AN38" i="5"/>
  <c r="S39" i="5"/>
  <c r="O37" i="4"/>
  <c r="O39" i="5"/>
  <c r="AJ38" i="5"/>
  <c r="F67" i="18"/>
  <c r="P67" i="18"/>
  <c r="U67" i="18"/>
  <c r="K67" i="18"/>
  <c r="N67" i="18"/>
  <c r="J67" i="18"/>
  <c r="O67" i="18"/>
  <c r="M67" i="18"/>
  <c r="L67" i="18"/>
  <c r="I67" i="18"/>
  <c r="H67" i="18"/>
  <c r="S67" i="18"/>
  <c r="R67" i="18"/>
  <c r="D67" i="18"/>
  <c r="Q67" i="18"/>
  <c r="T67" i="18"/>
  <c r="E67" i="18"/>
  <c r="AB66" i="18"/>
  <c r="AK66" i="18"/>
  <c r="AL66" i="18"/>
  <c r="AM66" i="18"/>
  <c r="AN66" i="18"/>
  <c r="AF66" i="18"/>
  <c r="AI66" i="18"/>
  <c r="AJ66" i="18"/>
  <c r="AO66" i="18"/>
  <c r="X66" i="18"/>
  <c r="AE66" i="18"/>
  <c r="AG66" i="18"/>
  <c r="AH66" i="18"/>
  <c r="AD66" i="18"/>
  <c r="AA66" i="18"/>
  <c r="G67" i="18" s="1"/>
  <c r="Z66" i="18"/>
  <c r="AC66" i="18"/>
  <c r="Y66" i="18"/>
  <c r="R37" i="4"/>
  <c r="I38" i="4"/>
  <c r="S37" i="4"/>
  <c r="T37" i="4"/>
  <c r="U37" i="4"/>
  <c r="P37" i="4"/>
  <c r="F38" i="4" s="1"/>
  <c r="Q37" i="4"/>
  <c r="N37" i="4"/>
  <c r="H38" i="4"/>
  <c r="D38" i="4"/>
  <c r="K38" i="4"/>
  <c r="E38" i="4"/>
  <c r="G38" i="4"/>
  <c r="J38" i="4"/>
  <c r="Q35" i="10"/>
  <c r="G36" i="10"/>
  <c r="P35" i="10"/>
  <c r="N35" i="10"/>
  <c r="E36" i="10" s="1"/>
  <c r="N36" i="10" s="1"/>
  <c r="R35" i="10"/>
  <c r="S35" i="10"/>
  <c r="O35" i="10"/>
  <c r="M35" i="10"/>
  <c r="F36" i="10"/>
  <c r="H36" i="10"/>
  <c r="J36" i="10"/>
  <c r="D36" i="10"/>
  <c r="I36" i="10"/>
  <c r="T35" i="9"/>
  <c r="U35" i="9"/>
  <c r="Q35" i="9"/>
  <c r="P35" i="9"/>
  <c r="O35" i="9"/>
  <c r="S35" i="9"/>
  <c r="N35" i="9"/>
  <c r="F36" i="9"/>
  <c r="I36" i="9"/>
  <c r="E36" i="9"/>
  <c r="D36" i="9"/>
  <c r="J36" i="9"/>
  <c r="K36" i="9"/>
  <c r="H36" i="9"/>
  <c r="G36" i="9"/>
  <c r="AC35" i="7"/>
  <c r="H36" i="7" s="1"/>
  <c r="AA35" i="7"/>
  <c r="AB35" i="7"/>
  <c r="AN35" i="7"/>
  <c r="AJ35" i="7"/>
  <c r="AG35" i="7"/>
  <c r="Z35" i="7"/>
  <c r="AH35" i="7"/>
  <c r="AM35" i="7"/>
  <c r="AE35" i="7"/>
  <c r="AD35" i="7"/>
  <c r="AP35" i="7"/>
  <c r="AI35" i="7"/>
  <c r="AK35" i="7"/>
  <c r="AO35" i="7"/>
  <c r="AL35" i="7"/>
  <c r="AF35" i="7"/>
  <c r="Y35" i="7"/>
  <c r="K36" i="7"/>
  <c r="R36" i="7"/>
  <c r="M36" i="7"/>
  <c r="J36" i="7"/>
  <c r="L36" i="7"/>
  <c r="O36" i="7"/>
  <c r="D36" i="7"/>
  <c r="F36" i="7"/>
  <c r="E36" i="7"/>
  <c r="G36" i="7"/>
  <c r="Q36" i="7"/>
  <c r="T36" i="7"/>
  <c r="P36" i="7"/>
  <c r="I36" i="7"/>
  <c r="N36" i="7"/>
  <c r="U36" i="7"/>
  <c r="S36" i="7"/>
  <c r="AJ25" i="3"/>
  <c r="AA25" i="3"/>
  <c r="AP25" i="3"/>
  <c r="AB25" i="3"/>
  <c r="AG25" i="3"/>
  <c r="AM25" i="3"/>
  <c r="AK25" i="3"/>
  <c r="AL25" i="3"/>
  <c r="AO25" i="3"/>
  <c r="AD25" i="3"/>
  <c r="AE25" i="3"/>
  <c r="AI25" i="3"/>
  <c r="R26" i="3"/>
  <c r="Y25" i="3"/>
  <c r="O26" i="3"/>
  <c r="P26" i="3"/>
  <c r="E26" i="3"/>
  <c r="J26" i="3"/>
  <c r="L26" i="3"/>
  <c r="I26" i="3"/>
  <c r="G26" i="3"/>
  <c r="K26" i="3"/>
  <c r="H26" i="3"/>
  <c r="U26" i="3"/>
  <c r="N26" i="3"/>
  <c r="F26" i="3"/>
  <c r="S26" i="3"/>
  <c r="T26" i="3"/>
  <c r="M26" i="3"/>
  <c r="Q26" i="3"/>
  <c r="AC36" i="7" l="1"/>
  <c r="AN39" i="5"/>
  <c r="S40" i="5"/>
  <c r="AE39" i="5"/>
  <c r="J40" i="5" s="1"/>
  <c r="AD39" i="5"/>
  <c r="I40" i="5"/>
  <c r="H40" i="5"/>
  <c r="AC39" i="5"/>
  <c r="AI39" i="5"/>
  <c r="N40" i="5"/>
  <c r="E40" i="5"/>
  <c r="Z39" i="5"/>
  <c r="AK39" i="5"/>
  <c r="P40" i="5"/>
  <c r="T36" i="9"/>
  <c r="M40" i="5"/>
  <c r="AH39" i="5"/>
  <c r="AL39" i="5"/>
  <c r="Q40" i="5"/>
  <c r="D40" i="5"/>
  <c r="Y39" i="5"/>
  <c r="G40" i="5"/>
  <c r="AB39" i="5"/>
  <c r="S36" i="10"/>
  <c r="AO39" i="5"/>
  <c r="T40" i="5"/>
  <c r="AP39" i="5"/>
  <c r="U40" i="5"/>
  <c r="H68" i="18"/>
  <c r="R40" i="5"/>
  <c r="AM39" i="5"/>
  <c r="L40" i="5"/>
  <c r="AG39" i="5"/>
  <c r="O40" i="5"/>
  <c r="AJ39" i="5"/>
  <c r="F40" i="5"/>
  <c r="AA39" i="5"/>
  <c r="AF39" i="5"/>
  <c r="K40" i="5"/>
  <c r="M68" i="18"/>
  <c r="O68" i="18"/>
  <c r="J68" i="18"/>
  <c r="I68" i="18"/>
  <c r="N68" i="18"/>
  <c r="L68" i="18"/>
  <c r="G68" i="18"/>
  <c r="U68" i="18"/>
  <c r="E68" i="18"/>
  <c r="T68" i="18"/>
  <c r="Q68" i="18"/>
  <c r="R68" i="18"/>
  <c r="P68" i="18"/>
  <c r="D68" i="18"/>
  <c r="S68" i="18"/>
  <c r="F68" i="18"/>
  <c r="AA67" i="18"/>
  <c r="Y67" i="18"/>
  <c r="AE67" i="18"/>
  <c r="K68" i="18" s="1"/>
  <c r="AF67" i="18"/>
  <c r="X67" i="18"/>
  <c r="AJ67" i="18"/>
  <c r="AK67" i="18"/>
  <c r="AL67" i="18"/>
  <c r="AH67" i="18"/>
  <c r="AN67" i="18"/>
  <c r="AO67" i="18"/>
  <c r="AI67" i="18"/>
  <c r="AM67" i="18"/>
  <c r="AG67" i="18"/>
  <c r="AD67" i="18"/>
  <c r="Z67" i="18"/>
  <c r="AC67" i="18"/>
  <c r="AB67" i="18"/>
  <c r="P38" i="4"/>
  <c r="R38" i="4"/>
  <c r="O38" i="4"/>
  <c r="E39" i="4" s="1"/>
  <c r="S38" i="4"/>
  <c r="U38" i="4"/>
  <c r="T38" i="4"/>
  <c r="Q38" i="4"/>
  <c r="N38" i="4"/>
  <c r="F39" i="4"/>
  <c r="D39" i="4"/>
  <c r="I39" i="4"/>
  <c r="G39" i="4"/>
  <c r="K39" i="4"/>
  <c r="H39" i="4"/>
  <c r="J39" i="4"/>
  <c r="Q36" i="10"/>
  <c r="O36" i="10"/>
  <c r="P36" i="10"/>
  <c r="R36" i="10"/>
  <c r="M36" i="10"/>
  <c r="H37" i="10"/>
  <c r="F37" i="10"/>
  <c r="G37" i="10"/>
  <c r="I37" i="10"/>
  <c r="E37" i="10"/>
  <c r="J37" i="10"/>
  <c r="P36" i="9"/>
  <c r="O36" i="9"/>
  <c r="S36" i="9"/>
  <c r="Q36" i="9"/>
  <c r="R36" i="9"/>
  <c r="U36" i="9"/>
  <c r="N36" i="9"/>
  <c r="H37" i="9"/>
  <c r="J37" i="9"/>
  <c r="E37" i="9"/>
  <c r="I37" i="9"/>
  <c r="K37" i="9"/>
  <c r="D37" i="9"/>
  <c r="G37" i="9"/>
  <c r="F37" i="9"/>
  <c r="D37" i="10"/>
  <c r="AJ36" i="7"/>
  <c r="AI36" i="7"/>
  <c r="AN36" i="7"/>
  <c r="AK36" i="7"/>
  <c r="AD36" i="7"/>
  <c r="AP36" i="7"/>
  <c r="AH36" i="7"/>
  <c r="AE36" i="7"/>
  <c r="AM36" i="7"/>
  <c r="AO36" i="7"/>
  <c r="AB36" i="7"/>
  <c r="AF36" i="7"/>
  <c r="AL36" i="7"/>
  <c r="Z36" i="7"/>
  <c r="AG36" i="7"/>
  <c r="AA36" i="7"/>
  <c r="Y36" i="7"/>
  <c r="D37" i="7" s="1"/>
  <c r="H37" i="7"/>
  <c r="S37" i="7"/>
  <c r="J37" i="7"/>
  <c r="Q37" i="7"/>
  <c r="L37" i="7"/>
  <c r="N37" i="7"/>
  <c r="E37" i="7"/>
  <c r="U37" i="7"/>
  <c r="G37" i="7"/>
  <c r="F37" i="7"/>
  <c r="M37" i="7"/>
  <c r="I37" i="7"/>
  <c r="P37" i="7"/>
  <c r="R37" i="7"/>
  <c r="T37" i="7"/>
  <c r="K37" i="7"/>
  <c r="O37" i="7"/>
  <c r="D26" i="3"/>
  <c r="AP26" i="3" s="1"/>
  <c r="T27" i="3"/>
  <c r="F27" i="3"/>
  <c r="H27" i="3"/>
  <c r="L27" i="3" l="1"/>
  <c r="E41" i="5"/>
  <c r="Z40" i="5"/>
  <c r="O41" i="5"/>
  <c r="AJ40" i="5"/>
  <c r="AB40" i="5"/>
  <c r="G41" i="5"/>
  <c r="N41" i="5"/>
  <c r="AI40" i="5"/>
  <c r="L41" i="5"/>
  <c r="AG40" i="5"/>
  <c r="Y40" i="5"/>
  <c r="D41" i="5" s="1"/>
  <c r="AA40" i="5"/>
  <c r="F41" i="5"/>
  <c r="Q41" i="5"/>
  <c r="AL40" i="5"/>
  <c r="AC40" i="5"/>
  <c r="H41" i="5"/>
  <c r="AM40" i="5"/>
  <c r="R41" i="5"/>
  <c r="I41" i="5"/>
  <c r="AD40" i="5"/>
  <c r="AC26" i="3"/>
  <c r="U37" i="9"/>
  <c r="U41" i="5"/>
  <c r="AP40" i="5"/>
  <c r="AH40" i="5"/>
  <c r="M41" i="5"/>
  <c r="J41" i="5"/>
  <c r="AE40" i="5"/>
  <c r="N37" i="10"/>
  <c r="K41" i="5"/>
  <c r="AF40" i="5"/>
  <c r="S41" i="5"/>
  <c r="AN40" i="5"/>
  <c r="AD26" i="3"/>
  <c r="AA26" i="3"/>
  <c r="AK26" i="3"/>
  <c r="T41" i="5"/>
  <c r="AO40" i="5"/>
  <c r="AK40" i="5"/>
  <c r="P41" i="5"/>
  <c r="T69" i="18"/>
  <c r="U69" i="18"/>
  <c r="H69" i="18"/>
  <c r="K69" i="18"/>
  <c r="L69" i="18"/>
  <c r="E69" i="18"/>
  <c r="N69" i="18"/>
  <c r="I69" i="18"/>
  <c r="J69" i="18"/>
  <c r="F69" i="18"/>
  <c r="S69" i="18"/>
  <c r="R69" i="18"/>
  <c r="O69" i="18"/>
  <c r="G69" i="18"/>
  <c r="P69" i="18"/>
  <c r="Q69" i="18"/>
  <c r="M69" i="18"/>
  <c r="Z68" i="18"/>
  <c r="AC68" i="18"/>
  <c r="AB68" i="18"/>
  <c r="AD68" i="18"/>
  <c r="AA68" i="18"/>
  <c r="AK68" i="18"/>
  <c r="AG68" i="18"/>
  <c r="AH68" i="18"/>
  <c r="X68" i="18"/>
  <c r="D69" i="18" s="1"/>
  <c r="AM68" i="18"/>
  <c r="AE68" i="18"/>
  <c r="AJ68" i="18"/>
  <c r="AO68" i="18"/>
  <c r="AF68" i="18"/>
  <c r="AI68" i="18"/>
  <c r="AL68" i="18"/>
  <c r="AN68" i="18"/>
  <c r="Y68" i="18"/>
  <c r="Q39" i="4"/>
  <c r="U39" i="4"/>
  <c r="S39" i="4"/>
  <c r="P39" i="4"/>
  <c r="T39" i="4"/>
  <c r="E40" i="4"/>
  <c r="O39" i="4"/>
  <c r="R39" i="4"/>
  <c r="H40" i="4" s="1"/>
  <c r="N39" i="4"/>
  <c r="G40" i="4"/>
  <c r="J40" i="4"/>
  <c r="I40" i="4"/>
  <c r="K40" i="4"/>
  <c r="D40" i="4"/>
  <c r="F40" i="4"/>
  <c r="R37" i="10"/>
  <c r="S37" i="10"/>
  <c r="P37" i="10"/>
  <c r="Q37" i="10"/>
  <c r="O37" i="10"/>
  <c r="I38" i="10"/>
  <c r="M37" i="10"/>
  <c r="H38" i="10"/>
  <c r="G38" i="10"/>
  <c r="J38" i="10"/>
  <c r="E38" i="10"/>
  <c r="D38" i="10"/>
  <c r="F38" i="10"/>
  <c r="R37" i="9"/>
  <c r="S37" i="9"/>
  <c r="O37" i="9"/>
  <c r="T37" i="9"/>
  <c r="P37" i="9"/>
  <c r="Q37" i="9"/>
  <c r="N37" i="9"/>
  <c r="D38" i="9" s="1"/>
  <c r="G38" i="9"/>
  <c r="E38" i="9"/>
  <c r="J38" i="9"/>
  <c r="I38" i="9"/>
  <c r="K38" i="9"/>
  <c r="F38" i="9"/>
  <c r="H38" i="9"/>
  <c r="Z37" i="7"/>
  <c r="E38" i="7" s="1"/>
  <c r="AI37" i="7"/>
  <c r="AE37" i="7"/>
  <c r="AF37" i="7"/>
  <c r="AL37" i="7"/>
  <c r="AN37" i="7"/>
  <c r="AO37" i="7"/>
  <c r="AM37" i="7"/>
  <c r="AK37" i="7"/>
  <c r="AD37" i="7"/>
  <c r="AA37" i="7"/>
  <c r="AG37" i="7"/>
  <c r="Y37" i="7"/>
  <c r="AH37" i="7"/>
  <c r="AB37" i="7"/>
  <c r="AJ37" i="7"/>
  <c r="AC37" i="7"/>
  <c r="AP37" i="7"/>
  <c r="Q38" i="7"/>
  <c r="J38" i="7"/>
  <c r="I38" i="7"/>
  <c r="M38" i="7"/>
  <c r="G38" i="7"/>
  <c r="K38" i="7"/>
  <c r="T38" i="7"/>
  <c r="U38" i="7"/>
  <c r="L38" i="7"/>
  <c r="S38" i="7"/>
  <c r="O38" i="7"/>
  <c r="P38" i="7"/>
  <c r="N38" i="7"/>
  <c r="F38" i="7"/>
  <c r="R38" i="7"/>
  <c r="D38" i="7"/>
  <c r="H38" i="7"/>
  <c r="Z26" i="3"/>
  <c r="AE26" i="3"/>
  <c r="AM26" i="3"/>
  <c r="AB26" i="3"/>
  <c r="R27" i="3"/>
  <c r="J27" i="3"/>
  <c r="AN26" i="3"/>
  <c r="AF26" i="3"/>
  <c r="K27" i="3" s="1"/>
  <c r="AL26" i="3"/>
  <c r="AI26" i="3"/>
  <c r="AG26" i="3"/>
  <c r="S27" i="3"/>
  <c r="AJ26" i="3"/>
  <c r="P27" i="3"/>
  <c r="AO26" i="3"/>
  <c r="M27" i="3"/>
  <c r="AH26" i="3"/>
  <c r="U27" i="3"/>
  <c r="Y26" i="3"/>
  <c r="G27" i="3"/>
  <c r="Q27" i="3"/>
  <c r="E27" i="3"/>
  <c r="I27" i="3"/>
  <c r="N27" i="3"/>
  <c r="O27" i="3"/>
  <c r="D27" i="3"/>
  <c r="D70" i="18" l="1"/>
  <c r="AF27" i="3"/>
  <c r="Y41" i="5"/>
  <c r="D42" i="5"/>
  <c r="S38" i="9"/>
  <c r="AN41" i="5"/>
  <c r="S42" i="5"/>
  <c r="AC27" i="3"/>
  <c r="AD41" i="5"/>
  <c r="I42" i="5"/>
  <c r="AG41" i="5"/>
  <c r="L42" i="5"/>
  <c r="N38" i="10"/>
  <c r="K42" i="5"/>
  <c r="AF41" i="5"/>
  <c r="R42" i="5"/>
  <c r="AM41" i="5"/>
  <c r="N42" i="5"/>
  <c r="AI41" i="5"/>
  <c r="AK41" i="5"/>
  <c r="P42" i="5"/>
  <c r="AC41" i="5"/>
  <c r="H42" i="5"/>
  <c r="AB41" i="5"/>
  <c r="G42" i="5"/>
  <c r="J42" i="5"/>
  <c r="AE41" i="5"/>
  <c r="AH41" i="5"/>
  <c r="M42" i="5"/>
  <c r="AE27" i="3"/>
  <c r="T42" i="5"/>
  <c r="AO41" i="5"/>
  <c r="AL41" i="5"/>
  <c r="Q42" i="5"/>
  <c r="O42" i="5"/>
  <c r="AJ41" i="5"/>
  <c r="AP27" i="3"/>
  <c r="F42" i="5"/>
  <c r="U42" i="5"/>
  <c r="AP41" i="5"/>
  <c r="AA41" i="5"/>
  <c r="Z41" i="5"/>
  <c r="E42" i="5" s="1"/>
  <c r="S70" i="18"/>
  <c r="J70" i="18"/>
  <c r="T70" i="18"/>
  <c r="U70" i="18"/>
  <c r="I70" i="18"/>
  <c r="N70" i="18"/>
  <c r="L70" i="18"/>
  <c r="F70" i="18"/>
  <c r="M70" i="18"/>
  <c r="Q70" i="18"/>
  <c r="P70" i="18"/>
  <c r="O70" i="18"/>
  <c r="K70" i="18"/>
  <c r="G70" i="18"/>
  <c r="R70" i="18"/>
  <c r="H70" i="18"/>
  <c r="Y69" i="18"/>
  <c r="E70" i="18" s="1"/>
  <c r="AB69" i="18"/>
  <c r="AC69" i="18"/>
  <c r="AD69" i="18"/>
  <c r="AA69" i="18"/>
  <c r="AE69" i="18"/>
  <c r="X69" i="18"/>
  <c r="AJ69" i="18"/>
  <c r="AI69" i="18"/>
  <c r="AG69" i="18"/>
  <c r="AL69" i="18"/>
  <c r="AO69" i="18"/>
  <c r="AF69" i="18"/>
  <c r="AK69" i="18"/>
  <c r="AM69" i="18"/>
  <c r="AN69" i="18"/>
  <c r="AH69" i="18"/>
  <c r="Z69" i="18"/>
  <c r="R40" i="4"/>
  <c r="Q40" i="4"/>
  <c r="T40" i="4"/>
  <c r="S40" i="4"/>
  <c r="F41" i="4"/>
  <c r="P40" i="4"/>
  <c r="U40" i="4"/>
  <c r="O40" i="4"/>
  <c r="N40" i="4"/>
  <c r="D41" i="4" s="1"/>
  <c r="E41" i="4"/>
  <c r="K41" i="4"/>
  <c r="G41" i="4"/>
  <c r="H41" i="4"/>
  <c r="I41" i="4"/>
  <c r="J41" i="4"/>
  <c r="S38" i="10"/>
  <c r="P38" i="10"/>
  <c r="Q38" i="10"/>
  <c r="R38" i="10"/>
  <c r="I39" i="10" s="1"/>
  <c r="O38" i="10"/>
  <c r="H39" i="10"/>
  <c r="M38" i="10"/>
  <c r="F39" i="10"/>
  <c r="G39" i="10"/>
  <c r="E39" i="10"/>
  <c r="J39" i="10"/>
  <c r="Q38" i="9"/>
  <c r="T38" i="9"/>
  <c r="R38" i="9"/>
  <c r="O38" i="9"/>
  <c r="E39" i="9" s="1"/>
  <c r="O39" i="9" s="1"/>
  <c r="P38" i="9"/>
  <c r="U38" i="9"/>
  <c r="N38" i="9"/>
  <c r="K39" i="9"/>
  <c r="H39" i="9"/>
  <c r="I39" i="9"/>
  <c r="F39" i="9"/>
  <c r="J39" i="9"/>
  <c r="G39" i="9"/>
  <c r="D39" i="9"/>
  <c r="D39" i="10"/>
  <c r="AO38" i="7"/>
  <c r="Z38" i="7"/>
  <c r="AF38" i="7"/>
  <c r="AB38" i="7"/>
  <c r="AH38" i="7"/>
  <c r="AC38" i="7"/>
  <c r="AE38" i="7"/>
  <c r="AM38" i="7"/>
  <c r="AD38" i="7"/>
  <c r="AA38" i="7"/>
  <c r="F39" i="7" s="1"/>
  <c r="AL38" i="7"/>
  <c r="AN38" i="7"/>
  <c r="AI38" i="7"/>
  <c r="AJ38" i="7"/>
  <c r="AG38" i="7"/>
  <c r="AK38" i="7"/>
  <c r="AP38" i="7"/>
  <c r="Y38" i="7"/>
  <c r="P39" i="7"/>
  <c r="O39" i="7"/>
  <c r="S39" i="7"/>
  <c r="M39" i="7"/>
  <c r="L39" i="7"/>
  <c r="I39" i="7"/>
  <c r="E39" i="7"/>
  <c r="G39" i="7"/>
  <c r="U39" i="7"/>
  <c r="J39" i="7"/>
  <c r="H39" i="7"/>
  <c r="D39" i="7"/>
  <c r="R39" i="7"/>
  <c r="Q39" i="7"/>
  <c r="K39" i="7"/>
  <c r="N39" i="7"/>
  <c r="T39" i="7"/>
  <c r="AM27" i="3"/>
  <c r="AG27" i="3"/>
  <c r="AJ27" i="3"/>
  <c r="AD27" i="3"/>
  <c r="AO27" i="3"/>
  <c r="AK27" i="3"/>
  <c r="AI27" i="3"/>
  <c r="AL27" i="3"/>
  <c r="AA27" i="3"/>
  <c r="AH27" i="3"/>
  <c r="AN27" i="3"/>
  <c r="Z27" i="3"/>
  <c r="AB27" i="3"/>
  <c r="G28" i="3" s="1"/>
  <c r="Y27" i="3"/>
  <c r="F28" i="3"/>
  <c r="L28" i="3"/>
  <c r="S28" i="3"/>
  <c r="P28" i="3"/>
  <c r="U28" i="3"/>
  <c r="I28" i="3"/>
  <c r="T28" i="3"/>
  <c r="R28" i="3"/>
  <c r="O28" i="3"/>
  <c r="E28" i="3"/>
  <c r="Q28" i="3"/>
  <c r="N28" i="3"/>
  <c r="H28" i="3"/>
  <c r="J28" i="3"/>
  <c r="M28" i="3"/>
  <c r="K28" i="3"/>
  <c r="F43" i="5" l="1"/>
  <c r="AA42" i="5"/>
  <c r="AE42" i="5"/>
  <c r="J43" i="5"/>
  <c r="AF42" i="5"/>
  <c r="K43" i="5"/>
  <c r="L43" i="5"/>
  <c r="AG42" i="5"/>
  <c r="O43" i="5"/>
  <c r="AJ42" i="5"/>
  <c r="H43" i="5"/>
  <c r="AC42" i="5"/>
  <c r="AL42" i="5"/>
  <c r="Q43" i="5"/>
  <c r="I43" i="5"/>
  <c r="AD42" i="5"/>
  <c r="AK42" i="5"/>
  <c r="P43" i="5"/>
  <c r="S39" i="10"/>
  <c r="J40" i="10" s="1"/>
  <c r="AO42" i="5"/>
  <c r="T43" i="5"/>
  <c r="S43" i="5"/>
  <c r="AN42" i="5"/>
  <c r="AB42" i="5"/>
  <c r="G43" i="5"/>
  <c r="E43" i="5"/>
  <c r="Z42" i="5"/>
  <c r="N43" i="5"/>
  <c r="AI42" i="5"/>
  <c r="Q71" i="18"/>
  <c r="AH42" i="5"/>
  <c r="M43" i="5"/>
  <c r="AM42" i="5"/>
  <c r="R43" i="5"/>
  <c r="U43" i="5"/>
  <c r="Y42" i="5"/>
  <c r="D43" i="5"/>
  <c r="AP42" i="5"/>
  <c r="E71" i="18"/>
  <c r="N71" i="18"/>
  <c r="M71" i="18"/>
  <c r="H71" i="18"/>
  <c r="D71" i="18"/>
  <c r="F71" i="18"/>
  <c r="I71" i="18"/>
  <c r="L71" i="18"/>
  <c r="U71" i="18"/>
  <c r="T71" i="18"/>
  <c r="R71" i="18"/>
  <c r="G71" i="18"/>
  <c r="O71" i="18"/>
  <c r="J71" i="18"/>
  <c r="K71" i="18"/>
  <c r="P71" i="18"/>
  <c r="S71" i="18"/>
  <c r="Z70" i="18"/>
  <c r="AK70" i="18"/>
  <c r="AN70" i="18"/>
  <c r="AO70" i="18"/>
  <c r="AF70" i="18"/>
  <c r="AH70" i="18"/>
  <c r="AL70" i="18"/>
  <c r="X70" i="18"/>
  <c r="AG70" i="18"/>
  <c r="AE70" i="18"/>
  <c r="AJ70" i="18"/>
  <c r="AM70" i="18"/>
  <c r="AI70" i="18"/>
  <c r="AD70" i="18"/>
  <c r="AB70" i="18"/>
  <c r="AC70" i="18"/>
  <c r="Y70" i="18"/>
  <c r="AA70" i="18"/>
  <c r="Q41" i="4"/>
  <c r="U41" i="4"/>
  <c r="O41" i="4"/>
  <c r="E42" i="4" s="1"/>
  <c r="J42" i="4"/>
  <c r="T41" i="4"/>
  <c r="R41" i="4"/>
  <c r="P41" i="4"/>
  <c r="S41" i="4"/>
  <c r="N41" i="4"/>
  <c r="F42" i="4"/>
  <c r="I42" i="4"/>
  <c r="G42" i="4"/>
  <c r="H42" i="4"/>
  <c r="K42" i="4"/>
  <c r="D42" i="4"/>
  <c r="N39" i="10"/>
  <c r="P39" i="10"/>
  <c r="R39" i="10"/>
  <c r="O39" i="10"/>
  <c r="Q39" i="10"/>
  <c r="D40" i="10"/>
  <c r="M39" i="10"/>
  <c r="E40" i="10"/>
  <c r="F40" i="10"/>
  <c r="I40" i="10"/>
  <c r="G40" i="10"/>
  <c r="H40" i="10"/>
  <c r="S39" i="9"/>
  <c r="T39" i="9"/>
  <c r="J40" i="9" s="1"/>
  <c r="R39" i="9"/>
  <c r="P39" i="9"/>
  <c r="U39" i="9"/>
  <c r="Q39" i="9"/>
  <c r="N39" i="9"/>
  <c r="G40" i="9"/>
  <c r="I40" i="9"/>
  <c r="E40" i="9"/>
  <c r="F40" i="9"/>
  <c r="H40" i="9"/>
  <c r="D40" i="9"/>
  <c r="K40" i="9"/>
  <c r="AA39" i="7"/>
  <c r="AD39" i="7"/>
  <c r="Z39" i="7"/>
  <c r="AL39" i="7"/>
  <c r="AG39" i="7"/>
  <c r="AP39" i="7"/>
  <c r="AO39" i="7"/>
  <c r="AF39" i="7"/>
  <c r="AI39" i="7"/>
  <c r="AB39" i="7"/>
  <c r="AH39" i="7"/>
  <c r="AJ39" i="7"/>
  <c r="AK39" i="7"/>
  <c r="AC39" i="7"/>
  <c r="AN39" i="7"/>
  <c r="AM39" i="7"/>
  <c r="AE39" i="7"/>
  <c r="Y39" i="7"/>
  <c r="D40" i="7" s="1"/>
  <c r="L40" i="7"/>
  <c r="H40" i="7"/>
  <c r="M40" i="7"/>
  <c r="K40" i="7"/>
  <c r="T40" i="7"/>
  <c r="U40" i="7"/>
  <c r="S40" i="7"/>
  <c r="Q40" i="7"/>
  <c r="G40" i="7"/>
  <c r="N40" i="7"/>
  <c r="O40" i="7"/>
  <c r="J40" i="7"/>
  <c r="F40" i="7"/>
  <c r="R40" i="7"/>
  <c r="E40" i="7"/>
  <c r="I40" i="7"/>
  <c r="P40" i="7"/>
  <c r="D28" i="3"/>
  <c r="Y28" i="3" s="1"/>
  <c r="AG28" i="3" l="1"/>
  <c r="AH28" i="3"/>
  <c r="AK28" i="3"/>
  <c r="AP28" i="3"/>
  <c r="L29" i="3"/>
  <c r="I29" i="3"/>
  <c r="P29" i="3"/>
  <c r="F29" i="3"/>
  <c r="G29" i="3"/>
  <c r="S29" i="3"/>
  <c r="AC28" i="3"/>
  <c r="R29" i="3"/>
  <c r="AM43" i="5"/>
  <c r="R44" i="5"/>
  <c r="S44" i="5"/>
  <c r="AN43" i="5"/>
  <c r="T44" i="5"/>
  <c r="AO43" i="5"/>
  <c r="O44" i="5"/>
  <c r="AJ43" i="5"/>
  <c r="M44" i="5"/>
  <c r="AH43" i="5"/>
  <c r="L44" i="5"/>
  <c r="AG43" i="5"/>
  <c r="AC43" i="5"/>
  <c r="H44" i="5"/>
  <c r="AK43" i="5"/>
  <c r="P44" i="5"/>
  <c r="K44" i="5"/>
  <c r="AF43" i="5"/>
  <c r="AP43" i="5"/>
  <c r="U44" i="5"/>
  <c r="P40" i="9"/>
  <c r="S40" i="10"/>
  <c r="AI43" i="5"/>
  <c r="N44" i="5"/>
  <c r="J44" i="5"/>
  <c r="AE43" i="5"/>
  <c r="Q29" i="3"/>
  <c r="S40" i="9"/>
  <c r="P40" i="10"/>
  <c r="I44" i="5"/>
  <c r="AD43" i="5"/>
  <c r="O40" i="9"/>
  <c r="T29" i="3"/>
  <c r="Z43" i="5"/>
  <c r="E44" i="5"/>
  <c r="AL43" i="5"/>
  <c r="Q44" i="5"/>
  <c r="O40" i="10"/>
  <c r="R72" i="18"/>
  <c r="D44" i="5"/>
  <c r="Y43" i="5"/>
  <c r="AB43" i="5"/>
  <c r="G44" i="5"/>
  <c r="AA43" i="5"/>
  <c r="F44" i="5" s="1"/>
  <c r="Q72" i="18"/>
  <c r="T72" i="18"/>
  <c r="I72" i="18"/>
  <c r="S72" i="18"/>
  <c r="D72" i="18"/>
  <c r="U72" i="18"/>
  <c r="H72" i="18"/>
  <c r="L72" i="18"/>
  <c r="M72" i="18"/>
  <c r="P72" i="18"/>
  <c r="K72" i="18"/>
  <c r="O72" i="18"/>
  <c r="N72" i="18"/>
  <c r="J72" i="18"/>
  <c r="G72" i="18"/>
  <c r="E72" i="18"/>
  <c r="AA71" i="18"/>
  <c r="AB71" i="18"/>
  <c r="AE71" i="18"/>
  <c r="X71" i="18"/>
  <c r="AJ71" i="18"/>
  <c r="AK71" i="18"/>
  <c r="AO71" i="18"/>
  <c r="AH71" i="18"/>
  <c r="AM71" i="18"/>
  <c r="AG71" i="18"/>
  <c r="AF71" i="18"/>
  <c r="AI71" i="18"/>
  <c r="AL71" i="18"/>
  <c r="AN71" i="18"/>
  <c r="Y71" i="18"/>
  <c r="AC71" i="18"/>
  <c r="AD71" i="18"/>
  <c r="Z71" i="18"/>
  <c r="F72" i="18" s="1"/>
  <c r="Q42" i="4"/>
  <c r="S42" i="4"/>
  <c r="E43" i="4"/>
  <c r="O42" i="4"/>
  <c r="U42" i="4"/>
  <c r="P42" i="4"/>
  <c r="T42" i="4"/>
  <c r="R42" i="4"/>
  <c r="N42" i="4"/>
  <c r="D43" i="4" s="1"/>
  <c r="F43" i="4"/>
  <c r="J43" i="4"/>
  <c r="H43" i="4"/>
  <c r="I43" i="4"/>
  <c r="K43" i="4"/>
  <c r="G43" i="4"/>
  <c r="R40" i="10"/>
  <c r="N40" i="10"/>
  <c r="Q40" i="10"/>
  <c r="G41" i="10"/>
  <c r="M40" i="10"/>
  <c r="H41" i="10"/>
  <c r="I41" i="10"/>
  <c r="F41" i="10"/>
  <c r="J41" i="10"/>
  <c r="D41" i="10"/>
  <c r="E41" i="10"/>
  <c r="Q40" i="9"/>
  <c r="U40" i="9"/>
  <c r="T40" i="9"/>
  <c r="R40" i="9"/>
  <c r="N40" i="9"/>
  <c r="F41" i="9"/>
  <c r="I41" i="9"/>
  <c r="H41" i="9"/>
  <c r="D41" i="9"/>
  <c r="K41" i="9"/>
  <c r="G41" i="9"/>
  <c r="E41" i="9"/>
  <c r="J41" i="9"/>
  <c r="AN40" i="7"/>
  <c r="AP40" i="7"/>
  <c r="AC40" i="7"/>
  <c r="AK40" i="7"/>
  <c r="AD40" i="7"/>
  <c r="I41" i="7" s="1"/>
  <c r="AG40" i="7"/>
  <c r="AO40" i="7"/>
  <c r="Z40" i="7"/>
  <c r="AA40" i="7"/>
  <c r="AH40" i="7"/>
  <c r="AE40" i="7"/>
  <c r="AI40" i="7"/>
  <c r="AF40" i="7"/>
  <c r="Y40" i="7"/>
  <c r="AB40" i="7"/>
  <c r="AM40" i="7"/>
  <c r="AJ40" i="7"/>
  <c r="AL40" i="7"/>
  <c r="D41" i="7"/>
  <c r="P41" i="7"/>
  <c r="N41" i="7"/>
  <c r="K41" i="7"/>
  <c r="M41" i="7"/>
  <c r="T41" i="7"/>
  <c r="R41" i="7"/>
  <c r="Q41" i="7"/>
  <c r="H41" i="7"/>
  <c r="F41" i="7"/>
  <c r="G41" i="7"/>
  <c r="S41" i="7"/>
  <c r="E41" i="7"/>
  <c r="L41" i="7"/>
  <c r="O41" i="7"/>
  <c r="J41" i="7"/>
  <c r="U41" i="7"/>
  <c r="AN28" i="3"/>
  <c r="AB28" i="3"/>
  <c r="AM28" i="3"/>
  <c r="N29" i="3"/>
  <c r="AL28" i="3"/>
  <c r="AF28" i="3"/>
  <c r="AD28" i="3"/>
  <c r="AO28" i="3"/>
  <c r="U29" i="3"/>
  <c r="O29" i="3"/>
  <c r="AJ28" i="3"/>
  <c r="J29" i="3"/>
  <c r="AA28" i="3"/>
  <c r="K29" i="3"/>
  <c r="AE28" i="3"/>
  <c r="M29" i="3"/>
  <c r="H29" i="3"/>
  <c r="AI28" i="3"/>
  <c r="Z28" i="3"/>
  <c r="E29" i="3" s="1"/>
  <c r="D29" i="3"/>
  <c r="Q41" i="9" l="1"/>
  <c r="AD29" i="3"/>
  <c r="AB29" i="3"/>
  <c r="N45" i="5"/>
  <c r="AI44" i="5"/>
  <c r="M45" i="5"/>
  <c r="AH44" i="5"/>
  <c r="O41" i="9"/>
  <c r="AA44" i="5"/>
  <c r="F45" i="5"/>
  <c r="U45" i="5"/>
  <c r="AP44" i="5"/>
  <c r="AB44" i="5"/>
  <c r="G45" i="5" s="1"/>
  <c r="O45" i="5"/>
  <c r="AJ44" i="5"/>
  <c r="I45" i="5"/>
  <c r="AD44" i="5"/>
  <c r="Z44" i="5"/>
  <c r="E45" i="5"/>
  <c r="K45" i="5"/>
  <c r="AF44" i="5"/>
  <c r="AO44" i="5"/>
  <c r="T45" i="5"/>
  <c r="AG44" i="5"/>
  <c r="L45" i="5"/>
  <c r="D45" i="5"/>
  <c r="Y44" i="5"/>
  <c r="P45" i="5"/>
  <c r="AK44" i="5"/>
  <c r="U41" i="9"/>
  <c r="AL29" i="3"/>
  <c r="AN44" i="5"/>
  <c r="S45" i="5"/>
  <c r="H45" i="5"/>
  <c r="AC44" i="5"/>
  <c r="R45" i="5"/>
  <c r="AM44" i="5"/>
  <c r="AI29" i="3"/>
  <c r="AF29" i="3"/>
  <c r="AL44" i="5"/>
  <c r="Q45" i="5"/>
  <c r="J45" i="5"/>
  <c r="AE44" i="5"/>
  <c r="F73" i="18"/>
  <c r="R73" i="18"/>
  <c r="H73" i="18"/>
  <c r="U73" i="18"/>
  <c r="M73" i="18"/>
  <c r="D73" i="18"/>
  <c r="L73" i="18"/>
  <c r="S73" i="18"/>
  <c r="E73" i="18"/>
  <c r="G73" i="18"/>
  <c r="J73" i="18"/>
  <c r="O73" i="18"/>
  <c r="T73" i="18"/>
  <c r="P73" i="18"/>
  <c r="N73" i="18"/>
  <c r="K73" i="18"/>
  <c r="Q73" i="18"/>
  <c r="AE72" i="18"/>
  <c r="AI72" i="18"/>
  <c r="AG72" i="18"/>
  <c r="AK72" i="18"/>
  <c r="AN72" i="18"/>
  <c r="AO72" i="18"/>
  <c r="AF72" i="18"/>
  <c r="AM72" i="18"/>
  <c r="AH72" i="18"/>
  <c r="AJ72" i="18"/>
  <c r="AL72" i="18"/>
  <c r="X72" i="18"/>
  <c r="AD72" i="18"/>
  <c r="Z72" i="18"/>
  <c r="Y72" i="18"/>
  <c r="AC72" i="18"/>
  <c r="I73" i="18" s="1"/>
  <c r="AA72" i="18"/>
  <c r="AB72" i="18"/>
  <c r="S43" i="4"/>
  <c r="R43" i="4"/>
  <c r="P43" i="4"/>
  <c r="T43" i="4"/>
  <c r="O43" i="4"/>
  <c r="Q43" i="4"/>
  <c r="U43" i="4"/>
  <c r="I44" i="4"/>
  <c r="N43" i="4"/>
  <c r="G44" i="4"/>
  <c r="H44" i="4"/>
  <c r="K44" i="4"/>
  <c r="E44" i="4"/>
  <c r="J44" i="4"/>
  <c r="D44" i="4"/>
  <c r="F44" i="4"/>
  <c r="Q41" i="10"/>
  <c r="S41" i="10"/>
  <c r="N41" i="10"/>
  <c r="E42" i="10" s="1"/>
  <c r="R41" i="10"/>
  <c r="O41" i="10"/>
  <c r="P41" i="10"/>
  <c r="M41" i="10"/>
  <c r="G42" i="10"/>
  <c r="F42" i="10"/>
  <c r="H42" i="10"/>
  <c r="J42" i="10"/>
  <c r="I42" i="10"/>
  <c r="D42" i="10"/>
  <c r="P41" i="9"/>
  <c r="R41" i="9"/>
  <c r="S41" i="9"/>
  <c r="T41" i="9"/>
  <c r="N41" i="9"/>
  <c r="G42" i="9"/>
  <c r="E42" i="9"/>
  <c r="K42" i="9"/>
  <c r="I42" i="9"/>
  <c r="D42" i="9"/>
  <c r="H42" i="9"/>
  <c r="J42" i="9"/>
  <c r="F42" i="9"/>
  <c r="AM41" i="7"/>
  <c r="AP41" i="7"/>
  <c r="AO41" i="7"/>
  <c r="AI41" i="7"/>
  <c r="AF41" i="7"/>
  <c r="AH41" i="7"/>
  <c r="Z41" i="7"/>
  <c r="AB41" i="7"/>
  <c r="AE41" i="7"/>
  <c r="J42" i="7" s="1"/>
  <c r="AK41" i="7"/>
  <c r="AG41" i="7"/>
  <c r="AD41" i="7"/>
  <c r="AN41" i="7"/>
  <c r="AJ41" i="7"/>
  <c r="AA41" i="7"/>
  <c r="AC41" i="7"/>
  <c r="AL41" i="7"/>
  <c r="Y41" i="7"/>
  <c r="T42" i="7"/>
  <c r="M42" i="7"/>
  <c r="F42" i="7"/>
  <c r="G42" i="7"/>
  <c r="K42" i="7"/>
  <c r="I42" i="7"/>
  <c r="N42" i="7"/>
  <c r="U42" i="7"/>
  <c r="S42" i="7"/>
  <c r="O42" i="7"/>
  <c r="Q42" i="7"/>
  <c r="P42" i="7"/>
  <c r="L42" i="7"/>
  <c r="E42" i="7"/>
  <c r="R42" i="7"/>
  <c r="H42" i="7"/>
  <c r="D42" i="7"/>
  <c r="AO29" i="3"/>
  <c r="AJ29" i="3"/>
  <c r="AK29" i="3"/>
  <c r="AG29" i="3"/>
  <c r="AP29" i="3"/>
  <c r="AA29" i="3"/>
  <c r="AC29" i="3"/>
  <c r="AM29" i="3"/>
  <c r="AE29" i="3"/>
  <c r="Z29" i="3"/>
  <c r="AN29" i="3"/>
  <c r="AH29" i="3"/>
  <c r="Q30" i="3"/>
  <c r="Y29" i="3"/>
  <c r="M30" i="3"/>
  <c r="F30" i="3"/>
  <c r="G30" i="3"/>
  <c r="N30" i="3"/>
  <c r="R30" i="3"/>
  <c r="K30" i="3"/>
  <c r="O30" i="3"/>
  <c r="H30" i="3"/>
  <c r="S30" i="3"/>
  <c r="P30" i="3"/>
  <c r="J30" i="3"/>
  <c r="E30" i="3"/>
  <c r="I30" i="3"/>
  <c r="L30" i="3"/>
  <c r="T30" i="3"/>
  <c r="U30" i="3"/>
  <c r="N42" i="10" l="1"/>
  <c r="L46" i="5"/>
  <c r="AG45" i="5"/>
  <c r="T46" i="5"/>
  <c r="AO45" i="5"/>
  <c r="R42" i="9"/>
  <c r="AC45" i="5"/>
  <c r="H46" i="5"/>
  <c r="AP45" i="5"/>
  <c r="U46" i="5"/>
  <c r="AN45" i="5"/>
  <c r="S46" i="5"/>
  <c r="F46" i="5"/>
  <c r="AA45" i="5"/>
  <c r="K46" i="5"/>
  <c r="AF45" i="5"/>
  <c r="T42" i="9"/>
  <c r="Z45" i="5"/>
  <c r="E46" i="5"/>
  <c r="AM45" i="5"/>
  <c r="R46" i="5"/>
  <c r="AE45" i="5"/>
  <c r="J46" i="5"/>
  <c r="AB45" i="5"/>
  <c r="G46" i="5"/>
  <c r="Q46" i="5"/>
  <c r="AL45" i="5"/>
  <c r="M46" i="5"/>
  <c r="AH45" i="5"/>
  <c r="P46" i="5"/>
  <c r="AK45" i="5"/>
  <c r="I46" i="5"/>
  <c r="AD45" i="5"/>
  <c r="AI45" i="5"/>
  <c r="N46" i="5"/>
  <c r="Y45" i="5"/>
  <c r="D46" i="5" s="1"/>
  <c r="O46" i="5"/>
  <c r="AJ45" i="5"/>
  <c r="J74" i="18"/>
  <c r="E74" i="18"/>
  <c r="S74" i="18"/>
  <c r="L74" i="18"/>
  <c r="G74" i="18"/>
  <c r="D74" i="18"/>
  <c r="I74" i="18"/>
  <c r="M74" i="18"/>
  <c r="U74" i="18"/>
  <c r="Q74" i="18"/>
  <c r="K74" i="18"/>
  <c r="N74" i="18"/>
  <c r="T74" i="18"/>
  <c r="R74" i="18"/>
  <c r="P74" i="18"/>
  <c r="O74" i="18"/>
  <c r="F74" i="18"/>
  <c r="AC73" i="18"/>
  <c r="Y73" i="18"/>
  <c r="X73" i="18"/>
  <c r="AJ73" i="18"/>
  <c r="AK73" i="18"/>
  <c r="AO73" i="18"/>
  <c r="AE73" i="18"/>
  <c r="AH73" i="18"/>
  <c r="AM73" i="18"/>
  <c r="AN73" i="18"/>
  <c r="AI73" i="18"/>
  <c r="AL73" i="18"/>
  <c r="AF73" i="18"/>
  <c r="AG73" i="18"/>
  <c r="AA73" i="18"/>
  <c r="Z73" i="18"/>
  <c r="AD73" i="18"/>
  <c r="AB73" i="18"/>
  <c r="H74" i="18" s="1"/>
  <c r="R44" i="4"/>
  <c r="P44" i="4"/>
  <c r="U44" i="4"/>
  <c r="S44" i="4"/>
  <c r="T44" i="4"/>
  <c r="Q44" i="4"/>
  <c r="G45" i="4" s="1"/>
  <c r="N44" i="4"/>
  <c r="O44" i="4"/>
  <c r="I45" i="4"/>
  <c r="K45" i="4"/>
  <c r="F45" i="4"/>
  <c r="J45" i="4"/>
  <c r="H45" i="4"/>
  <c r="E45" i="4"/>
  <c r="D45" i="4"/>
  <c r="P42" i="10"/>
  <c r="G43" i="10" s="1"/>
  <c r="O42" i="10"/>
  <c r="Q42" i="10"/>
  <c r="S42" i="10"/>
  <c r="R42" i="10"/>
  <c r="M42" i="10"/>
  <c r="I43" i="10"/>
  <c r="H43" i="10"/>
  <c r="E43" i="10"/>
  <c r="J43" i="10"/>
  <c r="F43" i="10"/>
  <c r="U42" i="9"/>
  <c r="S42" i="9"/>
  <c r="Q42" i="9"/>
  <c r="O42" i="9"/>
  <c r="P42" i="9"/>
  <c r="N42" i="9"/>
  <c r="J43" i="9"/>
  <c r="F43" i="9"/>
  <c r="D43" i="9"/>
  <c r="H43" i="9"/>
  <c r="E43" i="9"/>
  <c r="I43" i="9"/>
  <c r="K43" i="9"/>
  <c r="G43" i="9"/>
  <c r="D43" i="10"/>
  <c r="AE42" i="7"/>
  <c r="AF42" i="7"/>
  <c r="AO42" i="7"/>
  <c r="AA42" i="7"/>
  <c r="AB42" i="7"/>
  <c r="AK42" i="7"/>
  <c r="AD42" i="7"/>
  <c r="AM42" i="7"/>
  <c r="Z42" i="7"/>
  <c r="AL42" i="7"/>
  <c r="AG42" i="7"/>
  <c r="AJ42" i="7"/>
  <c r="AN42" i="7"/>
  <c r="AP42" i="7"/>
  <c r="AC42" i="7"/>
  <c r="AH42" i="7"/>
  <c r="AI42" i="7"/>
  <c r="Y42" i="7"/>
  <c r="D43" i="7" s="1"/>
  <c r="I43" i="7"/>
  <c r="J43" i="7"/>
  <c r="K43" i="7"/>
  <c r="O43" i="7"/>
  <c r="G43" i="7"/>
  <c r="U43" i="7"/>
  <c r="F43" i="7"/>
  <c r="Q43" i="7"/>
  <c r="R43" i="7"/>
  <c r="E43" i="7"/>
  <c r="H43" i="7"/>
  <c r="M43" i="7"/>
  <c r="L43" i="7"/>
  <c r="S43" i="7"/>
  <c r="N43" i="7"/>
  <c r="P43" i="7"/>
  <c r="T43" i="7"/>
  <c r="D30" i="3"/>
  <c r="AC30" i="3" s="1"/>
  <c r="H75" i="18" l="1"/>
  <c r="S47" i="5"/>
  <c r="AN46" i="5"/>
  <c r="AP46" i="5"/>
  <c r="U47" i="5"/>
  <c r="AJ46" i="5"/>
  <c r="O47" i="5"/>
  <c r="AM46" i="5"/>
  <c r="R47" i="5"/>
  <c r="F47" i="5"/>
  <c r="AA46" i="5"/>
  <c r="AD46" i="5"/>
  <c r="I47" i="5" s="1"/>
  <c r="AC46" i="5"/>
  <c r="H47" i="5"/>
  <c r="E47" i="5"/>
  <c r="Z46" i="5"/>
  <c r="AB46" i="5"/>
  <c r="G47" i="5"/>
  <c r="N47" i="5"/>
  <c r="AI46" i="5"/>
  <c r="P47" i="5"/>
  <c r="AK46" i="5"/>
  <c r="D47" i="5"/>
  <c r="Y46" i="5"/>
  <c r="P43" i="10"/>
  <c r="Z30" i="3"/>
  <c r="M47" i="5"/>
  <c r="AH46" i="5"/>
  <c r="T47" i="5"/>
  <c r="AO46" i="5"/>
  <c r="J47" i="5"/>
  <c r="AE46" i="5"/>
  <c r="K47" i="5"/>
  <c r="AF46" i="5"/>
  <c r="AG30" i="3"/>
  <c r="O43" i="9"/>
  <c r="AL46" i="5"/>
  <c r="Q47" i="5"/>
  <c r="AG46" i="5"/>
  <c r="L47" i="5"/>
  <c r="U75" i="18"/>
  <c r="M75" i="18"/>
  <c r="K75" i="18"/>
  <c r="I75" i="18"/>
  <c r="Q75" i="18"/>
  <c r="D75" i="18"/>
  <c r="F75" i="18"/>
  <c r="G75" i="18"/>
  <c r="L75" i="18"/>
  <c r="O75" i="18"/>
  <c r="P75" i="18"/>
  <c r="R75" i="18"/>
  <c r="S75" i="18"/>
  <c r="N75" i="18"/>
  <c r="T75" i="18"/>
  <c r="E75" i="18"/>
  <c r="AD74" i="18"/>
  <c r="J75" i="18" s="1"/>
  <c r="AC74" i="18"/>
  <c r="AA74" i="18"/>
  <c r="AB74" i="18"/>
  <c r="AE74" i="18"/>
  <c r="AI74" i="18"/>
  <c r="AG74" i="18"/>
  <c r="AK74" i="18"/>
  <c r="AL74" i="18"/>
  <c r="X74" i="18"/>
  <c r="AM74" i="18"/>
  <c r="AF74" i="18"/>
  <c r="AH74" i="18"/>
  <c r="AJ74" i="18"/>
  <c r="AN74" i="18"/>
  <c r="AO74" i="18"/>
  <c r="Y74" i="18"/>
  <c r="Z74" i="18"/>
  <c r="G46" i="4"/>
  <c r="Q45" i="4"/>
  <c r="T45" i="4"/>
  <c r="U45" i="4"/>
  <c r="S45" i="4"/>
  <c r="N45" i="4"/>
  <c r="R45" i="4"/>
  <c r="P45" i="4"/>
  <c r="O45" i="4"/>
  <c r="E46" i="4" s="1"/>
  <c r="I46" i="4"/>
  <c r="F46" i="4"/>
  <c r="D46" i="4"/>
  <c r="H46" i="4"/>
  <c r="K46" i="4"/>
  <c r="J46" i="4"/>
  <c r="S43" i="10"/>
  <c r="N43" i="10"/>
  <c r="Q43" i="10"/>
  <c r="R43" i="10"/>
  <c r="O43" i="10"/>
  <c r="F44" i="10" s="1"/>
  <c r="D44" i="10"/>
  <c r="M43" i="10"/>
  <c r="I44" i="10"/>
  <c r="E44" i="10"/>
  <c r="H44" i="10"/>
  <c r="J44" i="10"/>
  <c r="G44" i="10"/>
  <c r="P43" i="9"/>
  <c r="R43" i="9"/>
  <c r="S43" i="9"/>
  <c r="T43" i="9"/>
  <c r="Q43" i="9"/>
  <c r="U43" i="9"/>
  <c r="N43" i="9"/>
  <c r="J44" i="9"/>
  <c r="D44" i="9"/>
  <c r="I44" i="9"/>
  <c r="E44" i="9"/>
  <c r="H44" i="9"/>
  <c r="K44" i="9"/>
  <c r="G44" i="9"/>
  <c r="F44" i="9"/>
  <c r="AP43" i="7"/>
  <c r="AE43" i="7"/>
  <c r="AJ43" i="7"/>
  <c r="AH43" i="7"/>
  <c r="AI43" i="7"/>
  <c r="AD43" i="7"/>
  <c r="AK43" i="7"/>
  <c r="AG43" i="7"/>
  <c r="Z43" i="7"/>
  <c r="AO43" i="7"/>
  <c r="AF43" i="7"/>
  <c r="AC43" i="7"/>
  <c r="AN43" i="7"/>
  <c r="AM43" i="7"/>
  <c r="AL43" i="7"/>
  <c r="AB43" i="7"/>
  <c r="AA43" i="7"/>
  <c r="Y43" i="7"/>
  <c r="D44" i="7"/>
  <c r="G44" i="7"/>
  <c r="E44" i="7"/>
  <c r="O44" i="7"/>
  <c r="K44" i="7"/>
  <c r="T44" i="7"/>
  <c r="N44" i="7"/>
  <c r="R44" i="7"/>
  <c r="Q44" i="7"/>
  <c r="J44" i="7"/>
  <c r="H44" i="7"/>
  <c r="S44" i="7"/>
  <c r="L44" i="7"/>
  <c r="F44" i="7"/>
  <c r="I44" i="7"/>
  <c r="P44" i="7"/>
  <c r="M44" i="7"/>
  <c r="U44" i="7"/>
  <c r="AI30" i="3"/>
  <c r="AL30" i="3"/>
  <c r="AB30" i="3"/>
  <c r="AN30" i="3"/>
  <c r="AH30" i="3"/>
  <c r="AP30" i="3"/>
  <c r="AK30" i="3"/>
  <c r="AF30" i="3"/>
  <c r="AJ30" i="3"/>
  <c r="AE30" i="3"/>
  <c r="AD30" i="3"/>
  <c r="AM30" i="3"/>
  <c r="AA30" i="3"/>
  <c r="F31" i="3" s="1"/>
  <c r="AO30" i="3"/>
  <c r="Y30" i="3"/>
  <c r="I31" i="3"/>
  <c r="H31" i="3"/>
  <c r="M31" i="3"/>
  <c r="R31" i="3"/>
  <c r="S31" i="3"/>
  <c r="N31" i="3"/>
  <c r="G31" i="3"/>
  <c r="Q31" i="3"/>
  <c r="J31" i="3"/>
  <c r="K31" i="3"/>
  <c r="O31" i="3"/>
  <c r="U31" i="3"/>
  <c r="T31" i="3"/>
  <c r="P31" i="3"/>
  <c r="L31" i="3"/>
  <c r="E31" i="3"/>
  <c r="O44" i="10" l="1"/>
  <c r="I48" i="5"/>
  <c r="AD47" i="5"/>
  <c r="Y47" i="5"/>
  <c r="D48" i="5"/>
  <c r="F48" i="5"/>
  <c r="AA47" i="5"/>
  <c r="AF47" i="5"/>
  <c r="K48" i="5"/>
  <c r="AK47" i="5"/>
  <c r="P48" i="5"/>
  <c r="AM47" i="5"/>
  <c r="R48" i="5"/>
  <c r="J48" i="5"/>
  <c r="AE47" i="5"/>
  <c r="N48" i="5"/>
  <c r="AI47" i="5"/>
  <c r="AJ47" i="5"/>
  <c r="O48" i="5"/>
  <c r="AB47" i="5"/>
  <c r="G48" i="5"/>
  <c r="O44" i="9"/>
  <c r="T48" i="5"/>
  <c r="AO47" i="5"/>
  <c r="AP47" i="5"/>
  <c r="U48" i="5"/>
  <c r="S44" i="9"/>
  <c r="Q44" i="10"/>
  <c r="AG47" i="5"/>
  <c r="L48" i="5"/>
  <c r="AH47" i="5"/>
  <c r="M48" i="5"/>
  <c r="Z47" i="5"/>
  <c r="E48" i="5" s="1"/>
  <c r="Q48" i="5"/>
  <c r="AL47" i="5"/>
  <c r="AC47" i="5"/>
  <c r="H48" i="5"/>
  <c r="S48" i="5"/>
  <c r="AN47" i="5"/>
  <c r="J76" i="18"/>
  <c r="O76" i="18"/>
  <c r="F76" i="18"/>
  <c r="Q76" i="18"/>
  <c r="P76" i="18"/>
  <c r="I76" i="18"/>
  <c r="G76" i="18"/>
  <c r="K76" i="18"/>
  <c r="M76" i="18"/>
  <c r="E76" i="18"/>
  <c r="T76" i="18"/>
  <c r="N76" i="18"/>
  <c r="R76" i="18"/>
  <c r="U76" i="18"/>
  <c r="L76" i="18"/>
  <c r="S76" i="18"/>
  <c r="H76" i="18"/>
  <c r="AB75" i="18"/>
  <c r="Z75" i="18"/>
  <c r="X75" i="18"/>
  <c r="D76" i="18" s="1"/>
  <c r="AJ75" i="18"/>
  <c r="AK75" i="18"/>
  <c r="AO75" i="18"/>
  <c r="AE75" i="18"/>
  <c r="AH75" i="18"/>
  <c r="AI75" i="18"/>
  <c r="AL75" i="18"/>
  <c r="AG75" i="18"/>
  <c r="AM75" i="18"/>
  <c r="AN75" i="18"/>
  <c r="AF75" i="18"/>
  <c r="Y75" i="18"/>
  <c r="AA75" i="18"/>
  <c r="AC75" i="18"/>
  <c r="AD75" i="18"/>
  <c r="O46" i="4"/>
  <c r="S46" i="4"/>
  <c r="T46" i="4"/>
  <c r="P46" i="4"/>
  <c r="U46" i="4"/>
  <c r="R46" i="4"/>
  <c r="Q46" i="4"/>
  <c r="N46" i="4"/>
  <c r="D47" i="4" s="1"/>
  <c r="E47" i="4"/>
  <c r="I47" i="4"/>
  <c r="J47" i="4"/>
  <c r="H47" i="4"/>
  <c r="F47" i="4"/>
  <c r="K47" i="4"/>
  <c r="G47" i="4"/>
  <c r="S44" i="10"/>
  <c r="N44" i="10"/>
  <c r="R44" i="10"/>
  <c r="P44" i="10"/>
  <c r="G45" i="10"/>
  <c r="M44" i="10"/>
  <c r="D45" i="10" s="1"/>
  <c r="H45" i="10"/>
  <c r="F45" i="10"/>
  <c r="E45" i="10"/>
  <c r="J45" i="10"/>
  <c r="I45" i="10"/>
  <c r="R44" i="9"/>
  <c r="T44" i="9"/>
  <c r="P44" i="9"/>
  <c r="Q44" i="9"/>
  <c r="U44" i="9"/>
  <c r="N44" i="9"/>
  <c r="G45" i="9"/>
  <c r="I45" i="9"/>
  <c r="D45" i="9"/>
  <c r="K45" i="9"/>
  <c r="H45" i="9"/>
  <c r="E45" i="9"/>
  <c r="F45" i="9"/>
  <c r="J45" i="9"/>
  <c r="AP44" i="7"/>
  <c r="AI44" i="7"/>
  <c r="AF44" i="7"/>
  <c r="Z44" i="7"/>
  <c r="AO44" i="7"/>
  <c r="AJ44" i="7"/>
  <c r="AB44" i="7"/>
  <c r="G45" i="7" s="1"/>
  <c r="AD44" i="7"/>
  <c r="AH44" i="7"/>
  <c r="AG44" i="7"/>
  <c r="AK44" i="7"/>
  <c r="AN44" i="7"/>
  <c r="AL44" i="7"/>
  <c r="AA44" i="7"/>
  <c r="AC44" i="7"/>
  <c r="AE44" i="7"/>
  <c r="AM44" i="7"/>
  <c r="Y44" i="7"/>
  <c r="H45" i="7"/>
  <c r="K45" i="7"/>
  <c r="U45" i="7"/>
  <c r="M45" i="7"/>
  <c r="O45" i="7"/>
  <c r="E45" i="7"/>
  <c r="J45" i="7"/>
  <c r="P45" i="7"/>
  <c r="L45" i="7"/>
  <c r="T45" i="7"/>
  <c r="Q45" i="7"/>
  <c r="F45" i="7"/>
  <c r="R45" i="7"/>
  <c r="D45" i="7"/>
  <c r="S45" i="7"/>
  <c r="I45" i="7"/>
  <c r="N45" i="7"/>
  <c r="D31" i="3"/>
  <c r="AL31" i="3" s="1"/>
  <c r="AC48" i="5" l="1"/>
  <c r="H49" i="5" s="1"/>
  <c r="T49" i="5"/>
  <c r="AO48" i="5"/>
  <c r="AK48" i="5"/>
  <c r="P49" i="5"/>
  <c r="AL48" i="5"/>
  <c r="Q49" i="5"/>
  <c r="E49" i="5"/>
  <c r="Z48" i="5"/>
  <c r="G49" i="5"/>
  <c r="AB48" i="5"/>
  <c r="K49" i="5"/>
  <c r="AF48" i="5"/>
  <c r="AH48" i="5"/>
  <c r="M49" i="5"/>
  <c r="O49" i="5"/>
  <c r="AJ48" i="5"/>
  <c r="AM48" i="5"/>
  <c r="R49" i="5"/>
  <c r="AA31" i="3"/>
  <c r="L49" i="5"/>
  <c r="AG48" i="5"/>
  <c r="F49" i="5"/>
  <c r="AA48" i="5"/>
  <c r="AP31" i="3"/>
  <c r="O45" i="9"/>
  <c r="Y48" i="5"/>
  <c r="D49" i="5"/>
  <c r="AM31" i="3"/>
  <c r="N49" i="5"/>
  <c r="AI48" i="5"/>
  <c r="AN48" i="5"/>
  <c r="S49" i="5"/>
  <c r="U49" i="5"/>
  <c r="AP48" i="5"/>
  <c r="J49" i="5"/>
  <c r="AE48" i="5"/>
  <c r="I49" i="5"/>
  <c r="AD48" i="5"/>
  <c r="D77" i="18"/>
  <c r="J77" i="18"/>
  <c r="G77" i="18"/>
  <c r="I77" i="18"/>
  <c r="P77" i="18"/>
  <c r="Q77" i="18"/>
  <c r="T77" i="18"/>
  <c r="K77" i="18"/>
  <c r="H77" i="18"/>
  <c r="F77" i="18"/>
  <c r="M77" i="18"/>
  <c r="S77" i="18"/>
  <c r="L77" i="18"/>
  <c r="R77" i="18"/>
  <c r="O77" i="18"/>
  <c r="U77" i="18"/>
  <c r="N77" i="18"/>
  <c r="AA76" i="18"/>
  <c r="Z76" i="18"/>
  <c r="AD76" i="18"/>
  <c r="AE76" i="18"/>
  <c r="AI76" i="18"/>
  <c r="AN76" i="18"/>
  <c r="AG76" i="18"/>
  <c r="AH76" i="18"/>
  <c r="AJ76" i="18"/>
  <c r="X76" i="18"/>
  <c r="AM76" i="18"/>
  <c r="AF76" i="18"/>
  <c r="AK76" i="18"/>
  <c r="AL76" i="18"/>
  <c r="AO76" i="18"/>
  <c r="AB76" i="18"/>
  <c r="Y76" i="18"/>
  <c r="E77" i="18" s="1"/>
  <c r="AC76" i="18"/>
  <c r="T47" i="4"/>
  <c r="J48" i="4" s="1"/>
  <c r="O47" i="4"/>
  <c r="P47" i="4"/>
  <c r="R47" i="4"/>
  <c r="S47" i="4"/>
  <c r="Q47" i="4"/>
  <c r="U47" i="4"/>
  <c r="N47" i="4"/>
  <c r="H48" i="4"/>
  <c r="K48" i="4"/>
  <c r="G48" i="4"/>
  <c r="F48" i="4"/>
  <c r="I48" i="4"/>
  <c r="D48" i="4"/>
  <c r="E48" i="4"/>
  <c r="I46" i="10"/>
  <c r="R45" i="10"/>
  <c r="O45" i="10"/>
  <c r="S45" i="10"/>
  <c r="N45" i="10"/>
  <c r="Q45" i="10"/>
  <c r="H46" i="10" s="1"/>
  <c r="P45" i="10"/>
  <c r="M45" i="10"/>
  <c r="E46" i="10"/>
  <c r="G46" i="10"/>
  <c r="J46" i="10"/>
  <c r="F46" i="10"/>
  <c r="Q45" i="9"/>
  <c r="R45" i="9"/>
  <c r="S45" i="9"/>
  <c r="U45" i="9"/>
  <c r="T45" i="9"/>
  <c r="P45" i="9"/>
  <c r="N45" i="9"/>
  <c r="D46" i="9" s="1"/>
  <c r="F46" i="9"/>
  <c r="E46" i="9"/>
  <c r="I46" i="9"/>
  <c r="K46" i="9"/>
  <c r="J46" i="9"/>
  <c r="H46" i="9"/>
  <c r="G46" i="9"/>
  <c r="D46" i="10"/>
  <c r="AB45" i="7"/>
  <c r="Z45" i="7"/>
  <c r="AE45" i="7"/>
  <c r="AD45" i="7"/>
  <c r="AH45" i="7"/>
  <c r="AM45" i="7"/>
  <c r="AP45" i="7"/>
  <c r="AI45" i="7"/>
  <c r="AN45" i="7"/>
  <c r="AA45" i="7"/>
  <c r="F46" i="7" s="1"/>
  <c r="AK45" i="7"/>
  <c r="AF45" i="7"/>
  <c r="AL45" i="7"/>
  <c r="AO45" i="7"/>
  <c r="AG45" i="7"/>
  <c r="AJ45" i="7"/>
  <c r="AC45" i="7"/>
  <c r="Y45" i="7"/>
  <c r="G46" i="7"/>
  <c r="O46" i="7"/>
  <c r="I46" i="7"/>
  <c r="S46" i="7"/>
  <c r="E46" i="7"/>
  <c r="L46" i="7"/>
  <c r="M46" i="7"/>
  <c r="U46" i="7"/>
  <c r="N46" i="7"/>
  <c r="T46" i="7"/>
  <c r="R46" i="7"/>
  <c r="P46" i="7"/>
  <c r="Q46" i="7"/>
  <c r="D46" i="7"/>
  <c r="K46" i="7"/>
  <c r="J46" i="7"/>
  <c r="H46" i="7"/>
  <c r="AE31" i="3"/>
  <c r="AB31" i="3"/>
  <c r="Z31" i="3"/>
  <c r="AD31" i="3"/>
  <c r="AC31" i="3"/>
  <c r="AN31" i="3"/>
  <c r="AI31" i="3"/>
  <c r="AG31" i="3"/>
  <c r="AJ31" i="3"/>
  <c r="AO31" i="3"/>
  <c r="AH31" i="3"/>
  <c r="AK31" i="3"/>
  <c r="AF31" i="3"/>
  <c r="Y31" i="3"/>
  <c r="K32" i="3"/>
  <c r="P32" i="3"/>
  <c r="T32" i="3"/>
  <c r="N32" i="3"/>
  <c r="Q32" i="3"/>
  <c r="M32" i="3"/>
  <c r="H32" i="3"/>
  <c r="G32" i="3"/>
  <c r="I32" i="3"/>
  <c r="L32" i="3"/>
  <c r="O32" i="3"/>
  <c r="R32" i="3"/>
  <c r="S32" i="3"/>
  <c r="F32" i="3"/>
  <c r="J32" i="3"/>
  <c r="U32" i="3"/>
  <c r="E32" i="3"/>
  <c r="F50" i="5" l="1"/>
  <c r="AA49" i="5"/>
  <c r="AF49" i="5"/>
  <c r="K50" i="5"/>
  <c r="AN49" i="5"/>
  <c r="S50" i="5"/>
  <c r="L50" i="5"/>
  <c r="AB49" i="5"/>
  <c r="G50" i="5"/>
  <c r="AP49" i="5"/>
  <c r="U50" i="5"/>
  <c r="AC49" i="5"/>
  <c r="E50" i="5"/>
  <c r="Z49" i="5"/>
  <c r="AI49" i="5"/>
  <c r="N50" i="5"/>
  <c r="R50" i="5"/>
  <c r="AM49" i="5"/>
  <c r="AL49" i="5"/>
  <c r="Q50" i="5"/>
  <c r="AG49" i="5"/>
  <c r="Y49" i="5"/>
  <c r="D50" i="5" s="1"/>
  <c r="P50" i="5"/>
  <c r="AK49" i="5"/>
  <c r="AJ49" i="5"/>
  <c r="O50" i="5"/>
  <c r="I50" i="5"/>
  <c r="AD49" i="5"/>
  <c r="M50" i="5"/>
  <c r="AH49" i="5"/>
  <c r="P46" i="10"/>
  <c r="E78" i="18"/>
  <c r="T50" i="5"/>
  <c r="AO49" i="5"/>
  <c r="J50" i="5"/>
  <c r="AE49" i="5"/>
  <c r="H50" i="5"/>
  <c r="K78" i="18"/>
  <c r="T78" i="18"/>
  <c r="Q78" i="18"/>
  <c r="P78" i="18"/>
  <c r="M78" i="18"/>
  <c r="I78" i="18"/>
  <c r="F78" i="18"/>
  <c r="N78" i="18"/>
  <c r="G78" i="18"/>
  <c r="U78" i="18"/>
  <c r="O78" i="18"/>
  <c r="R78" i="18"/>
  <c r="L78" i="18"/>
  <c r="J78" i="18"/>
  <c r="H78" i="18"/>
  <c r="S78" i="18"/>
  <c r="D78" i="18"/>
  <c r="AD77" i="18"/>
  <c r="AC77" i="18"/>
  <c r="AA77" i="18"/>
  <c r="AB77" i="18"/>
  <c r="X77" i="18"/>
  <c r="AJ77" i="18"/>
  <c r="AK77" i="18"/>
  <c r="AO77" i="18"/>
  <c r="AM77" i="18"/>
  <c r="AF77" i="18"/>
  <c r="AG77" i="18"/>
  <c r="AH77" i="18"/>
  <c r="AI77" i="18"/>
  <c r="AL77" i="18"/>
  <c r="AN77" i="18"/>
  <c r="AE77" i="18"/>
  <c r="Y77" i="18"/>
  <c r="Z77" i="18"/>
  <c r="T48" i="4"/>
  <c r="Q48" i="4"/>
  <c r="R48" i="4"/>
  <c r="U48" i="4"/>
  <c r="S48" i="4"/>
  <c r="O48" i="4"/>
  <c r="P48" i="4"/>
  <c r="N48" i="4"/>
  <c r="H49" i="4"/>
  <c r="G49" i="4"/>
  <c r="J49" i="4"/>
  <c r="E49" i="4"/>
  <c r="I49" i="4"/>
  <c r="K49" i="4"/>
  <c r="F49" i="4"/>
  <c r="S46" i="10"/>
  <c r="N46" i="10"/>
  <c r="E47" i="10" s="1"/>
  <c r="Q46" i="10"/>
  <c r="O46" i="10"/>
  <c r="R46" i="10"/>
  <c r="M46" i="10"/>
  <c r="J47" i="10"/>
  <c r="I47" i="10"/>
  <c r="G47" i="10"/>
  <c r="F47" i="10"/>
  <c r="D47" i="10"/>
  <c r="H47" i="10"/>
  <c r="S46" i="9"/>
  <c r="I47" i="9" s="1"/>
  <c r="U46" i="9"/>
  <c r="O46" i="9"/>
  <c r="Q46" i="9"/>
  <c r="T46" i="9"/>
  <c r="P46" i="9"/>
  <c r="R46" i="9"/>
  <c r="N46" i="9"/>
  <c r="K47" i="9"/>
  <c r="J47" i="9"/>
  <c r="D47" i="9"/>
  <c r="H47" i="9"/>
  <c r="E47" i="9"/>
  <c r="G47" i="9"/>
  <c r="F47" i="9"/>
  <c r="AE46" i="7"/>
  <c r="AH46" i="7"/>
  <c r="AG46" i="7"/>
  <c r="AD46" i="7"/>
  <c r="AN46" i="7"/>
  <c r="AA46" i="7"/>
  <c r="AF46" i="7"/>
  <c r="AJ46" i="7"/>
  <c r="AB46" i="7"/>
  <c r="AO46" i="7"/>
  <c r="AC46" i="7"/>
  <c r="AK46" i="7"/>
  <c r="AM46" i="7"/>
  <c r="AI46" i="7"/>
  <c r="Z46" i="7"/>
  <c r="AL46" i="7"/>
  <c r="AP46" i="7"/>
  <c r="Y46" i="7"/>
  <c r="D47" i="7" s="1"/>
  <c r="L47" i="7"/>
  <c r="H47" i="7"/>
  <c r="J47" i="7"/>
  <c r="T47" i="7"/>
  <c r="P47" i="7"/>
  <c r="F47" i="7"/>
  <c r="S47" i="7"/>
  <c r="K47" i="7"/>
  <c r="N47" i="7"/>
  <c r="I47" i="7"/>
  <c r="E47" i="7"/>
  <c r="U47" i="7"/>
  <c r="O47" i="7"/>
  <c r="R47" i="7"/>
  <c r="Q47" i="7"/>
  <c r="M47" i="7"/>
  <c r="G47" i="7"/>
  <c r="D32" i="3"/>
  <c r="Y32" i="3" s="1"/>
  <c r="S47" i="9" l="1"/>
  <c r="D51" i="5"/>
  <c r="Y50" i="5"/>
  <c r="U51" i="5"/>
  <c r="AP50" i="5"/>
  <c r="P51" i="5"/>
  <c r="AK50" i="5"/>
  <c r="AO50" i="5"/>
  <c r="T51" i="5"/>
  <c r="AB50" i="5"/>
  <c r="G51" i="5"/>
  <c r="AL50" i="5"/>
  <c r="Q51" i="5"/>
  <c r="AK32" i="3"/>
  <c r="AG50" i="5"/>
  <c r="L51" i="5" s="1"/>
  <c r="M51" i="5"/>
  <c r="AH50" i="5"/>
  <c r="S51" i="5"/>
  <c r="AN50" i="5"/>
  <c r="R51" i="5"/>
  <c r="AM50" i="5"/>
  <c r="I51" i="5"/>
  <c r="AD50" i="5"/>
  <c r="N51" i="5"/>
  <c r="AI50" i="5"/>
  <c r="K51" i="5"/>
  <c r="AF50" i="5"/>
  <c r="AE50" i="5"/>
  <c r="J51" i="5"/>
  <c r="O51" i="5"/>
  <c r="AJ50" i="5"/>
  <c r="U47" i="9"/>
  <c r="H51" i="5"/>
  <c r="AC50" i="5"/>
  <c r="O79" i="18"/>
  <c r="Z50" i="5"/>
  <c r="E51" i="5"/>
  <c r="AA50" i="5"/>
  <c r="F51" i="5"/>
  <c r="F79" i="18"/>
  <c r="I79" i="18"/>
  <c r="N79" i="18"/>
  <c r="M79" i="18"/>
  <c r="P79" i="18"/>
  <c r="Q79" i="18"/>
  <c r="G79" i="18"/>
  <c r="T79" i="18"/>
  <c r="S79" i="18"/>
  <c r="H79" i="18"/>
  <c r="L79" i="18"/>
  <c r="K79" i="18"/>
  <c r="U79" i="18"/>
  <c r="J79" i="18"/>
  <c r="R79" i="18"/>
  <c r="E79" i="18"/>
  <c r="Z78" i="18"/>
  <c r="AC78" i="18"/>
  <c r="AA78" i="18"/>
  <c r="Y78" i="18"/>
  <c r="AE78" i="18"/>
  <c r="AI78" i="18"/>
  <c r="AK78" i="18"/>
  <c r="AN78" i="18"/>
  <c r="AF78" i="18"/>
  <c r="AJ78" i="18"/>
  <c r="AL78" i="18"/>
  <c r="AM78" i="18"/>
  <c r="AO78" i="18"/>
  <c r="X78" i="18"/>
  <c r="D79" i="18" s="1"/>
  <c r="AG78" i="18"/>
  <c r="AH78" i="18"/>
  <c r="AB78" i="18"/>
  <c r="AD78" i="18"/>
  <c r="N47" i="10"/>
  <c r="R47" i="10"/>
  <c r="P47" i="10"/>
  <c r="O47" i="10"/>
  <c r="S47" i="10"/>
  <c r="H48" i="10"/>
  <c r="Q47" i="10"/>
  <c r="M47" i="10"/>
  <c r="D48" i="10" s="1"/>
  <c r="J48" i="10"/>
  <c r="G48" i="10"/>
  <c r="E48" i="10"/>
  <c r="I48" i="10"/>
  <c r="F48" i="10"/>
  <c r="T47" i="9"/>
  <c r="P47" i="9"/>
  <c r="Q47" i="9"/>
  <c r="O47" i="9"/>
  <c r="E48" i="9" s="1"/>
  <c r="R47" i="9"/>
  <c r="N47" i="9"/>
  <c r="F48" i="9"/>
  <c r="G48" i="9"/>
  <c r="H48" i="9"/>
  <c r="D48" i="9"/>
  <c r="I48" i="9"/>
  <c r="J48" i="9"/>
  <c r="K48" i="9"/>
  <c r="D49" i="4"/>
  <c r="N49" i="4" s="1"/>
  <c r="AA47" i="7"/>
  <c r="AN47" i="7"/>
  <c r="AK47" i="7"/>
  <c r="AH47" i="7"/>
  <c r="AB47" i="7"/>
  <c r="AC47" i="7"/>
  <c r="AM47" i="7"/>
  <c r="AF47" i="7"/>
  <c r="AO47" i="7"/>
  <c r="AL47" i="7"/>
  <c r="AE47" i="7"/>
  <c r="AP47" i="7"/>
  <c r="AD47" i="7"/>
  <c r="AJ47" i="7"/>
  <c r="AG47" i="7"/>
  <c r="L48" i="7" s="1"/>
  <c r="Z47" i="7"/>
  <c r="AI47" i="7"/>
  <c r="Y47" i="7"/>
  <c r="U48" i="7"/>
  <c r="E48" i="7"/>
  <c r="M48" i="7"/>
  <c r="I48" i="7"/>
  <c r="F48" i="7"/>
  <c r="T48" i="7"/>
  <c r="P48" i="7"/>
  <c r="R48" i="7"/>
  <c r="N48" i="7"/>
  <c r="J48" i="7"/>
  <c r="G48" i="7"/>
  <c r="Q48" i="7"/>
  <c r="H48" i="7"/>
  <c r="O48" i="7"/>
  <c r="K48" i="7"/>
  <c r="D48" i="7"/>
  <c r="S48" i="7"/>
  <c r="AE32" i="3"/>
  <c r="AP32" i="3"/>
  <c r="AL32" i="3"/>
  <c r="AN32" i="3"/>
  <c r="AB32" i="3"/>
  <c r="AF32" i="3"/>
  <c r="Z32" i="3"/>
  <c r="E33" i="3" s="1"/>
  <c r="AD32" i="3"/>
  <c r="AJ32" i="3"/>
  <c r="AO32" i="3"/>
  <c r="AG32" i="3"/>
  <c r="AA32" i="3"/>
  <c r="AI32" i="3"/>
  <c r="AH32" i="3"/>
  <c r="AM32" i="3"/>
  <c r="AC32" i="3"/>
  <c r="F33" i="3"/>
  <c r="O33" i="3"/>
  <c r="L33" i="3"/>
  <c r="P33" i="3"/>
  <c r="I33" i="3"/>
  <c r="N33" i="3"/>
  <c r="G33" i="3"/>
  <c r="K33" i="3"/>
  <c r="M33" i="3"/>
  <c r="T33" i="3"/>
  <c r="R33" i="3"/>
  <c r="Q33" i="3"/>
  <c r="J33" i="3"/>
  <c r="H33" i="3"/>
  <c r="U33" i="3"/>
  <c r="S33" i="3"/>
  <c r="O48" i="9" l="1"/>
  <c r="Z51" i="5"/>
  <c r="E52" i="5"/>
  <c r="Q52" i="5"/>
  <c r="AL51" i="5"/>
  <c r="AB51" i="5"/>
  <c r="G52" i="5"/>
  <c r="AD51" i="5"/>
  <c r="I52" i="5"/>
  <c r="H52" i="5"/>
  <c r="AC51" i="5"/>
  <c r="T52" i="5"/>
  <c r="AO51" i="5"/>
  <c r="R52" i="5"/>
  <c r="AM51" i="5"/>
  <c r="AJ51" i="5"/>
  <c r="O52" i="5"/>
  <c r="S52" i="5"/>
  <c r="AN51" i="5"/>
  <c r="P52" i="5"/>
  <c r="AK51" i="5"/>
  <c r="AE51" i="5"/>
  <c r="J52" i="5"/>
  <c r="M52" i="5"/>
  <c r="AH51" i="5"/>
  <c r="AP51" i="5"/>
  <c r="U52" i="5"/>
  <c r="N52" i="5"/>
  <c r="AI51" i="5"/>
  <c r="S48" i="9"/>
  <c r="AA51" i="5"/>
  <c r="F52" i="5" s="1"/>
  <c r="L52" i="5"/>
  <c r="AG51" i="5"/>
  <c r="K52" i="5"/>
  <c r="AF51" i="5"/>
  <c r="Y51" i="5"/>
  <c r="D52" i="5"/>
  <c r="H80" i="18"/>
  <c r="Q80" i="18"/>
  <c r="G80" i="18"/>
  <c r="P80" i="18"/>
  <c r="D80" i="18"/>
  <c r="M80" i="18"/>
  <c r="N80" i="18"/>
  <c r="U80" i="18"/>
  <c r="O80" i="18"/>
  <c r="T80" i="18"/>
  <c r="E80" i="18"/>
  <c r="R80" i="18"/>
  <c r="J80" i="18"/>
  <c r="K80" i="18"/>
  <c r="I80" i="18"/>
  <c r="S80" i="18"/>
  <c r="L80" i="18"/>
  <c r="AD79" i="18"/>
  <c r="Y79" i="18"/>
  <c r="AA79" i="18"/>
  <c r="Z79" i="18"/>
  <c r="F80" i="18" s="1"/>
  <c r="X79" i="18"/>
  <c r="AJ79" i="18"/>
  <c r="AK79" i="18"/>
  <c r="AO79" i="18"/>
  <c r="AH79" i="18"/>
  <c r="AM79" i="18"/>
  <c r="AN79" i="18"/>
  <c r="AF79" i="18"/>
  <c r="AE79" i="18"/>
  <c r="AG79" i="18"/>
  <c r="AI79" i="18"/>
  <c r="AL79" i="18"/>
  <c r="AC79" i="18"/>
  <c r="AB79" i="18"/>
  <c r="Q49" i="4"/>
  <c r="P49" i="4"/>
  <c r="S49" i="4"/>
  <c r="T49" i="4"/>
  <c r="R49" i="4"/>
  <c r="O49" i="4"/>
  <c r="U49" i="4"/>
  <c r="J50" i="4"/>
  <c r="G50" i="4"/>
  <c r="K50" i="4"/>
  <c r="I50" i="4"/>
  <c r="F50" i="4"/>
  <c r="E50" i="4"/>
  <c r="D50" i="4"/>
  <c r="R48" i="10"/>
  <c r="Q48" i="10"/>
  <c r="S48" i="10"/>
  <c r="E49" i="10"/>
  <c r="N48" i="10"/>
  <c r="P48" i="10"/>
  <c r="G49" i="10" s="1"/>
  <c r="O48" i="10"/>
  <c r="F49" i="10"/>
  <c r="M48" i="10"/>
  <c r="H49" i="10"/>
  <c r="I49" i="10"/>
  <c r="D49" i="10"/>
  <c r="J49" i="10"/>
  <c r="R48" i="9"/>
  <c r="H49" i="9" s="1"/>
  <c r="P48" i="9"/>
  <c r="U48" i="9"/>
  <c r="Q48" i="9"/>
  <c r="T48" i="9"/>
  <c r="N48" i="9"/>
  <c r="D49" i="9"/>
  <c r="E49" i="9"/>
  <c r="G49" i="9"/>
  <c r="K49" i="9"/>
  <c r="I49" i="9"/>
  <c r="J49" i="9"/>
  <c r="F49" i="9"/>
  <c r="AN48" i="7"/>
  <c r="AG48" i="7"/>
  <c r="AA48" i="7"/>
  <c r="AF48" i="7"/>
  <c r="AP48" i="7"/>
  <c r="AO48" i="7"/>
  <c r="AD48" i="7"/>
  <c r="Z48" i="7"/>
  <c r="AC48" i="7"/>
  <c r="H49" i="7" s="1"/>
  <c r="AL48" i="7"/>
  <c r="AE48" i="7"/>
  <c r="AJ48" i="7"/>
  <c r="AB48" i="7"/>
  <c r="AI48" i="7"/>
  <c r="AK48" i="7"/>
  <c r="AH48" i="7"/>
  <c r="AM48" i="7"/>
  <c r="Y48" i="7"/>
  <c r="L49" i="7"/>
  <c r="Q49" i="7"/>
  <c r="T49" i="7"/>
  <c r="F49" i="7"/>
  <c r="S49" i="7"/>
  <c r="G49" i="7"/>
  <c r="D49" i="7"/>
  <c r="J49" i="7"/>
  <c r="I49" i="7"/>
  <c r="N49" i="7"/>
  <c r="K49" i="7"/>
  <c r="M49" i="7"/>
  <c r="R49" i="7"/>
  <c r="O49" i="7"/>
  <c r="E49" i="7"/>
  <c r="P49" i="7"/>
  <c r="U49" i="7"/>
  <c r="D33" i="3"/>
  <c r="AP33" i="3" s="1"/>
  <c r="P49" i="10" l="1"/>
  <c r="M53" i="5"/>
  <c r="AH52" i="5"/>
  <c r="T53" i="5"/>
  <c r="AO52" i="5"/>
  <c r="AG52" i="5"/>
  <c r="L53" i="5"/>
  <c r="P53" i="5"/>
  <c r="AK52" i="5"/>
  <c r="AC52" i="5"/>
  <c r="H53" i="5"/>
  <c r="F53" i="5"/>
  <c r="AA52" i="5"/>
  <c r="G53" i="5"/>
  <c r="AB52" i="5"/>
  <c r="AN52" i="5"/>
  <c r="S53" i="5"/>
  <c r="AF52" i="5"/>
  <c r="K53" i="5"/>
  <c r="AI33" i="3"/>
  <c r="AJ52" i="5"/>
  <c r="O53" i="5"/>
  <c r="AE52" i="5"/>
  <c r="J53" i="5"/>
  <c r="AM33" i="3"/>
  <c r="I53" i="5"/>
  <c r="AD52" i="5"/>
  <c r="AI52" i="5"/>
  <c r="N53" i="5"/>
  <c r="AL52" i="5"/>
  <c r="Q53" i="5"/>
  <c r="AL33" i="3"/>
  <c r="U53" i="5"/>
  <c r="AP52" i="5"/>
  <c r="Z52" i="5"/>
  <c r="E53" i="5"/>
  <c r="R49" i="9"/>
  <c r="AM52" i="5"/>
  <c r="R53" i="5"/>
  <c r="AN33" i="3"/>
  <c r="Y52" i="5"/>
  <c r="D53" i="5" s="1"/>
  <c r="F81" i="18"/>
  <c r="H81" i="18"/>
  <c r="N81" i="18"/>
  <c r="U81" i="18"/>
  <c r="T81" i="18"/>
  <c r="M81" i="18"/>
  <c r="D81" i="18"/>
  <c r="R81" i="18"/>
  <c r="P81" i="18"/>
  <c r="O81" i="18"/>
  <c r="L81" i="18"/>
  <c r="S81" i="18"/>
  <c r="K81" i="18"/>
  <c r="G81" i="18"/>
  <c r="I81" i="18"/>
  <c r="J81" i="18"/>
  <c r="Q81" i="18"/>
  <c r="AC80" i="18"/>
  <c r="AE80" i="18"/>
  <c r="AI80" i="18"/>
  <c r="AG80" i="18"/>
  <c r="AK80" i="18"/>
  <c r="AO80" i="18"/>
  <c r="AF80" i="18"/>
  <c r="AH80" i="18"/>
  <c r="AJ80" i="18"/>
  <c r="AL80" i="18"/>
  <c r="AM80" i="18"/>
  <c r="AN80" i="18"/>
  <c r="X80" i="18"/>
  <c r="AB80" i="18"/>
  <c r="AA80" i="18"/>
  <c r="Y80" i="18"/>
  <c r="E81" i="18" s="1"/>
  <c r="Z80" i="18"/>
  <c r="AD80" i="18"/>
  <c r="H50" i="4"/>
  <c r="U50" i="4" s="1"/>
  <c r="R49" i="10"/>
  <c r="Q49" i="10"/>
  <c r="J50" i="10"/>
  <c r="S49" i="10"/>
  <c r="O49" i="10"/>
  <c r="N49" i="10"/>
  <c r="H50" i="10"/>
  <c r="M49" i="10"/>
  <c r="D50" i="10" s="1"/>
  <c r="I50" i="10"/>
  <c r="F50" i="10"/>
  <c r="G50" i="10"/>
  <c r="E50" i="10"/>
  <c r="Q49" i="9"/>
  <c r="U49" i="9"/>
  <c r="O49" i="9"/>
  <c r="P49" i="9"/>
  <c r="S49" i="9"/>
  <c r="T49" i="9"/>
  <c r="N49" i="9"/>
  <c r="D50" i="9" s="1"/>
  <c r="N50" i="9" s="1"/>
  <c r="E50" i="9"/>
  <c r="I50" i="9"/>
  <c r="K50" i="9"/>
  <c r="H50" i="9"/>
  <c r="G50" i="9"/>
  <c r="J50" i="9"/>
  <c r="F50" i="9"/>
  <c r="AC49" i="7"/>
  <c r="AE49" i="7"/>
  <c r="AK49" i="7"/>
  <c r="Z49" i="7"/>
  <c r="AN49" i="7"/>
  <c r="AP49" i="7"/>
  <c r="AA49" i="7"/>
  <c r="AM49" i="7"/>
  <c r="AO49" i="7"/>
  <c r="AL49" i="7"/>
  <c r="AG49" i="7"/>
  <c r="AF49" i="7"/>
  <c r="AB49" i="7"/>
  <c r="AI49" i="7"/>
  <c r="AJ49" i="7"/>
  <c r="AH49" i="7"/>
  <c r="AD49" i="7"/>
  <c r="Y49" i="7"/>
  <c r="H50" i="7"/>
  <c r="M50" i="7"/>
  <c r="K50" i="7"/>
  <c r="U50" i="7"/>
  <c r="S50" i="7"/>
  <c r="P50" i="7"/>
  <c r="G50" i="7"/>
  <c r="N50" i="7"/>
  <c r="F50" i="7"/>
  <c r="E50" i="7"/>
  <c r="I50" i="7"/>
  <c r="T50" i="7"/>
  <c r="J50" i="7"/>
  <c r="O50" i="7"/>
  <c r="R50" i="7"/>
  <c r="D50" i="7"/>
  <c r="L50" i="7"/>
  <c r="Q50" i="7"/>
  <c r="AF33" i="3"/>
  <c r="AA33" i="3"/>
  <c r="AK33" i="3"/>
  <c r="AO33" i="3"/>
  <c r="AE33" i="3"/>
  <c r="AD33" i="3"/>
  <c r="I34" i="3" s="1"/>
  <c r="AB33" i="3"/>
  <c r="AG33" i="3"/>
  <c r="AJ33" i="3"/>
  <c r="AC33" i="3"/>
  <c r="Z33" i="3"/>
  <c r="AH33" i="3"/>
  <c r="L34" i="3"/>
  <c r="Y33" i="3"/>
  <c r="H34" i="3"/>
  <c r="G34" i="3"/>
  <c r="J34" i="3"/>
  <c r="P34" i="3"/>
  <c r="R34" i="3"/>
  <c r="T34" i="3"/>
  <c r="S34" i="3"/>
  <c r="Q34" i="3"/>
  <c r="O34" i="3"/>
  <c r="K34" i="3"/>
  <c r="D34" i="3"/>
  <c r="N34" i="3"/>
  <c r="F34" i="3"/>
  <c r="M34" i="3"/>
  <c r="E34" i="3"/>
  <c r="U34" i="3"/>
  <c r="Z53" i="5" l="1"/>
  <c r="E54" i="5" s="1"/>
  <c r="O54" i="5"/>
  <c r="AJ53" i="5"/>
  <c r="F54" i="5"/>
  <c r="AA53" i="5"/>
  <c r="AD34" i="3"/>
  <c r="U54" i="5"/>
  <c r="AP53" i="5"/>
  <c r="AK53" i="5"/>
  <c r="P54" i="5"/>
  <c r="AL53" i="5"/>
  <c r="Q54" i="5"/>
  <c r="K54" i="5"/>
  <c r="AF53" i="5"/>
  <c r="AG53" i="5"/>
  <c r="L54" i="5"/>
  <c r="AE53" i="5"/>
  <c r="J54" i="5"/>
  <c r="Y53" i="5"/>
  <c r="D54" i="5"/>
  <c r="N54" i="5"/>
  <c r="AI53" i="5"/>
  <c r="AN53" i="5"/>
  <c r="S54" i="5"/>
  <c r="AO53" i="5"/>
  <c r="T54" i="5"/>
  <c r="AM53" i="5"/>
  <c r="R54" i="5"/>
  <c r="H54" i="5"/>
  <c r="AC53" i="5"/>
  <c r="E82" i="18"/>
  <c r="AD53" i="5"/>
  <c r="I54" i="5"/>
  <c r="G54" i="5"/>
  <c r="AB53" i="5"/>
  <c r="AH53" i="5"/>
  <c r="M54" i="5"/>
  <c r="P82" i="18"/>
  <c r="R82" i="18"/>
  <c r="O82" i="18"/>
  <c r="M82" i="18"/>
  <c r="T82" i="18"/>
  <c r="Q82" i="18"/>
  <c r="U82" i="18"/>
  <c r="L82" i="18"/>
  <c r="N82" i="18"/>
  <c r="J82" i="18"/>
  <c r="I82" i="18"/>
  <c r="G82" i="18"/>
  <c r="F82" i="18"/>
  <c r="S82" i="18"/>
  <c r="K82" i="18"/>
  <c r="H82" i="18"/>
  <c r="AA81" i="18"/>
  <c r="Y81" i="18"/>
  <c r="X81" i="18"/>
  <c r="D82" i="18" s="1"/>
  <c r="AJ81" i="18"/>
  <c r="AK81" i="18"/>
  <c r="AO81" i="18"/>
  <c r="AE81" i="18"/>
  <c r="AH81" i="18"/>
  <c r="AN81" i="18"/>
  <c r="AF81" i="18"/>
  <c r="AG81" i="18"/>
  <c r="AI81" i="18"/>
  <c r="AL81" i="18"/>
  <c r="AM81" i="18"/>
  <c r="AB81" i="18"/>
  <c r="Z81" i="18"/>
  <c r="AD81" i="18"/>
  <c r="AC81" i="18"/>
  <c r="H51" i="4"/>
  <c r="R50" i="4"/>
  <c r="O50" i="4"/>
  <c r="T50" i="4"/>
  <c r="Q50" i="4"/>
  <c r="S50" i="4"/>
  <c r="P50" i="4"/>
  <c r="N50" i="4"/>
  <c r="D51" i="4"/>
  <c r="F51" i="4"/>
  <c r="I51" i="4"/>
  <c r="E51" i="4"/>
  <c r="J51" i="4"/>
  <c r="G51" i="4"/>
  <c r="K51" i="4"/>
  <c r="N50" i="10"/>
  <c r="P50" i="10"/>
  <c r="Q50" i="10"/>
  <c r="R50" i="10"/>
  <c r="S50" i="10"/>
  <c r="O50" i="10"/>
  <c r="H51" i="10"/>
  <c r="M50" i="10"/>
  <c r="F51" i="10"/>
  <c r="J51" i="10"/>
  <c r="G51" i="10"/>
  <c r="I51" i="10"/>
  <c r="E51" i="10"/>
  <c r="R50" i="9"/>
  <c r="Q50" i="9"/>
  <c r="O50" i="9"/>
  <c r="S50" i="9"/>
  <c r="P50" i="9"/>
  <c r="F51" i="9" s="1"/>
  <c r="U50" i="9"/>
  <c r="T50" i="9"/>
  <c r="G51" i="9"/>
  <c r="D51" i="9"/>
  <c r="I51" i="9"/>
  <c r="K51" i="9"/>
  <c r="J51" i="9"/>
  <c r="H51" i="9"/>
  <c r="E51" i="9"/>
  <c r="D51" i="10"/>
  <c r="AI50" i="7"/>
  <c r="AF50" i="7"/>
  <c r="AK50" i="7"/>
  <c r="AC50" i="7"/>
  <c r="AN50" i="7"/>
  <c r="AG50" i="7"/>
  <c r="AM50" i="7"/>
  <c r="AJ50" i="7"/>
  <c r="AE50" i="7"/>
  <c r="AD50" i="7"/>
  <c r="AL50" i="7"/>
  <c r="AH50" i="7"/>
  <c r="AO50" i="7"/>
  <c r="Z50" i="7"/>
  <c r="AB50" i="7"/>
  <c r="AP50" i="7"/>
  <c r="AA50" i="7"/>
  <c r="Y50" i="7"/>
  <c r="D51" i="7" s="1"/>
  <c r="T51" i="7"/>
  <c r="L51" i="7"/>
  <c r="I51" i="7"/>
  <c r="S51" i="7"/>
  <c r="U51" i="7"/>
  <c r="E51" i="7"/>
  <c r="P51" i="7"/>
  <c r="R51" i="7"/>
  <c r="F51" i="7"/>
  <c r="K51" i="7"/>
  <c r="Q51" i="7"/>
  <c r="O51" i="7"/>
  <c r="N51" i="7"/>
  <c r="M51" i="7"/>
  <c r="J51" i="7"/>
  <c r="G51" i="7"/>
  <c r="H51" i="7"/>
  <c r="AO34" i="3"/>
  <c r="Z34" i="3"/>
  <c r="AL34" i="3"/>
  <c r="AB34" i="3"/>
  <c r="AM34" i="3"/>
  <c r="AJ34" i="3"/>
  <c r="AP34" i="3"/>
  <c r="AN34" i="3"/>
  <c r="AK34" i="3"/>
  <c r="AH34" i="3"/>
  <c r="AI34" i="3"/>
  <c r="AE34" i="3"/>
  <c r="AA34" i="3"/>
  <c r="AC34" i="3"/>
  <c r="AF34" i="3"/>
  <c r="AG34" i="3"/>
  <c r="Y34" i="3"/>
  <c r="D35" i="3" s="1"/>
  <c r="G35" i="3"/>
  <c r="N35" i="3"/>
  <c r="K35" i="3"/>
  <c r="R35" i="3"/>
  <c r="M35" i="3"/>
  <c r="L35" i="3"/>
  <c r="T35" i="3"/>
  <c r="O35" i="3"/>
  <c r="Q35" i="3"/>
  <c r="S35" i="3"/>
  <c r="H35" i="3"/>
  <c r="P35" i="3"/>
  <c r="E35" i="3"/>
  <c r="J35" i="3"/>
  <c r="U35" i="3"/>
  <c r="F35" i="3"/>
  <c r="I35" i="3"/>
  <c r="P51" i="9" l="1"/>
  <c r="E55" i="5"/>
  <c r="Z54" i="5"/>
  <c r="O51" i="4"/>
  <c r="Y54" i="5"/>
  <c r="D55" i="5"/>
  <c r="AB54" i="5"/>
  <c r="G55" i="5" s="1"/>
  <c r="AP54" i="5"/>
  <c r="U55" i="5"/>
  <c r="AI54" i="5"/>
  <c r="N55" i="5"/>
  <c r="J55" i="5"/>
  <c r="AE54" i="5"/>
  <c r="AO35" i="3"/>
  <c r="AC54" i="5"/>
  <c r="H55" i="5"/>
  <c r="P55" i="5"/>
  <c r="AK54" i="5"/>
  <c r="AD35" i="3"/>
  <c r="AM54" i="5"/>
  <c r="R55" i="5"/>
  <c r="AG54" i="5"/>
  <c r="L55" i="5"/>
  <c r="F55" i="5"/>
  <c r="AA54" i="5"/>
  <c r="U51" i="9"/>
  <c r="I55" i="5"/>
  <c r="AD54" i="5"/>
  <c r="AM35" i="3"/>
  <c r="AO54" i="5"/>
  <c r="T55" i="5"/>
  <c r="O55" i="5"/>
  <c r="AJ54" i="5"/>
  <c r="AH54" i="5"/>
  <c r="M55" i="5"/>
  <c r="AF54" i="5"/>
  <c r="K55" i="5"/>
  <c r="S55" i="5"/>
  <c r="AN54" i="5"/>
  <c r="Q55" i="5"/>
  <c r="AL54" i="5"/>
  <c r="D83" i="18"/>
  <c r="E83" i="18"/>
  <c r="Q83" i="18"/>
  <c r="T83" i="18"/>
  <c r="J83" i="18"/>
  <c r="M83" i="18"/>
  <c r="N83" i="18"/>
  <c r="U83" i="18"/>
  <c r="O83" i="18"/>
  <c r="R83" i="18"/>
  <c r="H83" i="18"/>
  <c r="K83" i="18"/>
  <c r="S83" i="18"/>
  <c r="G83" i="18"/>
  <c r="P83" i="18"/>
  <c r="F83" i="18"/>
  <c r="I83" i="18"/>
  <c r="AD82" i="18"/>
  <c r="AB82" i="18"/>
  <c r="Y82" i="18"/>
  <c r="AC82" i="18"/>
  <c r="AA82" i="18"/>
  <c r="AE82" i="18"/>
  <c r="AI82" i="18"/>
  <c r="AG82" i="18"/>
  <c r="AL82" i="18"/>
  <c r="X82" i="18"/>
  <c r="AM82" i="18"/>
  <c r="AJ82" i="18"/>
  <c r="AK82" i="18"/>
  <c r="AN82" i="18"/>
  <c r="AO82" i="18"/>
  <c r="AF82" i="18"/>
  <c r="L83" i="18" s="1"/>
  <c r="AH82" i="18"/>
  <c r="Z82" i="18"/>
  <c r="P51" i="4"/>
  <c r="S51" i="4"/>
  <c r="U51" i="4"/>
  <c r="Q51" i="4"/>
  <c r="T51" i="4"/>
  <c r="R51" i="4"/>
  <c r="N51" i="4"/>
  <c r="E52" i="4"/>
  <c r="H52" i="4"/>
  <c r="G52" i="4"/>
  <c r="J52" i="4"/>
  <c r="I52" i="4"/>
  <c r="D52" i="4"/>
  <c r="F52" i="4"/>
  <c r="K52" i="4"/>
  <c r="N51" i="10"/>
  <c r="E52" i="10" s="1"/>
  <c r="P51" i="10"/>
  <c r="O51" i="10"/>
  <c r="R51" i="10"/>
  <c r="S51" i="10"/>
  <c r="Q51" i="10"/>
  <c r="M51" i="10"/>
  <c r="G52" i="10"/>
  <c r="I52" i="10"/>
  <c r="J52" i="10"/>
  <c r="F52" i="10"/>
  <c r="D52" i="10"/>
  <c r="H52" i="10"/>
  <c r="Q51" i="9"/>
  <c r="S51" i="9"/>
  <c r="O51" i="9"/>
  <c r="R51" i="9"/>
  <c r="T51" i="9"/>
  <c r="N51" i="9"/>
  <c r="D52" i="9" s="1"/>
  <c r="H52" i="9"/>
  <c r="J52" i="9"/>
  <c r="G52" i="9"/>
  <c r="K52" i="9"/>
  <c r="I52" i="9"/>
  <c r="E52" i="9"/>
  <c r="F52" i="9"/>
  <c r="AB51" i="7"/>
  <c r="G52" i="7" s="1"/>
  <c r="Z51" i="7"/>
  <c r="Y51" i="7"/>
  <c r="AC51" i="7"/>
  <c r="AH51" i="7"/>
  <c r="AN51" i="7"/>
  <c r="AG51" i="7"/>
  <c r="AE51" i="7"/>
  <c r="AI51" i="7"/>
  <c r="AD51" i="7"/>
  <c r="AL51" i="7"/>
  <c r="AA51" i="7"/>
  <c r="AO51" i="7"/>
  <c r="AF51" i="7"/>
  <c r="AM51" i="7"/>
  <c r="AP51" i="7"/>
  <c r="AJ51" i="7"/>
  <c r="AK51" i="7"/>
  <c r="H52" i="7"/>
  <c r="Q52" i="7"/>
  <c r="K52" i="7"/>
  <c r="U52" i="7"/>
  <c r="J52" i="7"/>
  <c r="F52" i="7"/>
  <c r="S52" i="7"/>
  <c r="D52" i="7"/>
  <c r="M52" i="7"/>
  <c r="I52" i="7"/>
  <c r="O52" i="7"/>
  <c r="R52" i="7"/>
  <c r="P52" i="7"/>
  <c r="N52" i="7"/>
  <c r="L52" i="7"/>
  <c r="E52" i="7"/>
  <c r="T52" i="7"/>
  <c r="AA35" i="3"/>
  <c r="AG35" i="3"/>
  <c r="AF35" i="3"/>
  <c r="AP35" i="3"/>
  <c r="AE35" i="3"/>
  <c r="Z35" i="3"/>
  <c r="AN35" i="3"/>
  <c r="AI35" i="3"/>
  <c r="AB35" i="3"/>
  <c r="G36" i="3" s="1"/>
  <c r="AC35" i="3"/>
  <c r="AL35" i="3"/>
  <c r="AH35" i="3"/>
  <c r="AK35" i="3"/>
  <c r="AJ35" i="3"/>
  <c r="Y35" i="3"/>
  <c r="F36" i="3"/>
  <c r="I36" i="3"/>
  <c r="H36" i="3"/>
  <c r="P36" i="3"/>
  <c r="L36" i="3"/>
  <c r="K36" i="3"/>
  <c r="E36" i="3"/>
  <c r="S36" i="3"/>
  <c r="O36" i="3"/>
  <c r="U36" i="3"/>
  <c r="R36" i="3"/>
  <c r="M36" i="3"/>
  <c r="Q36" i="3"/>
  <c r="T36" i="3"/>
  <c r="J36" i="3"/>
  <c r="N36" i="3"/>
  <c r="K56" i="5" l="1"/>
  <c r="AF55" i="5"/>
  <c r="AH55" i="5"/>
  <c r="M56" i="5"/>
  <c r="L56" i="5"/>
  <c r="AG55" i="5"/>
  <c r="N56" i="5"/>
  <c r="AI55" i="5"/>
  <c r="F56" i="5"/>
  <c r="AA55" i="5"/>
  <c r="R56" i="5"/>
  <c r="AM55" i="5"/>
  <c r="U56" i="5"/>
  <c r="AP55" i="5"/>
  <c r="AJ55" i="5"/>
  <c r="O56" i="5"/>
  <c r="AO55" i="5"/>
  <c r="T56" i="5"/>
  <c r="G56" i="5"/>
  <c r="AB55" i="5"/>
  <c r="J56" i="5"/>
  <c r="AE55" i="5"/>
  <c r="Y55" i="5"/>
  <c r="D56" i="5" s="1"/>
  <c r="AK55" i="5"/>
  <c r="P56" i="5"/>
  <c r="AL55" i="5"/>
  <c r="Q56" i="5"/>
  <c r="H56" i="5"/>
  <c r="AC55" i="5"/>
  <c r="AD55" i="5"/>
  <c r="I56" i="5"/>
  <c r="N52" i="9"/>
  <c r="S56" i="5"/>
  <c r="AN55" i="5"/>
  <c r="E56" i="5"/>
  <c r="Z55" i="5"/>
  <c r="L84" i="18"/>
  <c r="H84" i="18"/>
  <c r="N84" i="18"/>
  <c r="M84" i="18"/>
  <c r="J84" i="18"/>
  <c r="R84" i="18"/>
  <c r="T84" i="18"/>
  <c r="U84" i="18"/>
  <c r="Q84" i="18"/>
  <c r="I84" i="18"/>
  <c r="F84" i="18"/>
  <c r="P84" i="18"/>
  <c r="S84" i="18"/>
  <c r="E84" i="18"/>
  <c r="O84" i="18"/>
  <c r="K84" i="18"/>
  <c r="D84" i="18"/>
  <c r="AA83" i="18"/>
  <c r="G84" i="18" s="1"/>
  <c r="Z83" i="18"/>
  <c r="AC83" i="18"/>
  <c r="AB83" i="18"/>
  <c r="Y83" i="18"/>
  <c r="X83" i="18"/>
  <c r="AJ83" i="18"/>
  <c r="AK83" i="18"/>
  <c r="AO83" i="18"/>
  <c r="AE83" i="18"/>
  <c r="AI83" i="18"/>
  <c r="AL83" i="18"/>
  <c r="AN83" i="18"/>
  <c r="AF83" i="18"/>
  <c r="AG83" i="18"/>
  <c r="AH83" i="18"/>
  <c r="AM83" i="18"/>
  <c r="AD83" i="18"/>
  <c r="S52" i="4"/>
  <c r="I53" i="4" s="1"/>
  <c r="T52" i="4"/>
  <c r="Q52" i="4"/>
  <c r="R52" i="4"/>
  <c r="O52" i="4"/>
  <c r="U52" i="4"/>
  <c r="P52" i="4"/>
  <c r="N52" i="4"/>
  <c r="F53" i="4"/>
  <c r="J53" i="4"/>
  <c r="E53" i="4"/>
  <c r="G53" i="4"/>
  <c r="D53" i="4"/>
  <c r="H53" i="4"/>
  <c r="K53" i="4"/>
  <c r="N52" i="10"/>
  <c r="O52" i="10"/>
  <c r="P52" i="10"/>
  <c r="S52" i="10"/>
  <c r="H53" i="10"/>
  <c r="Q52" i="10"/>
  <c r="R52" i="10"/>
  <c r="M52" i="10"/>
  <c r="D53" i="10" s="1"/>
  <c r="E53" i="10"/>
  <c r="F53" i="10"/>
  <c r="J53" i="10"/>
  <c r="G53" i="10"/>
  <c r="I53" i="10"/>
  <c r="R52" i="9"/>
  <c r="S52" i="9"/>
  <c r="U52" i="9"/>
  <c r="O52" i="9"/>
  <c r="E53" i="9" s="1"/>
  <c r="Q52" i="9"/>
  <c r="T52" i="9"/>
  <c r="P52" i="9"/>
  <c r="D53" i="9"/>
  <c r="J53" i="9"/>
  <c r="I53" i="9"/>
  <c r="K53" i="9"/>
  <c r="G53" i="9"/>
  <c r="F53" i="9"/>
  <c r="H53" i="9"/>
  <c r="AN52" i="7"/>
  <c r="AO52" i="7"/>
  <c r="AA52" i="7"/>
  <c r="AP52" i="7"/>
  <c r="AM52" i="7"/>
  <c r="AE52" i="7"/>
  <c r="AB52" i="7"/>
  <c r="Z52" i="7"/>
  <c r="AG52" i="7"/>
  <c r="AL52" i="7"/>
  <c r="AI52" i="7"/>
  <c r="AK52" i="7"/>
  <c r="AC52" i="7"/>
  <c r="AH52" i="7"/>
  <c r="AF52" i="7"/>
  <c r="AJ52" i="7"/>
  <c r="AD52" i="7"/>
  <c r="Y52" i="7"/>
  <c r="D53" i="7" s="1"/>
  <c r="R53" i="7"/>
  <c r="I53" i="7"/>
  <c r="J53" i="7"/>
  <c r="E53" i="7"/>
  <c r="U53" i="7"/>
  <c r="T53" i="7"/>
  <c r="L53" i="7"/>
  <c r="M53" i="7"/>
  <c r="K53" i="7"/>
  <c r="G53" i="7"/>
  <c r="O53" i="7"/>
  <c r="N53" i="7"/>
  <c r="P53" i="7"/>
  <c r="S53" i="7"/>
  <c r="H53" i="7"/>
  <c r="Q53" i="7"/>
  <c r="F53" i="7"/>
  <c r="D36" i="3"/>
  <c r="AB36" i="3" s="1"/>
  <c r="O53" i="9" l="1"/>
  <c r="D57" i="5"/>
  <c r="Y56" i="5"/>
  <c r="AM56" i="5"/>
  <c r="R57" i="5"/>
  <c r="Z56" i="5"/>
  <c r="E57" i="5"/>
  <c r="AN56" i="5"/>
  <c r="S57" i="5"/>
  <c r="J57" i="5"/>
  <c r="AE56" i="5"/>
  <c r="AA56" i="5"/>
  <c r="F57" i="5"/>
  <c r="AD56" i="5"/>
  <c r="I57" i="5"/>
  <c r="AA36" i="3"/>
  <c r="G57" i="5"/>
  <c r="AB56" i="5"/>
  <c r="AI56" i="5"/>
  <c r="N57" i="5"/>
  <c r="AO56" i="5"/>
  <c r="T57" i="5"/>
  <c r="U53" i="9"/>
  <c r="H57" i="5"/>
  <c r="AC56" i="5"/>
  <c r="L57" i="5"/>
  <c r="AG56" i="5"/>
  <c r="AL56" i="5"/>
  <c r="Q57" i="5"/>
  <c r="O57" i="5"/>
  <c r="AJ56" i="5"/>
  <c r="M57" i="5"/>
  <c r="AH56" i="5"/>
  <c r="AL36" i="3"/>
  <c r="AI36" i="3"/>
  <c r="AJ36" i="3"/>
  <c r="AK56" i="5"/>
  <c r="P57" i="5"/>
  <c r="U57" i="5"/>
  <c r="AP56" i="5"/>
  <c r="AF56" i="5"/>
  <c r="K57" i="5"/>
  <c r="G85" i="18"/>
  <c r="P85" i="18"/>
  <c r="U85" i="18"/>
  <c r="T85" i="18"/>
  <c r="I85" i="18"/>
  <c r="R85" i="18"/>
  <c r="J85" i="18"/>
  <c r="M85" i="18"/>
  <c r="F85" i="18"/>
  <c r="Q85" i="18"/>
  <c r="N85" i="18"/>
  <c r="E85" i="18"/>
  <c r="H85" i="18"/>
  <c r="K85" i="18"/>
  <c r="O85" i="18"/>
  <c r="S85" i="18"/>
  <c r="L85" i="18"/>
  <c r="AD84" i="18"/>
  <c r="AB84" i="18"/>
  <c r="AE84" i="18"/>
  <c r="AI84" i="18"/>
  <c r="AN84" i="18"/>
  <c r="AH84" i="18"/>
  <c r="AJ84" i="18"/>
  <c r="AG84" i="18"/>
  <c r="AL84" i="18"/>
  <c r="AF84" i="18"/>
  <c r="AK84" i="18"/>
  <c r="X84" i="18"/>
  <c r="D85" i="18" s="1"/>
  <c r="AM84" i="18"/>
  <c r="AO84" i="18"/>
  <c r="AC84" i="18"/>
  <c r="Y84" i="18"/>
  <c r="AA84" i="18"/>
  <c r="Z84" i="18"/>
  <c r="Q53" i="4"/>
  <c r="R53" i="4"/>
  <c r="O53" i="4"/>
  <c r="P53" i="4"/>
  <c r="I54" i="4"/>
  <c r="S53" i="4"/>
  <c r="T53" i="4"/>
  <c r="U53" i="4"/>
  <c r="K54" i="4" s="1"/>
  <c r="G54" i="4"/>
  <c r="N53" i="4"/>
  <c r="E54" i="4"/>
  <c r="J54" i="4"/>
  <c r="D54" i="4"/>
  <c r="H54" i="4"/>
  <c r="F54" i="4"/>
  <c r="O53" i="10"/>
  <c r="S53" i="10"/>
  <c r="M53" i="10"/>
  <c r="N53" i="10"/>
  <c r="Q53" i="10"/>
  <c r="R53" i="10"/>
  <c r="I54" i="10" s="1"/>
  <c r="P53" i="10"/>
  <c r="G54" i="10"/>
  <c r="J54" i="10"/>
  <c r="H54" i="10"/>
  <c r="F54" i="10"/>
  <c r="E54" i="10"/>
  <c r="T53" i="9"/>
  <c r="S53" i="9"/>
  <c r="P53" i="9"/>
  <c r="R53" i="9"/>
  <c r="Q53" i="9"/>
  <c r="G54" i="9" s="1"/>
  <c r="N53" i="9"/>
  <c r="F54" i="9"/>
  <c r="J54" i="9"/>
  <c r="D54" i="9"/>
  <c r="K54" i="9"/>
  <c r="I54" i="9"/>
  <c r="H54" i="9"/>
  <c r="E54" i="9"/>
  <c r="D54" i="10"/>
  <c r="AG53" i="7"/>
  <c r="AC53" i="7"/>
  <c r="AA53" i="7"/>
  <c r="AO53" i="7"/>
  <c r="AL53" i="7"/>
  <c r="Z53" i="7"/>
  <c r="AK53" i="7"/>
  <c r="AD53" i="7"/>
  <c r="AN53" i="7"/>
  <c r="AE53" i="7"/>
  <c r="AI53" i="7"/>
  <c r="AF53" i="7"/>
  <c r="AP53" i="7"/>
  <c r="AM53" i="7"/>
  <c r="AJ53" i="7"/>
  <c r="AB53" i="7"/>
  <c r="AH53" i="7"/>
  <c r="Y53" i="7"/>
  <c r="T54" i="7"/>
  <c r="O54" i="7"/>
  <c r="F54" i="7"/>
  <c r="Q54" i="7"/>
  <c r="E54" i="7"/>
  <c r="G54" i="7"/>
  <c r="H54" i="7"/>
  <c r="K54" i="7"/>
  <c r="J54" i="7"/>
  <c r="N54" i="7"/>
  <c r="S54" i="7"/>
  <c r="U54" i="7"/>
  <c r="P54" i="7"/>
  <c r="M54" i="7"/>
  <c r="I54" i="7"/>
  <c r="R54" i="7"/>
  <c r="D54" i="7"/>
  <c r="L54" i="7"/>
  <c r="AC36" i="3"/>
  <c r="Z36" i="3"/>
  <c r="AO36" i="3"/>
  <c r="AF36" i="3"/>
  <c r="AN36" i="3"/>
  <c r="AP36" i="3"/>
  <c r="AD36" i="3"/>
  <c r="AK36" i="3"/>
  <c r="AM36" i="3"/>
  <c r="AG36" i="3"/>
  <c r="AH36" i="3"/>
  <c r="AE36" i="3"/>
  <c r="U37" i="3"/>
  <c r="Y36" i="3"/>
  <c r="T37" i="3"/>
  <c r="S37" i="3"/>
  <c r="Q37" i="3"/>
  <c r="I37" i="3"/>
  <c r="K37" i="3"/>
  <c r="H37" i="3"/>
  <c r="L37" i="3"/>
  <c r="R37" i="3"/>
  <c r="E37" i="3"/>
  <c r="G37" i="3"/>
  <c r="O37" i="3"/>
  <c r="F37" i="3"/>
  <c r="P37" i="3"/>
  <c r="M37" i="3"/>
  <c r="J37" i="3"/>
  <c r="N37" i="3"/>
  <c r="D86" i="18" l="1"/>
  <c r="AA57" i="5"/>
  <c r="F58" i="5"/>
  <c r="H58" i="5"/>
  <c r="AC57" i="5"/>
  <c r="S54" i="9"/>
  <c r="AO57" i="5"/>
  <c r="T58" i="5"/>
  <c r="J58" i="5"/>
  <c r="AE57" i="5"/>
  <c r="U54" i="9"/>
  <c r="S58" i="5"/>
  <c r="AN57" i="5"/>
  <c r="Q54" i="10"/>
  <c r="AH57" i="5"/>
  <c r="M58" i="5"/>
  <c r="N58" i="5"/>
  <c r="AI57" i="5"/>
  <c r="R54" i="10"/>
  <c r="Z57" i="5"/>
  <c r="E58" i="5"/>
  <c r="AF57" i="5"/>
  <c r="K58" i="5"/>
  <c r="O58" i="5"/>
  <c r="AJ57" i="5"/>
  <c r="Q58" i="5"/>
  <c r="AL57" i="5"/>
  <c r="G58" i="5"/>
  <c r="AB57" i="5"/>
  <c r="AM57" i="5"/>
  <c r="R58" i="5"/>
  <c r="U58" i="5"/>
  <c r="I58" i="5"/>
  <c r="AD57" i="5"/>
  <c r="AK57" i="5"/>
  <c r="P58" i="5"/>
  <c r="AG57" i="5"/>
  <c r="L58" i="5"/>
  <c r="AP57" i="5"/>
  <c r="D58" i="5"/>
  <c r="Y57" i="5"/>
  <c r="M86" i="18"/>
  <c r="J86" i="18"/>
  <c r="R86" i="18"/>
  <c r="N86" i="18"/>
  <c r="Q86" i="18"/>
  <c r="I86" i="18"/>
  <c r="T86" i="18"/>
  <c r="U86" i="18"/>
  <c r="F86" i="18"/>
  <c r="L86" i="18"/>
  <c r="S86" i="18"/>
  <c r="P86" i="18"/>
  <c r="O86" i="18"/>
  <c r="K86" i="18"/>
  <c r="E86" i="18"/>
  <c r="G86" i="18"/>
  <c r="Z85" i="18"/>
  <c r="X85" i="18"/>
  <c r="AJ85" i="18"/>
  <c r="AK85" i="18"/>
  <c r="AO85" i="18"/>
  <c r="AM85" i="18"/>
  <c r="AF85" i="18"/>
  <c r="AG85" i="18"/>
  <c r="AH85" i="18"/>
  <c r="AL85" i="18"/>
  <c r="AI85" i="18"/>
  <c r="AN85" i="18"/>
  <c r="AE85" i="18"/>
  <c r="AB85" i="18"/>
  <c r="H86" i="18" s="1"/>
  <c r="AD85" i="18"/>
  <c r="AA85" i="18"/>
  <c r="Y85" i="18"/>
  <c r="AC85" i="18"/>
  <c r="U54" i="4"/>
  <c r="S54" i="4"/>
  <c r="T54" i="4"/>
  <c r="Q54" i="4"/>
  <c r="O54" i="4"/>
  <c r="P54" i="4"/>
  <c r="R54" i="4"/>
  <c r="N54" i="4"/>
  <c r="D55" i="4" s="1"/>
  <c r="H55" i="4"/>
  <c r="E55" i="4"/>
  <c r="J55" i="4"/>
  <c r="K55" i="4"/>
  <c r="I55" i="4"/>
  <c r="F55" i="4"/>
  <c r="G55" i="4"/>
  <c r="O54" i="10"/>
  <c r="S54" i="10"/>
  <c r="P54" i="10"/>
  <c r="N54" i="10"/>
  <c r="M54" i="10"/>
  <c r="E55" i="10"/>
  <c r="F55" i="10"/>
  <c r="H55" i="10"/>
  <c r="I55" i="10"/>
  <c r="D55" i="10"/>
  <c r="J55" i="10"/>
  <c r="G55" i="10"/>
  <c r="Q54" i="9"/>
  <c r="P54" i="9"/>
  <c r="O54" i="9"/>
  <c r="T54" i="9"/>
  <c r="R54" i="9"/>
  <c r="N54" i="9"/>
  <c r="D55" i="9" s="1"/>
  <c r="G55" i="9"/>
  <c r="K55" i="9"/>
  <c r="J55" i="9"/>
  <c r="E55" i="9"/>
  <c r="I55" i="9"/>
  <c r="H55" i="9"/>
  <c r="F55" i="9"/>
  <c r="AI54" i="7"/>
  <c r="AM54" i="7"/>
  <c r="AG54" i="7"/>
  <c r="AD54" i="7"/>
  <c r="AE54" i="7"/>
  <c r="AC54" i="7"/>
  <c r="AA54" i="7"/>
  <c r="AK54" i="7"/>
  <c r="AO54" i="7"/>
  <c r="Z54" i="7"/>
  <c r="E55" i="7" s="1"/>
  <c r="AJ54" i="7"/>
  <c r="AF54" i="7"/>
  <c r="AB54" i="7"/>
  <c r="AL54" i="7"/>
  <c r="AH54" i="7"/>
  <c r="AP54" i="7"/>
  <c r="AN54" i="7"/>
  <c r="Y54" i="7"/>
  <c r="U55" i="7"/>
  <c r="G55" i="7"/>
  <c r="D55" i="7"/>
  <c r="S55" i="7"/>
  <c r="L55" i="7"/>
  <c r="N55" i="7"/>
  <c r="R55" i="7"/>
  <c r="Q55" i="7"/>
  <c r="I55" i="7"/>
  <c r="J55" i="7"/>
  <c r="F55" i="7"/>
  <c r="M55" i="7"/>
  <c r="K55" i="7"/>
  <c r="O55" i="7"/>
  <c r="P55" i="7"/>
  <c r="H55" i="7"/>
  <c r="T55" i="7"/>
  <c r="D37" i="3"/>
  <c r="AB37" i="3" s="1"/>
  <c r="P59" i="5" l="1"/>
  <c r="AK58" i="5"/>
  <c r="AJ58" i="5"/>
  <c r="O59" i="5"/>
  <c r="S59" i="5"/>
  <c r="AN58" i="5"/>
  <c r="K59" i="5"/>
  <c r="AD58" i="5"/>
  <c r="I59" i="5"/>
  <c r="E59" i="5"/>
  <c r="Z58" i="5"/>
  <c r="AE58" i="5"/>
  <c r="J59" i="5"/>
  <c r="U59" i="5"/>
  <c r="AP58" i="5"/>
  <c r="T59" i="5"/>
  <c r="AO58" i="5"/>
  <c r="AM58" i="5"/>
  <c r="R59" i="5"/>
  <c r="S55" i="9"/>
  <c r="N59" i="5"/>
  <c r="AI58" i="5"/>
  <c r="AL37" i="3"/>
  <c r="P55" i="10"/>
  <c r="AF58" i="5"/>
  <c r="Y58" i="5"/>
  <c r="D59" i="5" s="1"/>
  <c r="G59" i="5"/>
  <c r="AB58" i="5"/>
  <c r="AH58" i="5"/>
  <c r="M59" i="5"/>
  <c r="H59" i="5"/>
  <c r="AC58" i="5"/>
  <c r="AG37" i="3"/>
  <c r="AN37" i="3"/>
  <c r="R55" i="10"/>
  <c r="F59" i="5"/>
  <c r="AA58" i="5"/>
  <c r="AA37" i="3"/>
  <c r="AG58" i="5"/>
  <c r="L59" i="5"/>
  <c r="Q59" i="5"/>
  <c r="AL58" i="5"/>
  <c r="H87" i="18"/>
  <c r="I87" i="18"/>
  <c r="Q87" i="18"/>
  <c r="L87" i="18"/>
  <c r="T87" i="18"/>
  <c r="N87" i="18"/>
  <c r="U87" i="18"/>
  <c r="R87" i="18"/>
  <c r="S87" i="18"/>
  <c r="F87" i="18"/>
  <c r="G87" i="18"/>
  <c r="J87" i="18"/>
  <c r="K87" i="18"/>
  <c r="P87" i="18"/>
  <c r="M87" i="18"/>
  <c r="O87" i="18"/>
  <c r="D87" i="18"/>
  <c r="AA86" i="18"/>
  <c r="AB86" i="18"/>
  <c r="Z86" i="18"/>
  <c r="AC86" i="18"/>
  <c r="Y86" i="18"/>
  <c r="E87" i="18" s="1"/>
  <c r="AE86" i="18"/>
  <c r="AI86" i="18"/>
  <c r="AK86" i="18"/>
  <c r="AN86" i="18"/>
  <c r="AF86" i="18"/>
  <c r="AH86" i="18"/>
  <c r="AJ86" i="18"/>
  <c r="AM86" i="18"/>
  <c r="X86" i="18"/>
  <c r="AO86" i="18"/>
  <c r="AL86" i="18"/>
  <c r="AG86" i="18"/>
  <c r="AD86" i="18"/>
  <c r="S55" i="4"/>
  <c r="U55" i="4"/>
  <c r="R55" i="4"/>
  <c r="T55" i="4"/>
  <c r="Q55" i="4"/>
  <c r="G56" i="4" s="1"/>
  <c r="O55" i="4"/>
  <c r="P55" i="4"/>
  <c r="N55" i="4"/>
  <c r="I56" i="4"/>
  <c r="F56" i="4"/>
  <c r="H56" i="4"/>
  <c r="K56" i="4"/>
  <c r="J56" i="4"/>
  <c r="D56" i="4"/>
  <c r="E56" i="4"/>
  <c r="O55" i="10"/>
  <c r="S55" i="10"/>
  <c r="N55" i="10"/>
  <c r="Q55" i="10"/>
  <c r="M55" i="10"/>
  <c r="J56" i="10"/>
  <c r="E56" i="10"/>
  <c r="G56" i="10"/>
  <c r="D56" i="10"/>
  <c r="I56" i="10"/>
  <c r="H56" i="10"/>
  <c r="F56" i="10"/>
  <c r="O55" i="9"/>
  <c r="E56" i="9" s="1"/>
  <c r="U55" i="9"/>
  <c r="T55" i="9"/>
  <c r="Q55" i="9"/>
  <c r="P55" i="9"/>
  <c r="R55" i="9"/>
  <c r="N55" i="9"/>
  <c r="H56" i="9"/>
  <c r="K56" i="9"/>
  <c r="I56" i="9"/>
  <c r="G56" i="9"/>
  <c r="J56" i="9"/>
  <c r="F56" i="9"/>
  <c r="D56" i="9"/>
  <c r="Z55" i="7"/>
  <c r="AC55" i="7"/>
  <c r="AG55" i="7"/>
  <c r="AN55" i="7"/>
  <c r="AB55" i="7"/>
  <c r="AI55" i="7"/>
  <c r="AF55" i="7"/>
  <c r="AO55" i="7"/>
  <c r="AK55" i="7"/>
  <c r="AA55" i="7"/>
  <c r="AJ55" i="7"/>
  <c r="AH55" i="7"/>
  <c r="AD55" i="7"/>
  <c r="AM55" i="7"/>
  <c r="AP55" i="7"/>
  <c r="AE55" i="7"/>
  <c r="AL55" i="7"/>
  <c r="Y55" i="7"/>
  <c r="D56" i="7" s="1"/>
  <c r="M56" i="7"/>
  <c r="S56" i="7"/>
  <c r="E56" i="7"/>
  <c r="P56" i="7"/>
  <c r="J56" i="7"/>
  <c r="N56" i="7"/>
  <c r="H56" i="7"/>
  <c r="L56" i="7"/>
  <c r="I56" i="7"/>
  <c r="T56" i="7"/>
  <c r="O56" i="7"/>
  <c r="Q56" i="7"/>
  <c r="F56" i="7"/>
  <c r="G56" i="7"/>
  <c r="K56" i="7"/>
  <c r="R56" i="7"/>
  <c r="U56" i="7"/>
  <c r="AD37" i="3"/>
  <c r="Z37" i="3"/>
  <c r="E38" i="3" s="1"/>
  <c r="AP37" i="3"/>
  <c r="AJ37" i="3"/>
  <c r="AF37" i="3"/>
  <c r="AM37" i="3"/>
  <c r="AI37" i="3"/>
  <c r="AE37" i="3"/>
  <c r="AO37" i="3"/>
  <c r="AC37" i="3"/>
  <c r="AK37" i="3"/>
  <c r="AH37" i="3"/>
  <c r="H38" i="3"/>
  <c r="Y37" i="3"/>
  <c r="U38" i="3"/>
  <c r="F38" i="3"/>
  <c r="N38" i="3"/>
  <c r="P38" i="3"/>
  <c r="Q38" i="3"/>
  <c r="G38" i="3"/>
  <c r="M38" i="3"/>
  <c r="K38" i="3"/>
  <c r="S38" i="3"/>
  <c r="R38" i="3"/>
  <c r="I38" i="3"/>
  <c r="L38" i="3"/>
  <c r="T38" i="3"/>
  <c r="J38" i="3"/>
  <c r="O38" i="3"/>
  <c r="Q56" i="10" l="1"/>
  <c r="AA59" i="5"/>
  <c r="F60" i="5"/>
  <c r="E60" i="5"/>
  <c r="Z59" i="5"/>
  <c r="AI59" i="5"/>
  <c r="N60" i="5"/>
  <c r="AD59" i="5"/>
  <c r="I60" i="5"/>
  <c r="Q56" i="9"/>
  <c r="AC59" i="5"/>
  <c r="H60" i="5" s="1"/>
  <c r="R60" i="5"/>
  <c r="AM59" i="5"/>
  <c r="AF59" i="5"/>
  <c r="K60" i="5"/>
  <c r="M60" i="5"/>
  <c r="AH59" i="5"/>
  <c r="AL59" i="5"/>
  <c r="Q60" i="5"/>
  <c r="S60" i="5"/>
  <c r="AN59" i="5"/>
  <c r="E88" i="18"/>
  <c r="AG59" i="5"/>
  <c r="L60" i="5"/>
  <c r="T60" i="5"/>
  <c r="AO59" i="5"/>
  <c r="O60" i="5"/>
  <c r="AJ59" i="5"/>
  <c r="AB59" i="5"/>
  <c r="G60" i="5"/>
  <c r="Y59" i="5"/>
  <c r="D60" i="5"/>
  <c r="U60" i="5"/>
  <c r="AP59" i="5"/>
  <c r="AE59" i="5"/>
  <c r="J60" i="5"/>
  <c r="P60" i="5"/>
  <c r="AK59" i="5"/>
  <c r="R88" i="18"/>
  <c r="U88" i="18"/>
  <c r="J88" i="18"/>
  <c r="S88" i="18"/>
  <c r="N88" i="18"/>
  <c r="T88" i="18"/>
  <c r="L88" i="18"/>
  <c r="Q88" i="18"/>
  <c r="D88" i="18"/>
  <c r="O88" i="18"/>
  <c r="M88" i="18"/>
  <c r="K88" i="18"/>
  <c r="I88" i="18"/>
  <c r="G88" i="18"/>
  <c r="P88" i="18"/>
  <c r="H88" i="18"/>
  <c r="X87" i="18"/>
  <c r="AJ87" i="18"/>
  <c r="AK87" i="18"/>
  <c r="AO87" i="18"/>
  <c r="AH87" i="18"/>
  <c r="AM87" i="18"/>
  <c r="AE87" i="18"/>
  <c r="AF87" i="18"/>
  <c r="AG87" i="18"/>
  <c r="AI87" i="18"/>
  <c r="AL87" i="18"/>
  <c r="AN87" i="18"/>
  <c r="Y87" i="18"/>
  <c r="AA87" i="18"/>
  <c r="AC87" i="18"/>
  <c r="Z87" i="18"/>
  <c r="F88" i="18" s="1"/>
  <c r="AD87" i="18"/>
  <c r="AB87" i="18"/>
  <c r="Q56" i="4"/>
  <c r="U56" i="4"/>
  <c r="R56" i="4"/>
  <c r="S56" i="4"/>
  <c r="O56" i="4"/>
  <c r="P56" i="4"/>
  <c r="T56" i="4"/>
  <c r="N56" i="4"/>
  <c r="G57" i="4"/>
  <c r="H57" i="4"/>
  <c r="E57" i="4"/>
  <c r="J57" i="4"/>
  <c r="D57" i="4"/>
  <c r="F57" i="4"/>
  <c r="K57" i="4"/>
  <c r="I57" i="4"/>
  <c r="O56" i="10"/>
  <c r="F57" i="10" s="1"/>
  <c r="N56" i="10"/>
  <c r="P56" i="10"/>
  <c r="R56" i="10"/>
  <c r="S56" i="10"/>
  <c r="M56" i="10"/>
  <c r="E57" i="10"/>
  <c r="I57" i="10"/>
  <c r="G57" i="10"/>
  <c r="H57" i="10"/>
  <c r="D57" i="10"/>
  <c r="J57" i="10"/>
  <c r="O56" i="9"/>
  <c r="U56" i="9"/>
  <c r="S56" i="9"/>
  <c r="R56" i="9"/>
  <c r="N56" i="9"/>
  <c r="P56" i="9"/>
  <c r="T56" i="9"/>
  <c r="F57" i="9"/>
  <c r="I57" i="9"/>
  <c r="K57" i="9"/>
  <c r="E57" i="9"/>
  <c r="J57" i="9"/>
  <c r="G57" i="9"/>
  <c r="D57" i="9"/>
  <c r="H57" i="9"/>
  <c r="AC56" i="7"/>
  <c r="AM56" i="7"/>
  <c r="AF56" i="7"/>
  <c r="K57" i="7" s="1"/>
  <c r="AA56" i="7"/>
  <c r="AJ56" i="7"/>
  <c r="Z56" i="7"/>
  <c r="AO56" i="7"/>
  <c r="AP56" i="7"/>
  <c r="AK56" i="7"/>
  <c r="AN56" i="7"/>
  <c r="AD56" i="7"/>
  <c r="AE56" i="7"/>
  <c r="AB56" i="7"/>
  <c r="AL56" i="7"/>
  <c r="AG56" i="7"/>
  <c r="AI56" i="7"/>
  <c r="AH56" i="7"/>
  <c r="Y56" i="7"/>
  <c r="N57" i="7"/>
  <c r="Q57" i="7"/>
  <c r="R57" i="7"/>
  <c r="T57" i="7"/>
  <c r="P57" i="7"/>
  <c r="J57" i="7"/>
  <c r="I57" i="7"/>
  <c r="G57" i="7"/>
  <c r="E57" i="7"/>
  <c r="O57" i="7"/>
  <c r="L57" i="7"/>
  <c r="S57" i="7"/>
  <c r="D57" i="7"/>
  <c r="F57" i="7"/>
  <c r="U57" i="7"/>
  <c r="H57" i="7"/>
  <c r="M57" i="7"/>
  <c r="D38" i="3"/>
  <c r="AF38" i="3" s="1"/>
  <c r="O57" i="10" l="1"/>
  <c r="AK60" i="5"/>
  <c r="P61" i="5"/>
  <c r="T61" i="5"/>
  <c r="AO60" i="5"/>
  <c r="J61" i="5"/>
  <c r="AE60" i="5"/>
  <c r="H61" i="5"/>
  <c r="AC60" i="5"/>
  <c r="AM60" i="5"/>
  <c r="R61" i="5"/>
  <c r="F89" i="18"/>
  <c r="AP60" i="5"/>
  <c r="U61" i="5"/>
  <c r="I61" i="5"/>
  <c r="AD60" i="5"/>
  <c r="D61" i="5"/>
  <c r="Y60" i="5"/>
  <c r="AN60" i="5"/>
  <c r="S61" i="5"/>
  <c r="AA38" i="3"/>
  <c r="AL60" i="5"/>
  <c r="Q61" i="5"/>
  <c r="N61" i="5"/>
  <c r="AI60" i="5"/>
  <c r="G61" i="5"/>
  <c r="AB60" i="5"/>
  <c r="T57" i="9"/>
  <c r="AJ38" i="3"/>
  <c r="AE38" i="3"/>
  <c r="M61" i="5"/>
  <c r="AH60" i="5"/>
  <c r="Z60" i="5"/>
  <c r="E61" i="5" s="1"/>
  <c r="AG60" i="5"/>
  <c r="L61" i="5"/>
  <c r="O61" i="5"/>
  <c r="AJ60" i="5"/>
  <c r="AF60" i="5"/>
  <c r="K61" i="5"/>
  <c r="F61" i="5"/>
  <c r="AA60" i="5"/>
  <c r="AD38" i="3"/>
  <c r="O89" i="18"/>
  <c r="T89" i="18"/>
  <c r="D89" i="18"/>
  <c r="N89" i="18"/>
  <c r="S89" i="18"/>
  <c r="Q89" i="18"/>
  <c r="J89" i="18"/>
  <c r="U89" i="18"/>
  <c r="L89" i="18"/>
  <c r="H89" i="18"/>
  <c r="P89" i="18"/>
  <c r="G89" i="18"/>
  <c r="K89" i="18"/>
  <c r="R89" i="18"/>
  <c r="M89" i="18"/>
  <c r="E89" i="18"/>
  <c r="AC88" i="18"/>
  <c r="I89" i="18" s="1"/>
  <c r="Z88" i="18"/>
  <c r="Y88" i="18"/>
  <c r="AD88" i="18"/>
  <c r="AA88" i="18"/>
  <c r="AE88" i="18"/>
  <c r="AI88" i="18"/>
  <c r="AG88" i="18"/>
  <c r="AK88" i="18"/>
  <c r="AO88" i="18"/>
  <c r="X88" i="18"/>
  <c r="AF88" i="18"/>
  <c r="AH88" i="18"/>
  <c r="AJ88" i="18"/>
  <c r="AL88" i="18"/>
  <c r="AM88" i="18"/>
  <c r="AN88" i="18"/>
  <c r="AB88" i="18"/>
  <c r="O57" i="4"/>
  <c r="Q57" i="4"/>
  <c r="T57" i="4"/>
  <c r="R57" i="4"/>
  <c r="U57" i="4"/>
  <c r="S57" i="4"/>
  <c r="P57" i="4"/>
  <c r="N57" i="4"/>
  <c r="D58" i="4" s="1"/>
  <c r="K58" i="4"/>
  <c r="F58" i="4"/>
  <c r="J58" i="4"/>
  <c r="H58" i="4"/>
  <c r="G58" i="4"/>
  <c r="E58" i="4"/>
  <c r="I58" i="4"/>
  <c r="R57" i="10"/>
  <c r="S57" i="10"/>
  <c r="Q57" i="10"/>
  <c r="P57" i="10"/>
  <c r="G58" i="10" s="1"/>
  <c r="N57" i="10"/>
  <c r="M57" i="10"/>
  <c r="E58" i="10"/>
  <c r="J58" i="10"/>
  <c r="H58" i="10"/>
  <c r="F58" i="10"/>
  <c r="I58" i="10"/>
  <c r="U57" i="9"/>
  <c r="O57" i="9"/>
  <c r="P57" i="9"/>
  <c r="S57" i="9"/>
  <c r="R57" i="9"/>
  <c r="N57" i="9"/>
  <c r="D58" i="9" s="1"/>
  <c r="Q57" i="9"/>
  <c r="H58" i="9"/>
  <c r="J58" i="9"/>
  <c r="K58" i="9"/>
  <c r="I58" i="9"/>
  <c r="G58" i="9"/>
  <c r="E58" i="9"/>
  <c r="F58" i="9"/>
  <c r="D58" i="10"/>
  <c r="AE57" i="7"/>
  <c r="AH57" i="7"/>
  <c r="AI57" i="7"/>
  <c r="AP57" i="7"/>
  <c r="AK57" i="7"/>
  <c r="AL57" i="7"/>
  <c r="AG57" i="7"/>
  <c r="AF57" i="7"/>
  <c r="AC57" i="7"/>
  <c r="AM57" i="7"/>
  <c r="Z57" i="7"/>
  <c r="AN57" i="7"/>
  <c r="AB57" i="7"/>
  <c r="AO57" i="7"/>
  <c r="AA57" i="7"/>
  <c r="AJ57" i="7"/>
  <c r="AD57" i="7"/>
  <c r="Y57" i="7"/>
  <c r="P58" i="7"/>
  <c r="K58" i="7"/>
  <c r="T58" i="7"/>
  <c r="O58" i="7"/>
  <c r="R58" i="7"/>
  <c r="M58" i="7"/>
  <c r="G58" i="7"/>
  <c r="Q58" i="7"/>
  <c r="S58" i="7"/>
  <c r="L58" i="7"/>
  <c r="E58" i="7"/>
  <c r="F58" i="7"/>
  <c r="D58" i="7"/>
  <c r="J58" i="7"/>
  <c r="H58" i="7"/>
  <c r="U58" i="7"/>
  <c r="I58" i="7"/>
  <c r="N58" i="7"/>
  <c r="AK38" i="3"/>
  <c r="Z38" i="3"/>
  <c r="AL38" i="3"/>
  <c r="AN38" i="3"/>
  <c r="AG38" i="3"/>
  <c r="AC38" i="3"/>
  <c r="H39" i="3" s="1"/>
  <c r="AM38" i="3"/>
  <c r="AH38" i="3"/>
  <c r="AP38" i="3"/>
  <c r="AB38" i="3"/>
  <c r="AO38" i="3"/>
  <c r="AI38" i="3"/>
  <c r="Q39" i="3"/>
  <c r="Y38" i="3"/>
  <c r="I39" i="3"/>
  <c r="E39" i="3"/>
  <c r="O39" i="3"/>
  <c r="P39" i="3"/>
  <c r="R39" i="3"/>
  <c r="S39" i="3"/>
  <c r="L39" i="3"/>
  <c r="J39" i="3"/>
  <c r="T39" i="3"/>
  <c r="K39" i="3"/>
  <c r="G39" i="3"/>
  <c r="F39" i="3"/>
  <c r="N39" i="3"/>
  <c r="M39" i="3"/>
  <c r="U39" i="3"/>
  <c r="AJ61" i="5" l="1"/>
  <c r="O62" i="5"/>
  <c r="N62" i="5"/>
  <c r="AI61" i="5"/>
  <c r="AG61" i="5"/>
  <c r="L62" i="5"/>
  <c r="Q62" i="5"/>
  <c r="AL61" i="5"/>
  <c r="R62" i="5"/>
  <c r="AM61" i="5"/>
  <c r="Z61" i="5"/>
  <c r="E62" i="5"/>
  <c r="S58" i="9"/>
  <c r="AN61" i="5"/>
  <c r="S62" i="5"/>
  <c r="H62" i="5"/>
  <c r="AC61" i="5"/>
  <c r="M62" i="5"/>
  <c r="AH61" i="5"/>
  <c r="J62" i="5"/>
  <c r="AE61" i="5"/>
  <c r="Y61" i="5"/>
  <c r="D62" i="5" s="1"/>
  <c r="S58" i="10"/>
  <c r="AA61" i="5"/>
  <c r="F62" i="5"/>
  <c r="AO61" i="5"/>
  <c r="T62" i="5"/>
  <c r="N58" i="10"/>
  <c r="K62" i="5"/>
  <c r="AF61" i="5"/>
  <c r="AD61" i="5"/>
  <c r="I62" i="5"/>
  <c r="P62" i="5"/>
  <c r="AK61" i="5"/>
  <c r="G62" i="5"/>
  <c r="AB61" i="5"/>
  <c r="U62" i="5"/>
  <c r="AP61" i="5"/>
  <c r="X89" i="18"/>
  <c r="X90" i="18" s="1"/>
  <c r="AJ89" i="18"/>
  <c r="AJ90" i="18" s="1"/>
  <c r="AK89" i="18"/>
  <c r="AK90" i="18" s="1"/>
  <c r="AO89" i="18"/>
  <c r="AO90" i="18" s="1"/>
  <c r="AE89" i="18"/>
  <c r="AE90" i="18" s="1"/>
  <c r="AH89" i="18"/>
  <c r="AH90" i="18" s="1"/>
  <c r="AG89" i="18"/>
  <c r="AG90" i="18" s="1"/>
  <c r="AI89" i="18"/>
  <c r="AI90" i="18" s="1"/>
  <c r="AF89" i="18"/>
  <c r="AF90" i="18" s="1"/>
  <c r="AL89" i="18"/>
  <c r="AL90" i="18" s="1"/>
  <c r="AM89" i="18"/>
  <c r="AM90" i="18" s="1"/>
  <c r="AN89" i="18"/>
  <c r="AN90" i="18" s="1"/>
  <c r="AC89" i="18"/>
  <c r="AC90" i="18" s="1"/>
  <c r="AD89" i="18"/>
  <c r="AD90" i="18" s="1"/>
  <c r="Y89" i="18"/>
  <c r="Y90" i="18" s="1"/>
  <c r="Z89" i="18"/>
  <c r="Z90" i="18" s="1"/>
  <c r="AB89" i="18"/>
  <c r="AB90" i="18" s="1"/>
  <c r="AA89" i="18"/>
  <c r="AA90" i="18" s="1"/>
  <c r="T58" i="4"/>
  <c r="R58" i="4"/>
  <c r="P58" i="4"/>
  <c r="F59" i="4" s="1"/>
  <c r="U58" i="4"/>
  <c r="O58" i="4"/>
  <c r="S58" i="4"/>
  <c r="Q58" i="4"/>
  <c r="N58" i="4"/>
  <c r="E59" i="4"/>
  <c r="G59" i="4"/>
  <c r="H59" i="4"/>
  <c r="K59" i="4"/>
  <c r="J59" i="4"/>
  <c r="I59" i="4"/>
  <c r="D59" i="4"/>
  <c r="I59" i="10"/>
  <c r="R58" i="10"/>
  <c r="P58" i="10"/>
  <c r="O58" i="10"/>
  <c r="Q58" i="10"/>
  <c r="M58" i="10"/>
  <c r="F59" i="10"/>
  <c r="G59" i="10"/>
  <c r="H59" i="10"/>
  <c r="J59" i="10"/>
  <c r="D59" i="10"/>
  <c r="E59" i="10"/>
  <c r="T58" i="9"/>
  <c r="R58" i="9"/>
  <c r="H59" i="9" s="1"/>
  <c r="O58" i="9"/>
  <c r="U58" i="9"/>
  <c r="P58" i="9"/>
  <c r="Q58" i="9"/>
  <c r="N58" i="9"/>
  <c r="K59" i="9"/>
  <c r="G59" i="9"/>
  <c r="J59" i="9"/>
  <c r="E59" i="9"/>
  <c r="I59" i="9"/>
  <c r="D59" i="9"/>
  <c r="F59" i="9"/>
  <c r="AD58" i="7"/>
  <c r="AB58" i="7"/>
  <c r="AH58" i="7"/>
  <c r="AK58" i="7"/>
  <c r="AO58" i="7"/>
  <c r="AI58" i="7"/>
  <c r="AP58" i="7"/>
  <c r="AE58" i="7"/>
  <c r="AA58" i="7"/>
  <c r="AJ58" i="7"/>
  <c r="Z58" i="7"/>
  <c r="E59" i="7" s="1"/>
  <c r="AM58" i="7"/>
  <c r="AC58" i="7"/>
  <c r="AF58" i="7"/>
  <c r="AG58" i="7"/>
  <c r="AN58" i="7"/>
  <c r="AL58" i="7"/>
  <c r="Y58" i="7"/>
  <c r="F59" i="7"/>
  <c r="M59" i="7"/>
  <c r="O59" i="7"/>
  <c r="R59" i="7"/>
  <c r="T59" i="7"/>
  <c r="I59" i="7"/>
  <c r="L59" i="7"/>
  <c r="K59" i="7"/>
  <c r="S59" i="7"/>
  <c r="J59" i="7"/>
  <c r="Q59" i="7"/>
  <c r="N59" i="7"/>
  <c r="H59" i="7"/>
  <c r="U59" i="7"/>
  <c r="D59" i="7"/>
  <c r="G59" i="7"/>
  <c r="P59" i="7"/>
  <c r="D39" i="3"/>
  <c r="L40" i="3" s="1"/>
  <c r="O59" i="9" l="1"/>
  <c r="AK39" i="3"/>
  <c r="S59" i="9"/>
  <c r="Z62" i="5"/>
  <c r="E63" i="5"/>
  <c r="AB62" i="5"/>
  <c r="G63" i="5"/>
  <c r="D63" i="5"/>
  <c r="Y62" i="5"/>
  <c r="P63" i="5"/>
  <c r="AK62" i="5"/>
  <c r="R63" i="5"/>
  <c r="AM62" i="5"/>
  <c r="I63" i="5"/>
  <c r="AD62" i="5"/>
  <c r="J63" i="5"/>
  <c r="AE62" i="5"/>
  <c r="AL62" i="5"/>
  <c r="Q63" i="5"/>
  <c r="M63" i="5"/>
  <c r="AH62" i="5"/>
  <c r="L63" i="5"/>
  <c r="AG62" i="5"/>
  <c r="AF62" i="5"/>
  <c r="K63" i="5"/>
  <c r="AC62" i="5"/>
  <c r="H63" i="5"/>
  <c r="X91" i="18"/>
  <c r="AO62" i="5"/>
  <c r="T63" i="5"/>
  <c r="AN62" i="5"/>
  <c r="S63" i="5"/>
  <c r="AI62" i="5"/>
  <c r="N63" i="5"/>
  <c r="AI39" i="3"/>
  <c r="O63" i="5"/>
  <c r="AJ62" i="5"/>
  <c r="AB39" i="3"/>
  <c r="AJ39" i="3"/>
  <c r="R59" i="10"/>
  <c r="AP62" i="5"/>
  <c r="U63" i="5"/>
  <c r="F63" i="5"/>
  <c r="AA62" i="5"/>
  <c r="T59" i="4"/>
  <c r="R59" i="4"/>
  <c r="U59" i="4"/>
  <c r="P59" i="4"/>
  <c r="O59" i="4"/>
  <c r="E60" i="4" s="1"/>
  <c r="Q59" i="4"/>
  <c r="S59" i="4"/>
  <c r="N59" i="4"/>
  <c r="J60" i="4"/>
  <c r="K60" i="4"/>
  <c r="H60" i="4"/>
  <c r="G60" i="4"/>
  <c r="F60" i="4"/>
  <c r="I60" i="4"/>
  <c r="D60" i="4"/>
  <c r="E60" i="10"/>
  <c r="N59" i="10"/>
  <c r="S59" i="10"/>
  <c r="P59" i="10"/>
  <c r="Q59" i="10"/>
  <c r="O59" i="10"/>
  <c r="M59" i="10"/>
  <c r="D60" i="10" s="1"/>
  <c r="I60" i="10"/>
  <c r="G60" i="10"/>
  <c r="F60" i="10"/>
  <c r="J60" i="10"/>
  <c r="H60" i="10"/>
  <c r="U59" i="9"/>
  <c r="T59" i="9"/>
  <c r="Q59" i="9"/>
  <c r="R59" i="9"/>
  <c r="P59" i="9"/>
  <c r="N59" i="9"/>
  <c r="E60" i="9"/>
  <c r="J60" i="9"/>
  <c r="F60" i="9"/>
  <c r="I60" i="9"/>
  <c r="G60" i="9"/>
  <c r="D60" i="9"/>
  <c r="H60" i="9"/>
  <c r="K60" i="9"/>
  <c r="Z59" i="7"/>
  <c r="AK59" i="7"/>
  <c r="AF59" i="7"/>
  <c r="AD59" i="7"/>
  <c r="AM59" i="7"/>
  <c r="AH59" i="7"/>
  <c r="AG59" i="7"/>
  <c r="AJ59" i="7"/>
  <c r="AI59" i="7"/>
  <c r="AB59" i="7"/>
  <c r="AL59" i="7"/>
  <c r="AP59" i="7"/>
  <c r="AA59" i="7"/>
  <c r="AE59" i="7"/>
  <c r="AO59" i="7"/>
  <c r="AC59" i="7"/>
  <c r="AN59" i="7"/>
  <c r="Y59" i="7"/>
  <c r="D60" i="7" s="1"/>
  <c r="T60" i="7"/>
  <c r="J60" i="7"/>
  <c r="R60" i="7"/>
  <c r="N60" i="7"/>
  <c r="O60" i="7"/>
  <c r="Q60" i="7"/>
  <c r="I60" i="7"/>
  <c r="G60" i="7"/>
  <c r="E60" i="7"/>
  <c r="M60" i="7"/>
  <c r="S60" i="7"/>
  <c r="K60" i="7"/>
  <c r="F60" i="7"/>
  <c r="P60" i="7"/>
  <c r="U60" i="7"/>
  <c r="H60" i="7"/>
  <c r="L60" i="7"/>
  <c r="AH39" i="3"/>
  <c r="AM39" i="3"/>
  <c r="AA39" i="3"/>
  <c r="AL39" i="3"/>
  <c r="AF39" i="3"/>
  <c r="AC39" i="3"/>
  <c r="AP39" i="3"/>
  <c r="AG39" i="3"/>
  <c r="AD39" i="3"/>
  <c r="AN39" i="3"/>
  <c r="Z39" i="3"/>
  <c r="AE39" i="3"/>
  <c r="AO39" i="3"/>
  <c r="Y39" i="3"/>
  <c r="H40" i="3"/>
  <c r="M40" i="3"/>
  <c r="K40" i="3"/>
  <c r="N40" i="3"/>
  <c r="F40" i="3"/>
  <c r="S40" i="3"/>
  <c r="E40" i="3"/>
  <c r="Q40" i="3"/>
  <c r="R40" i="3"/>
  <c r="O40" i="3"/>
  <c r="P40" i="3"/>
  <c r="I40" i="3"/>
  <c r="G40" i="3"/>
  <c r="T40" i="3"/>
  <c r="J40" i="3"/>
  <c r="U40" i="3"/>
  <c r="AD63" i="5" l="1"/>
  <c r="I64" i="5" s="1"/>
  <c r="AF63" i="5"/>
  <c r="K64" i="5"/>
  <c r="O64" i="5"/>
  <c r="AJ63" i="5"/>
  <c r="AM63" i="5"/>
  <c r="R64" i="5"/>
  <c r="N60" i="9"/>
  <c r="D61" i="9" s="1"/>
  <c r="N64" i="5"/>
  <c r="AG63" i="5"/>
  <c r="L64" i="5"/>
  <c r="AK63" i="5"/>
  <c r="P64" i="5"/>
  <c r="AN63" i="5"/>
  <c r="S64" i="5"/>
  <c r="AH63" i="5"/>
  <c r="M64" i="5"/>
  <c r="D64" i="5"/>
  <c r="Y63" i="5"/>
  <c r="AA63" i="5"/>
  <c r="F64" i="5"/>
  <c r="Q64" i="5"/>
  <c r="AL63" i="5"/>
  <c r="AB63" i="5"/>
  <c r="G64" i="5"/>
  <c r="U64" i="5"/>
  <c r="AP63" i="5"/>
  <c r="T64" i="5"/>
  <c r="AO63" i="5"/>
  <c r="AI63" i="5"/>
  <c r="Z63" i="5"/>
  <c r="E64" i="5"/>
  <c r="J64" i="5"/>
  <c r="AE63" i="5"/>
  <c r="AC63" i="5"/>
  <c r="H64" i="5"/>
  <c r="O60" i="4"/>
  <c r="P60" i="4"/>
  <c r="R60" i="4"/>
  <c r="T60" i="4"/>
  <c r="Q60" i="4"/>
  <c r="U60" i="4"/>
  <c r="S60" i="4"/>
  <c r="N60" i="4"/>
  <c r="I61" i="4"/>
  <c r="F61" i="4"/>
  <c r="G61" i="4"/>
  <c r="D61" i="4"/>
  <c r="H61" i="4"/>
  <c r="E61" i="4"/>
  <c r="K61" i="4"/>
  <c r="J61" i="4"/>
  <c r="H61" i="10"/>
  <c r="Q60" i="10"/>
  <c r="R60" i="10"/>
  <c r="S60" i="10"/>
  <c r="O60" i="10"/>
  <c r="P60" i="10"/>
  <c r="N60" i="10"/>
  <c r="E61" i="10" s="1"/>
  <c r="M60" i="10"/>
  <c r="D61" i="10"/>
  <c r="G61" i="10"/>
  <c r="J61" i="10"/>
  <c r="F61" i="10"/>
  <c r="I61" i="10"/>
  <c r="S60" i="9"/>
  <c r="Q60" i="9"/>
  <c r="T60" i="9"/>
  <c r="P60" i="9"/>
  <c r="U60" i="9"/>
  <c r="O60" i="9"/>
  <c r="R60" i="9"/>
  <c r="F61" i="9"/>
  <c r="I61" i="9"/>
  <c r="G61" i="9"/>
  <c r="H61" i="9"/>
  <c r="J61" i="9"/>
  <c r="K61" i="9"/>
  <c r="E61" i="9"/>
  <c r="AD60" i="7"/>
  <c r="AC60" i="7"/>
  <c r="AO60" i="7"/>
  <c r="AK60" i="7"/>
  <c r="AN60" i="7"/>
  <c r="AG60" i="7"/>
  <c r="AP60" i="7"/>
  <c r="AA60" i="7"/>
  <c r="F61" i="7" s="1"/>
  <c r="AH60" i="7"/>
  <c r="AL60" i="7"/>
  <c r="AI60" i="7"/>
  <c r="AF60" i="7"/>
  <c r="Z60" i="7"/>
  <c r="AJ60" i="7"/>
  <c r="AM60" i="7"/>
  <c r="AE60" i="7"/>
  <c r="AB60" i="7"/>
  <c r="Y60" i="7"/>
  <c r="S61" i="7"/>
  <c r="E61" i="7"/>
  <c r="N61" i="7"/>
  <c r="D61" i="7"/>
  <c r="R61" i="7"/>
  <c r="Q61" i="7"/>
  <c r="P61" i="7"/>
  <c r="J61" i="7"/>
  <c r="H61" i="7"/>
  <c r="M61" i="7"/>
  <c r="U61" i="7"/>
  <c r="K61" i="7"/>
  <c r="I61" i="7"/>
  <c r="L61" i="7"/>
  <c r="O61" i="7"/>
  <c r="G61" i="7"/>
  <c r="T61" i="7"/>
  <c r="D40" i="3"/>
  <c r="AG40" i="3" s="1"/>
  <c r="AF40" i="3" l="1"/>
  <c r="AP40" i="3"/>
  <c r="AC40" i="3"/>
  <c r="AK40" i="3"/>
  <c r="J41" i="3"/>
  <c r="P41" i="3"/>
  <c r="AB40" i="3"/>
  <c r="I41" i="3"/>
  <c r="AC64" i="5"/>
  <c r="H65" i="5"/>
  <c r="AG64" i="5"/>
  <c r="L65" i="5"/>
  <c r="Q65" i="5"/>
  <c r="AL64" i="5"/>
  <c r="AE64" i="5"/>
  <c r="J65" i="5" s="1"/>
  <c r="F65" i="5"/>
  <c r="AA64" i="5"/>
  <c r="AI64" i="5"/>
  <c r="N65" i="5"/>
  <c r="Z64" i="5"/>
  <c r="E65" i="5"/>
  <c r="R65" i="5"/>
  <c r="AM64" i="5"/>
  <c r="R61" i="9"/>
  <c r="D65" i="5"/>
  <c r="Y64" i="5"/>
  <c r="M65" i="5"/>
  <c r="AH64" i="5"/>
  <c r="S61" i="10"/>
  <c r="T65" i="5"/>
  <c r="AO64" i="5"/>
  <c r="AJ64" i="5"/>
  <c r="O65" i="5"/>
  <c r="M41" i="3"/>
  <c r="K41" i="3"/>
  <c r="P61" i="10"/>
  <c r="AN64" i="5"/>
  <c r="S65" i="5"/>
  <c r="AF64" i="5"/>
  <c r="K65" i="5"/>
  <c r="T41" i="3"/>
  <c r="AP64" i="5"/>
  <c r="U65" i="5"/>
  <c r="G65" i="5"/>
  <c r="AB64" i="5"/>
  <c r="P65" i="5"/>
  <c r="AK64" i="5"/>
  <c r="I65" i="5"/>
  <c r="AD64" i="5"/>
  <c r="R61" i="4"/>
  <c r="Q61" i="4"/>
  <c r="S61" i="4"/>
  <c r="U61" i="4"/>
  <c r="P61" i="4"/>
  <c r="T61" i="4"/>
  <c r="O61" i="4"/>
  <c r="N61" i="4"/>
  <c r="J62" i="4"/>
  <c r="K62" i="4"/>
  <c r="D62" i="4"/>
  <c r="E62" i="4"/>
  <c r="G62" i="4"/>
  <c r="H62" i="4"/>
  <c r="F62" i="4"/>
  <c r="I62" i="4"/>
  <c r="N61" i="10"/>
  <c r="I62" i="10"/>
  <c r="R61" i="10"/>
  <c r="O61" i="10"/>
  <c r="Q61" i="10"/>
  <c r="M61" i="10"/>
  <c r="D62" i="10" s="1"/>
  <c r="F62" i="10"/>
  <c r="E62" i="10"/>
  <c r="J62" i="10"/>
  <c r="G62" i="10"/>
  <c r="H62" i="10"/>
  <c r="S61" i="9"/>
  <c r="Q61" i="9"/>
  <c r="P61" i="9"/>
  <c r="U61" i="9"/>
  <c r="O61" i="9"/>
  <c r="T61" i="9"/>
  <c r="N61" i="9"/>
  <c r="E62" i="9"/>
  <c r="J62" i="9"/>
  <c r="D62" i="9"/>
  <c r="H62" i="9"/>
  <c r="I62" i="9"/>
  <c r="K62" i="9"/>
  <c r="G62" i="9"/>
  <c r="F62" i="9"/>
  <c r="AA61" i="7"/>
  <c r="AB61" i="7"/>
  <c r="G62" i="7" s="1"/>
  <c r="AL61" i="7"/>
  <c r="AO61" i="7"/>
  <c r="AI61" i="7"/>
  <c r="AK61" i="7"/>
  <c r="AJ61" i="7"/>
  <c r="AG61" i="7"/>
  <c r="AF61" i="7"/>
  <c r="Z61" i="7"/>
  <c r="AM61" i="7"/>
  <c r="AN61" i="7"/>
  <c r="AC61" i="7"/>
  <c r="AD61" i="7"/>
  <c r="AP61" i="7"/>
  <c r="AH61" i="7"/>
  <c r="AE61" i="7"/>
  <c r="Y61" i="7"/>
  <c r="R62" i="7"/>
  <c r="U62" i="7"/>
  <c r="O62" i="7"/>
  <c r="M62" i="7"/>
  <c r="D62" i="7"/>
  <c r="T62" i="7"/>
  <c r="F62" i="7"/>
  <c r="L62" i="7"/>
  <c r="H62" i="7"/>
  <c r="Q62" i="7"/>
  <c r="N62" i="7"/>
  <c r="I62" i="7"/>
  <c r="J62" i="7"/>
  <c r="E62" i="7"/>
  <c r="K62" i="7"/>
  <c r="S62" i="7"/>
  <c r="P62" i="7"/>
  <c r="AI40" i="3"/>
  <c r="AE40" i="3"/>
  <c r="Q41" i="3"/>
  <c r="AD40" i="3"/>
  <c r="AN40" i="3"/>
  <c r="AJ40" i="3"/>
  <c r="AO40" i="3"/>
  <c r="G41" i="3"/>
  <c r="AA40" i="3"/>
  <c r="N41" i="3"/>
  <c r="Z40" i="3"/>
  <c r="E41" i="3" s="1"/>
  <c r="AH40" i="3"/>
  <c r="F41" i="3"/>
  <c r="AM40" i="3"/>
  <c r="AL40" i="3"/>
  <c r="L41" i="3"/>
  <c r="Y40" i="3"/>
  <c r="S41" i="3"/>
  <c r="R41" i="3"/>
  <c r="O41" i="3"/>
  <c r="H41" i="3"/>
  <c r="U41" i="3"/>
  <c r="D41" i="3"/>
  <c r="G66" i="5" l="1"/>
  <c r="AB65" i="5"/>
  <c r="AP65" i="5"/>
  <c r="U66" i="5"/>
  <c r="N66" i="5"/>
  <c r="AI65" i="5"/>
  <c r="T66" i="5"/>
  <c r="AO65" i="5"/>
  <c r="S62" i="9"/>
  <c r="AK41" i="3"/>
  <c r="P62" i="10"/>
  <c r="AF65" i="5"/>
  <c r="K66" i="5"/>
  <c r="AA65" i="5"/>
  <c r="F66" i="5"/>
  <c r="AH65" i="5"/>
  <c r="M66" i="5"/>
  <c r="J66" i="5"/>
  <c r="AE65" i="5"/>
  <c r="R62" i="9"/>
  <c r="AN65" i="5"/>
  <c r="S66" i="5"/>
  <c r="D66" i="5"/>
  <c r="Y65" i="5"/>
  <c r="AL65" i="5"/>
  <c r="Q66" i="5"/>
  <c r="I66" i="5"/>
  <c r="AD65" i="5"/>
  <c r="L66" i="5"/>
  <c r="AG65" i="5"/>
  <c r="AN41" i="3"/>
  <c r="AF41" i="3"/>
  <c r="P66" i="5"/>
  <c r="AK65" i="5"/>
  <c r="R66" i="5"/>
  <c r="AM65" i="5"/>
  <c r="H66" i="5"/>
  <c r="AC65" i="5"/>
  <c r="AJ65" i="5"/>
  <c r="O66" i="5"/>
  <c r="E66" i="5"/>
  <c r="Z65" i="5"/>
  <c r="Q62" i="4"/>
  <c r="G63" i="4" s="1"/>
  <c r="O62" i="4"/>
  <c r="S62" i="4"/>
  <c r="U62" i="4"/>
  <c r="P62" i="4"/>
  <c r="T62" i="4"/>
  <c r="R62" i="4"/>
  <c r="N62" i="4"/>
  <c r="K63" i="4"/>
  <c r="H63" i="4"/>
  <c r="F63" i="4"/>
  <c r="I63" i="4"/>
  <c r="E63" i="4"/>
  <c r="J63" i="4"/>
  <c r="D63" i="4"/>
  <c r="H63" i="10"/>
  <c r="Q62" i="10"/>
  <c r="N62" i="10"/>
  <c r="S62" i="10"/>
  <c r="O62" i="10"/>
  <c r="R62" i="10"/>
  <c r="M62" i="10"/>
  <c r="F63" i="10"/>
  <c r="E63" i="10"/>
  <c r="G63" i="10"/>
  <c r="J63" i="10"/>
  <c r="I63" i="10"/>
  <c r="D63" i="10"/>
  <c r="O62" i="9"/>
  <c r="T62" i="9"/>
  <c r="Q62" i="9"/>
  <c r="P62" i="9"/>
  <c r="U62" i="9"/>
  <c r="N62" i="9"/>
  <c r="D63" i="9"/>
  <c r="F63" i="9"/>
  <c r="K63" i="9"/>
  <c r="J63" i="9"/>
  <c r="I63" i="9"/>
  <c r="H63" i="9"/>
  <c r="G63" i="9"/>
  <c r="E63" i="9"/>
  <c r="AA62" i="7"/>
  <c r="AO62" i="7"/>
  <c r="AF62" i="7"/>
  <c r="AM62" i="7"/>
  <c r="AB62" i="7"/>
  <c r="AJ62" i="7"/>
  <c r="AD62" i="7"/>
  <c r="AP62" i="7"/>
  <c r="AI62" i="7"/>
  <c r="AK62" i="7"/>
  <c r="AN62" i="7"/>
  <c r="Z62" i="7"/>
  <c r="AL62" i="7"/>
  <c r="AH62" i="7"/>
  <c r="AE62" i="7"/>
  <c r="AC62" i="7"/>
  <c r="H63" i="7" s="1"/>
  <c r="AG62" i="7"/>
  <c r="Y62" i="7"/>
  <c r="T63" i="7"/>
  <c r="N63" i="7"/>
  <c r="Q63" i="7"/>
  <c r="M63" i="7"/>
  <c r="G63" i="7"/>
  <c r="O63" i="7"/>
  <c r="S63" i="7"/>
  <c r="P63" i="7"/>
  <c r="L63" i="7"/>
  <c r="U63" i="7"/>
  <c r="I63" i="7"/>
  <c r="K63" i="7"/>
  <c r="J63" i="7"/>
  <c r="F63" i="7"/>
  <c r="R63" i="7"/>
  <c r="D63" i="7"/>
  <c r="E63" i="7"/>
  <c r="AP41" i="3"/>
  <c r="AE41" i="3"/>
  <c r="AG41" i="3"/>
  <c r="AL41" i="3"/>
  <c r="Z41" i="3"/>
  <c r="AH41" i="3"/>
  <c r="AA41" i="3"/>
  <c r="AO41" i="3"/>
  <c r="AI41" i="3"/>
  <c r="AB41" i="3"/>
  <c r="AD41" i="3"/>
  <c r="AC41" i="3"/>
  <c r="AJ41" i="3"/>
  <c r="AM41" i="3"/>
  <c r="Y41" i="3"/>
  <c r="D42" i="3" s="1"/>
  <c r="P42" i="3"/>
  <c r="F42" i="3"/>
  <c r="L42" i="3"/>
  <c r="E42" i="3"/>
  <c r="G42" i="3"/>
  <c r="I42" i="3"/>
  <c r="T42" i="3"/>
  <c r="S42" i="3"/>
  <c r="J42" i="3"/>
  <c r="Q42" i="3"/>
  <c r="N42" i="3"/>
  <c r="H42" i="3"/>
  <c r="U42" i="3"/>
  <c r="R42" i="3"/>
  <c r="M42" i="3"/>
  <c r="O42" i="3"/>
  <c r="K42" i="3"/>
  <c r="R67" i="5" l="1"/>
  <c r="AM66" i="5"/>
  <c r="D67" i="5"/>
  <c r="Y66" i="5"/>
  <c r="S63" i="9"/>
  <c r="S67" i="5"/>
  <c r="AN66" i="5"/>
  <c r="S63" i="10"/>
  <c r="AK66" i="5"/>
  <c r="P67" i="5"/>
  <c r="AO66" i="5"/>
  <c r="T67" i="5"/>
  <c r="J67" i="5"/>
  <c r="AE66" i="5"/>
  <c r="Z66" i="5"/>
  <c r="E67" i="5" s="1"/>
  <c r="L67" i="5"/>
  <c r="AG66" i="5"/>
  <c r="AH66" i="5"/>
  <c r="M67" i="5"/>
  <c r="N67" i="5"/>
  <c r="AI66" i="5"/>
  <c r="AJ66" i="5"/>
  <c r="O67" i="5"/>
  <c r="U67" i="5"/>
  <c r="AP66" i="5"/>
  <c r="AD42" i="3"/>
  <c r="AD66" i="5"/>
  <c r="I67" i="5"/>
  <c r="F67" i="5"/>
  <c r="AA66" i="5"/>
  <c r="Q67" i="5"/>
  <c r="AL66" i="5"/>
  <c r="AC66" i="5"/>
  <c r="H67" i="5"/>
  <c r="AF66" i="5"/>
  <c r="K67" i="5"/>
  <c r="AB66" i="5"/>
  <c r="G67" i="5"/>
  <c r="O63" i="4"/>
  <c r="P63" i="4"/>
  <c r="S63" i="4"/>
  <c r="R63" i="4"/>
  <c r="T63" i="4"/>
  <c r="U63" i="4"/>
  <c r="Q63" i="4"/>
  <c r="N63" i="4"/>
  <c r="D64" i="4" s="1"/>
  <c r="K64" i="4"/>
  <c r="G64" i="4"/>
  <c r="J64" i="4"/>
  <c r="E64" i="4"/>
  <c r="F64" i="4"/>
  <c r="H64" i="4"/>
  <c r="I64" i="4"/>
  <c r="O63" i="10"/>
  <c r="F64" i="10" s="1"/>
  <c r="P63" i="10"/>
  <c r="R63" i="10"/>
  <c r="N63" i="10"/>
  <c r="Q63" i="10"/>
  <c r="M63" i="10"/>
  <c r="E64" i="10"/>
  <c r="I64" i="10"/>
  <c r="H64" i="10"/>
  <c r="J64" i="10"/>
  <c r="G64" i="10"/>
  <c r="P63" i="9"/>
  <c r="U63" i="9"/>
  <c r="R63" i="9"/>
  <c r="O63" i="9"/>
  <c r="T63" i="9"/>
  <c r="J64" i="9" s="1"/>
  <c r="Q63" i="9"/>
  <c r="N63" i="9"/>
  <c r="H64" i="9"/>
  <c r="I64" i="9"/>
  <c r="E64" i="9"/>
  <c r="K64" i="9"/>
  <c r="F64" i="9"/>
  <c r="G64" i="9"/>
  <c r="D64" i="9"/>
  <c r="D64" i="10"/>
  <c r="AN63" i="7"/>
  <c r="AH63" i="7"/>
  <c r="AL63" i="7"/>
  <c r="AB63" i="7"/>
  <c r="AI63" i="7"/>
  <c r="AD63" i="7"/>
  <c r="AJ63" i="7"/>
  <c r="AA63" i="7"/>
  <c r="AF63" i="7"/>
  <c r="AP63" i="7"/>
  <c r="AM63" i="7"/>
  <c r="AG63" i="7"/>
  <c r="Z63" i="7"/>
  <c r="AE63" i="7"/>
  <c r="AC63" i="7"/>
  <c r="AO63" i="7"/>
  <c r="AK63" i="7"/>
  <c r="Y63" i="7"/>
  <c r="D64" i="7" s="1"/>
  <c r="O64" i="7"/>
  <c r="G64" i="7"/>
  <c r="U64" i="7"/>
  <c r="M64" i="7"/>
  <c r="I64" i="7"/>
  <c r="Q64" i="7"/>
  <c r="L64" i="7"/>
  <c r="P64" i="7"/>
  <c r="N64" i="7"/>
  <c r="E64" i="7"/>
  <c r="R64" i="7"/>
  <c r="F64" i="7"/>
  <c r="J64" i="7"/>
  <c r="T64" i="7"/>
  <c r="H64" i="7"/>
  <c r="K64" i="7"/>
  <c r="S64" i="7"/>
  <c r="AF42" i="3"/>
  <c r="AN42" i="3"/>
  <c r="AH42" i="3"/>
  <c r="AB42" i="3"/>
  <c r="AG42" i="3"/>
  <c r="AO42" i="3"/>
  <c r="Z42" i="3"/>
  <c r="AM42" i="3"/>
  <c r="AA42" i="3"/>
  <c r="F43" i="3" s="1"/>
  <c r="AK42" i="3"/>
  <c r="AL42" i="3"/>
  <c r="AJ42" i="3"/>
  <c r="AP42" i="3"/>
  <c r="AC42" i="3"/>
  <c r="AI42" i="3"/>
  <c r="AE42" i="3"/>
  <c r="Y42" i="3"/>
  <c r="U43" i="3"/>
  <c r="G43" i="3"/>
  <c r="Q43" i="3"/>
  <c r="L43" i="3"/>
  <c r="D43" i="3"/>
  <c r="O43" i="3"/>
  <c r="H43" i="3"/>
  <c r="S43" i="3"/>
  <c r="N43" i="3"/>
  <c r="J43" i="3"/>
  <c r="M43" i="3"/>
  <c r="T43" i="3"/>
  <c r="K43" i="3"/>
  <c r="R43" i="3"/>
  <c r="I43" i="3"/>
  <c r="E43" i="3"/>
  <c r="P43" i="3"/>
  <c r="AF67" i="5" l="1"/>
  <c r="E68" i="5"/>
  <c r="Z67" i="5"/>
  <c r="AJ67" i="5"/>
  <c r="O68" i="5"/>
  <c r="T68" i="5"/>
  <c r="AO67" i="5"/>
  <c r="H68" i="5"/>
  <c r="AC67" i="5"/>
  <c r="AK67" i="5"/>
  <c r="P68" i="5"/>
  <c r="N68" i="5"/>
  <c r="O64" i="10"/>
  <c r="Q68" i="5"/>
  <c r="AL67" i="5"/>
  <c r="M68" i="5"/>
  <c r="AH67" i="5"/>
  <c r="U64" i="9"/>
  <c r="AA67" i="5"/>
  <c r="F68" i="5"/>
  <c r="AN67" i="5"/>
  <c r="S68" i="5"/>
  <c r="AD67" i="5"/>
  <c r="I68" i="5"/>
  <c r="L68" i="5"/>
  <c r="AG67" i="5"/>
  <c r="AA43" i="3"/>
  <c r="AB67" i="5"/>
  <c r="G68" i="5"/>
  <c r="AI67" i="5"/>
  <c r="Y67" i="5"/>
  <c r="D68" i="5" s="1"/>
  <c r="K68" i="5"/>
  <c r="U68" i="5"/>
  <c r="AP67" i="5"/>
  <c r="AE67" i="5"/>
  <c r="J68" i="5"/>
  <c r="AM67" i="5"/>
  <c r="R68" i="5"/>
  <c r="T64" i="4"/>
  <c r="O64" i="4"/>
  <c r="Q64" i="4"/>
  <c r="R64" i="4"/>
  <c r="U64" i="4"/>
  <c r="S64" i="4"/>
  <c r="P64" i="4"/>
  <c r="N64" i="4"/>
  <c r="H65" i="4"/>
  <c r="F65" i="4"/>
  <c r="J65" i="4"/>
  <c r="D65" i="4"/>
  <c r="I65" i="4"/>
  <c r="K65" i="4"/>
  <c r="G65" i="4"/>
  <c r="P64" i="10"/>
  <c r="R64" i="10"/>
  <c r="Q64" i="10"/>
  <c r="S64" i="10"/>
  <c r="N64" i="10"/>
  <c r="E65" i="10" s="1"/>
  <c r="G65" i="10"/>
  <c r="M64" i="10"/>
  <c r="J65" i="10"/>
  <c r="H65" i="10"/>
  <c r="I65" i="10"/>
  <c r="D65" i="10"/>
  <c r="F65" i="10"/>
  <c r="T64" i="9"/>
  <c r="O64" i="9"/>
  <c r="S64" i="9"/>
  <c r="R64" i="9"/>
  <c r="Q64" i="9"/>
  <c r="N64" i="9"/>
  <c r="P64" i="9"/>
  <c r="F65" i="9" s="1"/>
  <c r="G65" i="9"/>
  <c r="E65" i="9"/>
  <c r="K65" i="9"/>
  <c r="I65" i="9"/>
  <c r="J65" i="9"/>
  <c r="D65" i="9"/>
  <c r="H65" i="9"/>
  <c r="AN64" i="7"/>
  <c r="AF64" i="7"/>
  <c r="AO64" i="7"/>
  <c r="AD64" i="7"/>
  <c r="AA64" i="7"/>
  <c r="AC64" i="7"/>
  <c r="AB64" i="7"/>
  <c r="Z64" i="7"/>
  <c r="AJ64" i="7"/>
  <c r="AL64" i="7"/>
  <c r="AH64" i="7"/>
  <c r="AE64" i="7"/>
  <c r="AM64" i="7"/>
  <c r="AP64" i="7"/>
  <c r="AI64" i="7"/>
  <c r="AK64" i="7"/>
  <c r="AG64" i="7"/>
  <c r="Y64" i="7"/>
  <c r="D65" i="7"/>
  <c r="Q65" i="7"/>
  <c r="R65" i="7"/>
  <c r="M65" i="7"/>
  <c r="E65" i="7"/>
  <c r="K65" i="7"/>
  <c r="P65" i="7"/>
  <c r="I65" i="7"/>
  <c r="N65" i="7"/>
  <c r="U65" i="7"/>
  <c r="H65" i="7"/>
  <c r="T65" i="7"/>
  <c r="L65" i="7"/>
  <c r="G65" i="7"/>
  <c r="O65" i="7"/>
  <c r="S65" i="7"/>
  <c r="J65" i="7"/>
  <c r="F65" i="7"/>
  <c r="Z43" i="3"/>
  <c r="AM43" i="3"/>
  <c r="AF43" i="3"/>
  <c r="AD43" i="3"/>
  <c r="AO43" i="3"/>
  <c r="Y43" i="3"/>
  <c r="AK43" i="3"/>
  <c r="AL43" i="3"/>
  <c r="AP43" i="3"/>
  <c r="AJ43" i="3"/>
  <c r="AB43" i="3"/>
  <c r="G44" i="3" s="1"/>
  <c r="AH43" i="3"/>
  <c r="AC43" i="3"/>
  <c r="AG43" i="3"/>
  <c r="AE43" i="3"/>
  <c r="AI43" i="3"/>
  <c r="AN43" i="3"/>
  <c r="P44" i="3"/>
  <c r="N44" i="3"/>
  <c r="T44" i="3"/>
  <c r="R44" i="3"/>
  <c r="F44" i="3"/>
  <c r="L44" i="3"/>
  <c r="J44" i="3"/>
  <c r="Q44" i="3"/>
  <c r="S44" i="3"/>
  <c r="O44" i="3"/>
  <c r="D44" i="3"/>
  <c r="E44" i="3"/>
  <c r="I44" i="3"/>
  <c r="K44" i="3"/>
  <c r="M44" i="3"/>
  <c r="H44" i="3"/>
  <c r="U44" i="3"/>
  <c r="D69" i="5" l="1"/>
  <c r="Y68" i="5"/>
  <c r="AD68" i="5"/>
  <c r="I69" i="5"/>
  <c r="N69" i="5"/>
  <c r="AI68" i="5"/>
  <c r="AK68" i="5"/>
  <c r="P69" i="5"/>
  <c r="U69" i="5"/>
  <c r="AP68" i="5"/>
  <c r="AN68" i="5"/>
  <c r="S69" i="5"/>
  <c r="AF68" i="5"/>
  <c r="K69" i="5" s="1"/>
  <c r="F69" i="5"/>
  <c r="AA68" i="5"/>
  <c r="AC68" i="5"/>
  <c r="H69" i="5"/>
  <c r="O65" i="10"/>
  <c r="T69" i="5"/>
  <c r="AO68" i="5"/>
  <c r="AB44" i="3"/>
  <c r="G69" i="5"/>
  <c r="AB68" i="5"/>
  <c r="O69" i="5"/>
  <c r="AJ68" i="5"/>
  <c r="AH68" i="5"/>
  <c r="M69" i="5"/>
  <c r="R69" i="5"/>
  <c r="AM68" i="5"/>
  <c r="Q69" i="5"/>
  <c r="AL68" i="5"/>
  <c r="E69" i="5"/>
  <c r="Z68" i="5"/>
  <c r="S65" i="9"/>
  <c r="AE68" i="5"/>
  <c r="J69" i="5"/>
  <c r="AG68" i="5"/>
  <c r="L69" i="5"/>
  <c r="E65" i="4"/>
  <c r="O65" i="4" s="1"/>
  <c r="R65" i="10"/>
  <c r="Q65" i="10"/>
  <c r="N65" i="10"/>
  <c r="S65" i="10"/>
  <c r="P65" i="10"/>
  <c r="G66" i="10" s="1"/>
  <c r="M65" i="10"/>
  <c r="F66" i="10"/>
  <c r="E66" i="10"/>
  <c r="H66" i="10"/>
  <c r="J66" i="10"/>
  <c r="I66" i="10"/>
  <c r="Q65" i="9"/>
  <c r="U65" i="9"/>
  <c r="P65" i="9"/>
  <c r="O65" i="9"/>
  <c r="E66" i="9" s="1"/>
  <c r="R65" i="9"/>
  <c r="T65" i="9"/>
  <c r="N65" i="9"/>
  <c r="G66" i="9"/>
  <c r="J66" i="9"/>
  <c r="F66" i="9"/>
  <c r="D66" i="9"/>
  <c r="I66" i="9"/>
  <c r="K66" i="9"/>
  <c r="H66" i="9"/>
  <c r="D66" i="10"/>
  <c r="Z65" i="7"/>
  <c r="AA65" i="7"/>
  <c r="AL65" i="7"/>
  <c r="AN65" i="7"/>
  <c r="AM65" i="7"/>
  <c r="AH65" i="7"/>
  <c r="M66" i="7" s="1"/>
  <c r="AP65" i="7"/>
  <c r="AE65" i="7"/>
  <c r="AO65" i="7"/>
  <c r="AF65" i="7"/>
  <c r="AJ65" i="7"/>
  <c r="AG65" i="7"/>
  <c r="AC65" i="7"/>
  <c r="AB65" i="7"/>
  <c r="AI65" i="7"/>
  <c r="AD65" i="7"/>
  <c r="AK65" i="7"/>
  <c r="Y65" i="7"/>
  <c r="E66" i="7"/>
  <c r="F66" i="7"/>
  <c r="J66" i="7"/>
  <c r="U66" i="7"/>
  <c r="K66" i="7"/>
  <c r="N66" i="7"/>
  <c r="R66" i="7"/>
  <c r="H66" i="7"/>
  <c r="G66" i="7"/>
  <c r="T66" i="7"/>
  <c r="O66" i="7"/>
  <c r="Q66" i="7"/>
  <c r="D66" i="7"/>
  <c r="S66" i="7"/>
  <c r="I66" i="7"/>
  <c r="L66" i="7"/>
  <c r="P66" i="7"/>
  <c r="AP44" i="3"/>
  <c r="AM44" i="3"/>
  <c r="AA44" i="3"/>
  <c r="AF44" i="3"/>
  <c r="AG44" i="3"/>
  <c r="AD44" i="3"/>
  <c r="AO44" i="3"/>
  <c r="AC44" i="3"/>
  <c r="AJ44" i="3"/>
  <c r="AI44" i="3"/>
  <c r="Z44" i="3"/>
  <c r="E45" i="3" s="1"/>
  <c r="AN44" i="3"/>
  <c r="AE44" i="3"/>
  <c r="AH44" i="3"/>
  <c r="AK44" i="3"/>
  <c r="AL44" i="3"/>
  <c r="Y44" i="3"/>
  <c r="L45" i="3"/>
  <c r="F45" i="3"/>
  <c r="R45" i="3"/>
  <c r="U45" i="3"/>
  <c r="O45" i="3"/>
  <c r="T45" i="3"/>
  <c r="I45" i="3"/>
  <c r="H45" i="3"/>
  <c r="M45" i="3"/>
  <c r="G45" i="3"/>
  <c r="S45" i="3"/>
  <c r="Q45" i="3"/>
  <c r="K45" i="3"/>
  <c r="D45" i="3"/>
  <c r="N45" i="3"/>
  <c r="J45" i="3"/>
  <c r="P45" i="3"/>
  <c r="S70" i="5" l="1"/>
  <c r="AN69" i="5"/>
  <c r="AB69" i="5"/>
  <c r="G70" i="5"/>
  <c r="E70" i="5"/>
  <c r="Z69" i="5"/>
  <c r="U70" i="5"/>
  <c r="AP69" i="5"/>
  <c r="O66" i="9"/>
  <c r="T70" i="5"/>
  <c r="AO69" i="5"/>
  <c r="P70" i="5"/>
  <c r="AK69" i="5"/>
  <c r="AL69" i="5"/>
  <c r="Q70" i="5"/>
  <c r="H70" i="5"/>
  <c r="AC69" i="5"/>
  <c r="AM69" i="5"/>
  <c r="R70" i="5"/>
  <c r="N70" i="5"/>
  <c r="AI69" i="5"/>
  <c r="AH69" i="5"/>
  <c r="M70" i="5"/>
  <c r="I70" i="5"/>
  <c r="AD69" i="5"/>
  <c r="Z45" i="3"/>
  <c r="L70" i="5"/>
  <c r="AG69" i="5"/>
  <c r="F70" i="5"/>
  <c r="AA69" i="5"/>
  <c r="AE45" i="3"/>
  <c r="J70" i="5"/>
  <c r="AE69" i="5"/>
  <c r="AJ69" i="5"/>
  <c r="O70" i="5"/>
  <c r="AF69" i="5"/>
  <c r="K70" i="5"/>
  <c r="Y69" i="5"/>
  <c r="D70" i="5" s="1"/>
  <c r="Q65" i="4"/>
  <c r="R65" i="4"/>
  <c r="G66" i="4"/>
  <c r="S65" i="4"/>
  <c r="U65" i="4"/>
  <c r="P65" i="4"/>
  <c r="F66" i="4" s="1"/>
  <c r="T65" i="4"/>
  <c r="K66" i="4"/>
  <c r="N65" i="4"/>
  <c r="E66" i="4"/>
  <c r="J66" i="4"/>
  <c r="H66" i="4"/>
  <c r="D66" i="4"/>
  <c r="I66" i="4"/>
  <c r="I67" i="10"/>
  <c r="R66" i="10"/>
  <c r="O66" i="10"/>
  <c r="P66" i="10"/>
  <c r="Q66" i="10"/>
  <c r="M66" i="10"/>
  <c r="D67" i="10" s="1"/>
  <c r="S66" i="10"/>
  <c r="N66" i="10"/>
  <c r="J67" i="10"/>
  <c r="E67" i="10"/>
  <c r="H67" i="10"/>
  <c r="F67" i="10"/>
  <c r="G67" i="10"/>
  <c r="Q66" i="9"/>
  <c r="P66" i="9"/>
  <c r="S66" i="9"/>
  <c r="T66" i="9"/>
  <c r="U66" i="9"/>
  <c r="R66" i="9"/>
  <c r="N66" i="9"/>
  <c r="D67" i="9" s="1"/>
  <c r="K67" i="9"/>
  <c r="F67" i="9"/>
  <c r="I67" i="9"/>
  <c r="J67" i="9"/>
  <c r="E67" i="9"/>
  <c r="H67" i="9"/>
  <c r="G67" i="9"/>
  <c r="AH66" i="7"/>
  <c r="AI66" i="7"/>
  <c r="AF66" i="7"/>
  <c r="Z66" i="7"/>
  <c r="AD66" i="7"/>
  <c r="AP66" i="7"/>
  <c r="AA66" i="7"/>
  <c r="AO66" i="7"/>
  <c r="AG66" i="7"/>
  <c r="AN66" i="7"/>
  <c r="AJ66" i="7"/>
  <c r="AL66" i="7"/>
  <c r="AK66" i="7"/>
  <c r="AE66" i="7"/>
  <c r="AB66" i="7"/>
  <c r="AC66" i="7"/>
  <c r="AM66" i="7"/>
  <c r="Y66" i="7"/>
  <c r="K67" i="7"/>
  <c r="T67" i="7"/>
  <c r="G67" i="7"/>
  <c r="U67" i="7"/>
  <c r="O67" i="7"/>
  <c r="L67" i="7"/>
  <c r="S67" i="7"/>
  <c r="J67" i="7"/>
  <c r="H67" i="7"/>
  <c r="R67" i="7"/>
  <c r="F67" i="7"/>
  <c r="P67" i="7"/>
  <c r="Q67" i="7"/>
  <c r="M67" i="7"/>
  <c r="I67" i="7"/>
  <c r="D67" i="7"/>
  <c r="N67" i="7"/>
  <c r="E67" i="7"/>
  <c r="AO45" i="3"/>
  <c r="AP45" i="3"/>
  <c r="AN45" i="3"/>
  <c r="AJ45" i="3"/>
  <c r="AM45" i="3"/>
  <c r="AA45" i="3"/>
  <c r="AL45" i="3"/>
  <c r="AB45" i="3"/>
  <c r="AK45" i="3"/>
  <c r="AF45" i="3"/>
  <c r="AC45" i="3"/>
  <c r="AI45" i="3"/>
  <c r="AG45" i="3"/>
  <c r="AH45" i="3"/>
  <c r="AD45" i="3"/>
  <c r="Y45" i="3"/>
  <c r="T46" i="3"/>
  <c r="J46" i="3"/>
  <c r="O46" i="3"/>
  <c r="U46" i="3"/>
  <c r="K46" i="3"/>
  <c r="Q46" i="3"/>
  <c r="N46" i="3"/>
  <c r="M46" i="3"/>
  <c r="G46" i="3"/>
  <c r="F46" i="3"/>
  <c r="S46" i="3"/>
  <c r="P46" i="3"/>
  <c r="E46" i="3"/>
  <c r="R46" i="3"/>
  <c r="H46" i="3"/>
  <c r="I46" i="3"/>
  <c r="L46" i="3"/>
  <c r="AL70" i="5" l="1"/>
  <c r="D71" i="5"/>
  <c r="Y70" i="5"/>
  <c r="I71" i="5"/>
  <c r="AD70" i="5"/>
  <c r="P71" i="5"/>
  <c r="AK70" i="5"/>
  <c r="O71" i="5"/>
  <c r="AJ70" i="5"/>
  <c r="M71" i="5"/>
  <c r="AH70" i="5"/>
  <c r="T71" i="5"/>
  <c r="AO70" i="5"/>
  <c r="AE70" i="5"/>
  <c r="J71" i="5"/>
  <c r="AI70" i="5"/>
  <c r="N71" i="5"/>
  <c r="O67" i="10"/>
  <c r="R71" i="5"/>
  <c r="AM70" i="5"/>
  <c r="U71" i="5"/>
  <c r="AP70" i="5"/>
  <c r="F71" i="5"/>
  <c r="AA70" i="5"/>
  <c r="Z70" i="5"/>
  <c r="E71" i="5" s="1"/>
  <c r="AC70" i="5"/>
  <c r="H71" i="5"/>
  <c r="G71" i="5"/>
  <c r="AB70" i="5"/>
  <c r="L71" i="5"/>
  <c r="AG70" i="5"/>
  <c r="Q71" i="5"/>
  <c r="K71" i="5"/>
  <c r="AF70" i="5"/>
  <c r="S71" i="5"/>
  <c r="AN70" i="5"/>
  <c r="T66" i="4"/>
  <c r="P66" i="4"/>
  <c r="O66" i="4"/>
  <c r="Q66" i="4"/>
  <c r="U66" i="4"/>
  <c r="S66" i="4"/>
  <c r="R66" i="4"/>
  <c r="N66" i="4"/>
  <c r="D67" i="4" s="1"/>
  <c r="K67" i="4"/>
  <c r="H67" i="4"/>
  <c r="J67" i="4"/>
  <c r="E67" i="4"/>
  <c r="I67" i="4"/>
  <c r="G67" i="4"/>
  <c r="F67" i="4"/>
  <c r="Q67" i="10"/>
  <c r="R67" i="10"/>
  <c r="S67" i="10"/>
  <c r="N67" i="10"/>
  <c r="G68" i="10"/>
  <c r="P67" i="10"/>
  <c r="M67" i="10"/>
  <c r="I68" i="10"/>
  <c r="R68" i="10" s="1"/>
  <c r="H68" i="10"/>
  <c r="E68" i="10"/>
  <c r="F68" i="10"/>
  <c r="J68" i="10"/>
  <c r="D68" i="10"/>
  <c r="O67" i="9"/>
  <c r="S67" i="9"/>
  <c r="P67" i="9"/>
  <c r="Q67" i="9"/>
  <c r="R67" i="9"/>
  <c r="T67" i="9"/>
  <c r="U67" i="9"/>
  <c r="K68" i="9" s="1"/>
  <c r="N67" i="9"/>
  <c r="F68" i="9"/>
  <c r="H68" i="9"/>
  <c r="D68" i="9"/>
  <c r="I68" i="9"/>
  <c r="E68" i="9"/>
  <c r="J68" i="9"/>
  <c r="G68" i="9"/>
  <c r="AE67" i="7"/>
  <c r="J68" i="7" s="1"/>
  <c r="AI67" i="7"/>
  <c r="AG67" i="7"/>
  <c r="AN67" i="7"/>
  <c r="Z67" i="7"/>
  <c r="AD67" i="7"/>
  <c r="AJ67" i="7"/>
  <c r="AB67" i="7"/>
  <c r="AO67" i="7"/>
  <c r="AF67" i="7"/>
  <c r="AA67" i="7"/>
  <c r="AH67" i="7"/>
  <c r="AL67" i="7"/>
  <c r="AK67" i="7"/>
  <c r="AM67" i="7"/>
  <c r="AP67" i="7"/>
  <c r="AC67" i="7"/>
  <c r="Y67" i="7"/>
  <c r="L68" i="7"/>
  <c r="O68" i="7"/>
  <c r="N68" i="7"/>
  <c r="R68" i="7"/>
  <c r="U68" i="7"/>
  <c r="P68" i="7"/>
  <c r="E68" i="7"/>
  <c r="I68" i="7"/>
  <c r="G68" i="7"/>
  <c r="T68" i="7"/>
  <c r="F68" i="7"/>
  <c r="H68" i="7"/>
  <c r="M68" i="7"/>
  <c r="D68" i="7"/>
  <c r="Q68" i="7"/>
  <c r="S68" i="7"/>
  <c r="K68" i="7"/>
  <c r="D46" i="3"/>
  <c r="AL46" i="3" s="1"/>
  <c r="AO71" i="5" l="1"/>
  <c r="T72" i="5"/>
  <c r="M72" i="5"/>
  <c r="AH71" i="5"/>
  <c r="S72" i="5"/>
  <c r="AN71" i="5"/>
  <c r="AF71" i="5"/>
  <c r="K72" i="5"/>
  <c r="U72" i="5"/>
  <c r="AP71" i="5"/>
  <c r="AL71" i="5"/>
  <c r="Q72" i="5"/>
  <c r="O72" i="5"/>
  <c r="AJ71" i="5"/>
  <c r="R72" i="5"/>
  <c r="AM71" i="5"/>
  <c r="AA71" i="5"/>
  <c r="F72" i="5"/>
  <c r="AG71" i="5"/>
  <c r="L72" i="5"/>
  <c r="AK71" i="5"/>
  <c r="P72" i="5"/>
  <c r="AE46" i="3"/>
  <c r="J47" i="3" s="1"/>
  <c r="AP46" i="3"/>
  <c r="AN46" i="3"/>
  <c r="AI71" i="5"/>
  <c r="N72" i="5"/>
  <c r="AB71" i="5"/>
  <c r="G72" i="5" s="1"/>
  <c r="I72" i="5"/>
  <c r="AD71" i="5"/>
  <c r="S68" i="9"/>
  <c r="H72" i="5"/>
  <c r="AC71" i="5"/>
  <c r="J72" i="5"/>
  <c r="AE71" i="5"/>
  <c r="Y71" i="5"/>
  <c r="D72" i="5"/>
  <c r="Z71" i="5"/>
  <c r="E72" i="5"/>
  <c r="T67" i="4"/>
  <c r="Q67" i="4"/>
  <c r="P67" i="4"/>
  <c r="S67" i="4"/>
  <c r="I68" i="4" s="1"/>
  <c r="U67" i="4"/>
  <c r="O67" i="4"/>
  <c r="R67" i="4"/>
  <c r="N67" i="4"/>
  <c r="G68" i="4"/>
  <c r="H68" i="4"/>
  <c r="J68" i="4"/>
  <c r="E68" i="4"/>
  <c r="D68" i="4"/>
  <c r="F68" i="4"/>
  <c r="K68" i="4"/>
  <c r="O68" i="10"/>
  <c r="N68" i="10"/>
  <c r="S68" i="10"/>
  <c r="Q68" i="10"/>
  <c r="P68" i="10"/>
  <c r="I69" i="10"/>
  <c r="M68" i="10"/>
  <c r="D69" i="10" s="1"/>
  <c r="J69" i="10"/>
  <c r="F69" i="10"/>
  <c r="E69" i="10"/>
  <c r="G69" i="10"/>
  <c r="H69" i="10"/>
  <c r="R68" i="9"/>
  <c r="U68" i="9"/>
  <c r="T68" i="9"/>
  <c r="P68" i="9"/>
  <c r="Q68" i="9"/>
  <c r="O68" i="9"/>
  <c r="N68" i="9"/>
  <c r="D69" i="9" s="1"/>
  <c r="J69" i="9"/>
  <c r="G69" i="9"/>
  <c r="E69" i="9"/>
  <c r="I69" i="9"/>
  <c r="H69" i="9"/>
  <c r="K69" i="9"/>
  <c r="F69" i="9"/>
  <c r="AD68" i="7"/>
  <c r="Z68" i="7"/>
  <c r="AF68" i="7"/>
  <c r="AM68" i="7"/>
  <c r="AK68" i="7"/>
  <c r="AH68" i="7"/>
  <c r="AP68" i="7"/>
  <c r="AI68" i="7"/>
  <c r="AG68" i="7"/>
  <c r="AE68" i="7"/>
  <c r="AN68" i="7"/>
  <c r="AC68" i="7"/>
  <c r="AL68" i="7"/>
  <c r="AJ68" i="7"/>
  <c r="AA68" i="7"/>
  <c r="F69" i="7" s="1"/>
  <c r="AO68" i="7"/>
  <c r="AB68" i="7"/>
  <c r="Y68" i="7"/>
  <c r="J69" i="7"/>
  <c r="P69" i="7"/>
  <c r="H69" i="7"/>
  <c r="U69" i="7"/>
  <c r="R69" i="7"/>
  <c r="T69" i="7"/>
  <c r="N69" i="7"/>
  <c r="G69" i="7"/>
  <c r="M69" i="7"/>
  <c r="O69" i="7"/>
  <c r="K69" i="7"/>
  <c r="S69" i="7"/>
  <c r="D69" i="7"/>
  <c r="Q69" i="7"/>
  <c r="I69" i="7"/>
  <c r="E69" i="7"/>
  <c r="L69" i="7"/>
  <c r="Z46" i="3"/>
  <c r="AB46" i="3"/>
  <c r="AD46" i="3"/>
  <c r="AF46" i="3"/>
  <c r="AI46" i="3"/>
  <c r="AJ46" i="3"/>
  <c r="AH46" i="3"/>
  <c r="AC46" i="3"/>
  <c r="AM46" i="3"/>
  <c r="AA46" i="3"/>
  <c r="AG46" i="3"/>
  <c r="AK46" i="3"/>
  <c r="AO46" i="3"/>
  <c r="Y46" i="3"/>
  <c r="I47" i="3"/>
  <c r="E47" i="3"/>
  <c r="R47" i="3"/>
  <c r="L47" i="3"/>
  <c r="N47" i="3"/>
  <c r="S47" i="3"/>
  <c r="P47" i="3"/>
  <c r="Q47" i="3"/>
  <c r="M47" i="3"/>
  <c r="U47" i="3"/>
  <c r="H47" i="3"/>
  <c r="K47" i="3"/>
  <c r="T47" i="3"/>
  <c r="O47" i="3"/>
  <c r="G47" i="3"/>
  <c r="F47" i="3"/>
  <c r="G73" i="5" l="1"/>
  <c r="AB72" i="5"/>
  <c r="Q73" i="5"/>
  <c r="AL72" i="5"/>
  <c r="AE72" i="5"/>
  <c r="J73" i="5"/>
  <c r="P73" i="5"/>
  <c r="AC72" i="5"/>
  <c r="H73" i="5"/>
  <c r="AP72" i="5"/>
  <c r="U73" i="5"/>
  <c r="AG72" i="5"/>
  <c r="L73" i="5"/>
  <c r="AK72" i="5"/>
  <c r="AF72" i="5"/>
  <c r="K73" i="5"/>
  <c r="O69" i="9"/>
  <c r="E70" i="9" s="1"/>
  <c r="I73" i="5"/>
  <c r="AD72" i="5"/>
  <c r="F73" i="5"/>
  <c r="AA72" i="5"/>
  <c r="S73" i="5"/>
  <c r="AN72" i="5"/>
  <c r="Z72" i="5"/>
  <c r="E73" i="5"/>
  <c r="N73" i="5"/>
  <c r="AI72" i="5"/>
  <c r="AM72" i="5"/>
  <c r="R73" i="5"/>
  <c r="M73" i="5"/>
  <c r="AH72" i="5"/>
  <c r="Y72" i="5"/>
  <c r="D73" i="5"/>
  <c r="AO72" i="5"/>
  <c r="T73" i="5"/>
  <c r="O73" i="5"/>
  <c r="AJ72" i="5"/>
  <c r="S68" i="4"/>
  <c r="T68" i="4"/>
  <c r="Q68" i="4"/>
  <c r="P68" i="4"/>
  <c r="R68" i="4"/>
  <c r="U68" i="4"/>
  <c r="O68" i="4"/>
  <c r="N68" i="4"/>
  <c r="D69" i="4"/>
  <c r="E69" i="4"/>
  <c r="H69" i="4"/>
  <c r="I69" i="4"/>
  <c r="J69" i="4"/>
  <c r="K69" i="4"/>
  <c r="F69" i="4"/>
  <c r="G69" i="4"/>
  <c r="Q69" i="10"/>
  <c r="H70" i="10" s="1"/>
  <c r="N69" i="10"/>
  <c r="P69" i="10"/>
  <c r="S69" i="10"/>
  <c r="O69" i="10"/>
  <c r="R69" i="10"/>
  <c r="M69" i="10"/>
  <c r="I70" i="10"/>
  <c r="G70" i="10"/>
  <c r="E70" i="10"/>
  <c r="F70" i="10"/>
  <c r="J70" i="10"/>
  <c r="Q69" i="9"/>
  <c r="T69" i="9"/>
  <c r="P69" i="9"/>
  <c r="U69" i="9"/>
  <c r="S69" i="9"/>
  <c r="R69" i="9"/>
  <c r="N69" i="9"/>
  <c r="K70" i="9"/>
  <c r="H70" i="9"/>
  <c r="I70" i="9"/>
  <c r="G70" i="9"/>
  <c r="D70" i="9"/>
  <c r="F70" i="9"/>
  <c r="J70" i="9"/>
  <c r="D70" i="10"/>
  <c r="AA69" i="7"/>
  <c r="AO69" i="7"/>
  <c r="AP69" i="7"/>
  <c r="AC69" i="7"/>
  <c r="Z69" i="7"/>
  <c r="AL69" i="7"/>
  <c r="AE69" i="7"/>
  <c r="AD69" i="7"/>
  <c r="AN69" i="7"/>
  <c r="AG69" i="7"/>
  <c r="AK69" i="7"/>
  <c r="AF69" i="7"/>
  <c r="AJ69" i="7"/>
  <c r="AH69" i="7"/>
  <c r="AB69" i="7"/>
  <c r="AM69" i="7"/>
  <c r="AI69" i="7"/>
  <c r="Y69" i="7"/>
  <c r="F70" i="7"/>
  <c r="O70" i="7"/>
  <c r="R70" i="7"/>
  <c r="U70" i="7"/>
  <c r="K70" i="7"/>
  <c r="H70" i="7"/>
  <c r="L70" i="7"/>
  <c r="M70" i="7"/>
  <c r="I70" i="7"/>
  <c r="G70" i="7"/>
  <c r="D70" i="7"/>
  <c r="N70" i="7"/>
  <c r="P70" i="7"/>
  <c r="E70" i="7"/>
  <c r="Q70" i="7"/>
  <c r="J70" i="7"/>
  <c r="S70" i="7"/>
  <c r="T70" i="7"/>
  <c r="D47" i="3"/>
  <c r="J48" i="3" s="1"/>
  <c r="AG47" i="3" l="1"/>
  <c r="AD47" i="3"/>
  <c r="AM47" i="3"/>
  <c r="AB47" i="3"/>
  <c r="O74" i="5"/>
  <c r="AJ73" i="5"/>
  <c r="T74" i="5"/>
  <c r="AO73" i="5"/>
  <c r="AP73" i="5"/>
  <c r="U74" i="5"/>
  <c r="S74" i="5"/>
  <c r="AN73" i="5"/>
  <c r="Y73" i="5"/>
  <c r="D74" i="5"/>
  <c r="AC73" i="5"/>
  <c r="H74" i="5"/>
  <c r="F74" i="5"/>
  <c r="AA73" i="5"/>
  <c r="AK73" i="5"/>
  <c r="P74" i="5"/>
  <c r="AH73" i="5"/>
  <c r="M74" i="5" s="1"/>
  <c r="AD73" i="5"/>
  <c r="I74" i="5"/>
  <c r="J74" i="5"/>
  <c r="AE73" i="5"/>
  <c r="Q70" i="9"/>
  <c r="G71" i="9" s="1"/>
  <c r="R74" i="5"/>
  <c r="AM73" i="5"/>
  <c r="AF73" i="5"/>
  <c r="K74" i="5"/>
  <c r="Q74" i="5"/>
  <c r="AL73" i="5"/>
  <c r="O70" i="10"/>
  <c r="N74" i="5"/>
  <c r="AI73" i="5"/>
  <c r="E74" i="5"/>
  <c r="Z73" i="5"/>
  <c r="L74" i="5"/>
  <c r="AG73" i="5"/>
  <c r="G74" i="5"/>
  <c r="AB73" i="5"/>
  <c r="O69" i="4"/>
  <c r="U69" i="4"/>
  <c r="T69" i="4"/>
  <c r="R69" i="4"/>
  <c r="Q69" i="4"/>
  <c r="S69" i="4"/>
  <c r="P69" i="4"/>
  <c r="N69" i="4"/>
  <c r="D70" i="4" s="1"/>
  <c r="E70" i="4"/>
  <c r="J70" i="4"/>
  <c r="K70" i="4"/>
  <c r="I70" i="4"/>
  <c r="H70" i="4"/>
  <c r="G70" i="4"/>
  <c r="F70" i="4"/>
  <c r="P70" i="10"/>
  <c r="N70" i="10"/>
  <c r="E71" i="10" s="1"/>
  <c r="R70" i="10"/>
  <c r="S70" i="10"/>
  <c r="Q70" i="10"/>
  <c r="D71" i="10"/>
  <c r="M70" i="10"/>
  <c r="H71" i="10"/>
  <c r="J71" i="10"/>
  <c r="F71" i="10"/>
  <c r="G71" i="10"/>
  <c r="I71" i="10"/>
  <c r="O70" i="9"/>
  <c r="S70" i="9"/>
  <c r="P70" i="9"/>
  <c r="R70" i="9"/>
  <c r="U70" i="9"/>
  <c r="T70" i="9"/>
  <c r="N70" i="9"/>
  <c r="D71" i="9"/>
  <c r="H71" i="9"/>
  <c r="E71" i="9"/>
  <c r="F71" i="9"/>
  <c r="I71" i="9"/>
  <c r="J71" i="9"/>
  <c r="K71" i="9"/>
  <c r="AG70" i="7"/>
  <c r="AO70" i="7"/>
  <c r="AE70" i="7"/>
  <c r="AL70" i="7"/>
  <c r="AF70" i="7"/>
  <c r="AA70" i="7"/>
  <c r="Z70" i="7"/>
  <c r="AN70" i="7"/>
  <c r="AM70" i="7"/>
  <c r="AP70" i="7"/>
  <c r="AJ70" i="7"/>
  <c r="AB70" i="7"/>
  <c r="G71" i="7" s="1"/>
  <c r="AK70" i="7"/>
  <c r="AD70" i="7"/>
  <c r="AC70" i="7"/>
  <c r="AI70" i="7"/>
  <c r="AH70" i="7"/>
  <c r="Y70" i="7"/>
  <c r="K71" i="7"/>
  <c r="U71" i="7"/>
  <c r="N71" i="7"/>
  <c r="D71" i="7"/>
  <c r="R71" i="7"/>
  <c r="T71" i="7"/>
  <c r="H71" i="7"/>
  <c r="Q71" i="7"/>
  <c r="E71" i="7"/>
  <c r="O71" i="7"/>
  <c r="S71" i="7"/>
  <c r="I71" i="7"/>
  <c r="M71" i="7"/>
  <c r="P71" i="7"/>
  <c r="J71" i="7"/>
  <c r="L71" i="7"/>
  <c r="F71" i="7"/>
  <c r="AH47" i="3"/>
  <c r="AO47" i="3"/>
  <c r="AN47" i="3"/>
  <c r="AP47" i="3"/>
  <c r="AC47" i="3"/>
  <c r="AK47" i="3"/>
  <c r="AI47" i="3"/>
  <c r="AA47" i="3"/>
  <c r="AF47" i="3"/>
  <c r="AL47" i="3"/>
  <c r="Z47" i="3"/>
  <c r="AJ47" i="3"/>
  <c r="AE47" i="3"/>
  <c r="K48" i="3"/>
  <c r="F48" i="3"/>
  <c r="L48" i="3"/>
  <c r="Y47" i="3"/>
  <c r="D48" i="3" s="1"/>
  <c r="N48" i="3"/>
  <c r="O48" i="3"/>
  <c r="G48" i="3"/>
  <c r="Q48" i="3"/>
  <c r="T48" i="3"/>
  <c r="H48" i="3"/>
  <c r="I48" i="3"/>
  <c r="U48" i="3"/>
  <c r="S48" i="3"/>
  <c r="P48" i="3"/>
  <c r="R48" i="3"/>
  <c r="M48" i="3"/>
  <c r="E48" i="3"/>
  <c r="Q71" i="9" l="1"/>
  <c r="AE48" i="3"/>
  <c r="R75" i="5"/>
  <c r="AM74" i="5"/>
  <c r="H75" i="5"/>
  <c r="AC74" i="5"/>
  <c r="L75" i="5"/>
  <c r="AG74" i="5"/>
  <c r="Y74" i="5"/>
  <c r="D75" i="5"/>
  <c r="E75" i="5"/>
  <c r="Z74" i="5"/>
  <c r="AE74" i="5"/>
  <c r="J75" i="5"/>
  <c r="I75" i="5"/>
  <c r="AD74" i="5"/>
  <c r="N75" i="5"/>
  <c r="AI74" i="5"/>
  <c r="AN74" i="5"/>
  <c r="S75" i="5"/>
  <c r="AP74" i="5"/>
  <c r="U75" i="5"/>
  <c r="AH74" i="5"/>
  <c r="M75" i="5"/>
  <c r="AL48" i="3"/>
  <c r="Q75" i="5"/>
  <c r="AL74" i="5"/>
  <c r="P75" i="5"/>
  <c r="AK74" i="5"/>
  <c r="AF74" i="5"/>
  <c r="K75" i="5"/>
  <c r="T75" i="5"/>
  <c r="AO74" i="5"/>
  <c r="AG48" i="3"/>
  <c r="AC48" i="3"/>
  <c r="H49" i="3" s="1"/>
  <c r="G75" i="5"/>
  <c r="AB74" i="5"/>
  <c r="AA74" i="5"/>
  <c r="F75" i="5" s="1"/>
  <c r="O75" i="5"/>
  <c r="AJ74" i="5"/>
  <c r="U70" i="4"/>
  <c r="S70" i="4"/>
  <c r="T70" i="4"/>
  <c r="Q70" i="4"/>
  <c r="G71" i="4" s="1"/>
  <c r="O70" i="4"/>
  <c r="R70" i="4"/>
  <c r="P70" i="4"/>
  <c r="N70" i="4"/>
  <c r="H71" i="4"/>
  <c r="I71" i="4"/>
  <c r="J71" i="4"/>
  <c r="K71" i="4"/>
  <c r="D71" i="4"/>
  <c r="F71" i="4"/>
  <c r="E71" i="4"/>
  <c r="N71" i="10"/>
  <c r="O71" i="10"/>
  <c r="F72" i="10" s="1"/>
  <c r="Q71" i="10"/>
  <c r="I72" i="10"/>
  <c r="R71" i="10"/>
  <c r="S71" i="10"/>
  <c r="P71" i="10"/>
  <c r="M71" i="10"/>
  <c r="D72" i="10"/>
  <c r="G72" i="10"/>
  <c r="E72" i="10"/>
  <c r="J72" i="10"/>
  <c r="H72" i="10"/>
  <c r="O71" i="9"/>
  <c r="T71" i="9"/>
  <c r="P71" i="9"/>
  <c r="R71" i="9"/>
  <c r="H72" i="9" s="1"/>
  <c r="U71" i="9"/>
  <c r="S71" i="9"/>
  <c r="N71" i="9"/>
  <c r="G72" i="9"/>
  <c r="I72" i="9"/>
  <c r="F72" i="9"/>
  <c r="K72" i="9"/>
  <c r="E72" i="9"/>
  <c r="J72" i="9"/>
  <c r="D72" i="9"/>
  <c r="AB71" i="7"/>
  <c r="AL71" i="7"/>
  <c r="AC71" i="7"/>
  <c r="AA71" i="7"/>
  <c r="AM71" i="7"/>
  <c r="AO71" i="7"/>
  <c r="AE71" i="7"/>
  <c r="AI71" i="7"/>
  <c r="AP71" i="7"/>
  <c r="AN71" i="7"/>
  <c r="AG71" i="7"/>
  <c r="AH71" i="7"/>
  <c r="AD71" i="7"/>
  <c r="AJ71" i="7"/>
  <c r="AK71" i="7"/>
  <c r="AF71" i="7"/>
  <c r="Z71" i="7"/>
  <c r="Y71" i="7"/>
  <c r="D72" i="7" s="1"/>
  <c r="G72" i="7"/>
  <c r="S72" i="7"/>
  <c r="L72" i="7"/>
  <c r="N72" i="7"/>
  <c r="O72" i="7"/>
  <c r="J72" i="7"/>
  <c r="R72" i="7"/>
  <c r="Q72" i="7"/>
  <c r="M72" i="7"/>
  <c r="H72" i="7"/>
  <c r="U72" i="7"/>
  <c r="P72" i="7"/>
  <c r="K72" i="7"/>
  <c r="F72" i="7"/>
  <c r="E72" i="7"/>
  <c r="I72" i="7"/>
  <c r="T72" i="7"/>
  <c r="AB48" i="3"/>
  <c r="AJ48" i="3"/>
  <c r="AI48" i="3"/>
  <c r="Z48" i="3"/>
  <c r="AM48" i="3"/>
  <c r="AF48" i="3"/>
  <c r="AA48" i="3"/>
  <c r="AP48" i="3"/>
  <c r="AO48" i="3"/>
  <c r="AH48" i="3"/>
  <c r="AK48" i="3"/>
  <c r="AN48" i="3"/>
  <c r="AD48" i="3"/>
  <c r="Y48" i="3"/>
  <c r="M49" i="3"/>
  <c r="F49" i="3"/>
  <c r="O49" i="3"/>
  <c r="R49" i="3"/>
  <c r="I49" i="3"/>
  <c r="U49" i="3"/>
  <c r="E49" i="3"/>
  <c r="N49" i="3"/>
  <c r="K49" i="3"/>
  <c r="S49" i="3"/>
  <c r="G49" i="3"/>
  <c r="J49" i="3"/>
  <c r="P49" i="3"/>
  <c r="T49" i="3"/>
  <c r="D49" i="3"/>
  <c r="L49" i="3"/>
  <c r="Q49" i="3"/>
  <c r="R72" i="9" l="1"/>
  <c r="F76" i="5"/>
  <c r="AA75" i="5"/>
  <c r="AL75" i="5"/>
  <c r="Q76" i="5"/>
  <c r="J76" i="5"/>
  <c r="AE75" i="5"/>
  <c r="AB75" i="5"/>
  <c r="G76" i="5"/>
  <c r="M76" i="5"/>
  <c r="AH75" i="5"/>
  <c r="Z75" i="5"/>
  <c r="E76" i="5"/>
  <c r="AF49" i="3"/>
  <c r="U76" i="5"/>
  <c r="AP75" i="5"/>
  <c r="Y75" i="5"/>
  <c r="D76" i="5"/>
  <c r="O72" i="10"/>
  <c r="AO75" i="5"/>
  <c r="T76" i="5"/>
  <c r="S76" i="5"/>
  <c r="AN75" i="5"/>
  <c r="K76" i="5"/>
  <c r="AF75" i="5"/>
  <c r="L76" i="5"/>
  <c r="AG75" i="5"/>
  <c r="N76" i="5"/>
  <c r="AI75" i="5"/>
  <c r="AC75" i="5"/>
  <c r="H76" i="5"/>
  <c r="AJ75" i="5"/>
  <c r="O76" i="5"/>
  <c r="AK75" i="5"/>
  <c r="P76" i="5"/>
  <c r="AI49" i="3"/>
  <c r="I76" i="5"/>
  <c r="AD75" i="5"/>
  <c r="AM75" i="5"/>
  <c r="R76" i="5"/>
  <c r="Q71" i="4"/>
  <c r="U71" i="4"/>
  <c r="S71" i="4"/>
  <c r="T71" i="4"/>
  <c r="P71" i="4"/>
  <c r="R71" i="4"/>
  <c r="O71" i="4"/>
  <c r="N71" i="4"/>
  <c r="K72" i="4"/>
  <c r="J72" i="4"/>
  <c r="E72" i="4"/>
  <c r="I72" i="4"/>
  <c r="D72" i="4"/>
  <c r="G72" i="4"/>
  <c r="H72" i="4"/>
  <c r="P72" i="10"/>
  <c r="R72" i="10"/>
  <c r="N72" i="10"/>
  <c r="Q72" i="10"/>
  <c r="S72" i="10"/>
  <c r="M72" i="10"/>
  <c r="H73" i="10"/>
  <c r="J73" i="10"/>
  <c r="F73" i="10"/>
  <c r="E73" i="10"/>
  <c r="G73" i="10"/>
  <c r="I73" i="10"/>
  <c r="U72" i="9"/>
  <c r="P72" i="9"/>
  <c r="F73" i="9" s="1"/>
  <c r="O72" i="9"/>
  <c r="Q72" i="9"/>
  <c r="T72" i="9"/>
  <c r="S72" i="9"/>
  <c r="N72" i="9"/>
  <c r="E73" i="9"/>
  <c r="H73" i="9"/>
  <c r="K73" i="9"/>
  <c r="I73" i="9"/>
  <c r="D73" i="9"/>
  <c r="J73" i="9"/>
  <c r="G73" i="9"/>
  <c r="D73" i="10"/>
  <c r="AM72" i="7"/>
  <c r="AO72" i="7"/>
  <c r="AA72" i="7"/>
  <c r="AD72" i="7"/>
  <c r="AI72" i="7"/>
  <c r="AE72" i="7"/>
  <c r="AN72" i="7"/>
  <c r="Z72" i="7"/>
  <c r="AK72" i="7"/>
  <c r="AC72" i="7"/>
  <c r="AJ72" i="7"/>
  <c r="AF72" i="7"/>
  <c r="AB72" i="7"/>
  <c r="AP72" i="7"/>
  <c r="AH72" i="7"/>
  <c r="AG72" i="7"/>
  <c r="AL72" i="7"/>
  <c r="Y72" i="7"/>
  <c r="D73" i="7"/>
  <c r="O73" i="7"/>
  <c r="N73" i="7"/>
  <c r="T73" i="7"/>
  <c r="L73" i="7"/>
  <c r="I73" i="7"/>
  <c r="E73" i="7"/>
  <c r="S73" i="7"/>
  <c r="U73" i="7"/>
  <c r="H73" i="7"/>
  <c r="M73" i="7"/>
  <c r="Q73" i="7"/>
  <c r="R73" i="7"/>
  <c r="F73" i="7"/>
  <c r="J73" i="7"/>
  <c r="K73" i="7"/>
  <c r="P73" i="7"/>
  <c r="G73" i="7"/>
  <c r="AP49" i="3"/>
  <c r="Z49" i="3"/>
  <c r="E50" i="3" s="1"/>
  <c r="AG49" i="3"/>
  <c r="AA49" i="3"/>
  <c r="AM49" i="3"/>
  <c r="AO49" i="3"/>
  <c r="AL49" i="3"/>
  <c r="AJ49" i="3"/>
  <c r="AC49" i="3"/>
  <c r="AB49" i="3"/>
  <c r="AD49" i="3"/>
  <c r="AK49" i="3"/>
  <c r="AE49" i="3"/>
  <c r="AH49" i="3"/>
  <c r="AN49" i="3"/>
  <c r="Y49" i="3"/>
  <c r="H50" i="3"/>
  <c r="U50" i="3"/>
  <c r="G50" i="3"/>
  <c r="Q50" i="3"/>
  <c r="M50" i="3"/>
  <c r="N50" i="3"/>
  <c r="R50" i="3"/>
  <c r="K50" i="3"/>
  <c r="O50" i="3"/>
  <c r="P50" i="3"/>
  <c r="I50" i="3"/>
  <c r="L50" i="3"/>
  <c r="S50" i="3"/>
  <c r="F50" i="3"/>
  <c r="T50" i="3"/>
  <c r="J50" i="3"/>
  <c r="I77" i="5" l="1"/>
  <c r="AD76" i="5"/>
  <c r="Z76" i="5"/>
  <c r="E77" i="5" s="1"/>
  <c r="K77" i="5"/>
  <c r="AF76" i="5"/>
  <c r="P77" i="5"/>
  <c r="AK76" i="5"/>
  <c r="S77" i="5"/>
  <c r="AN76" i="5"/>
  <c r="AH76" i="5"/>
  <c r="M77" i="5"/>
  <c r="O77" i="5"/>
  <c r="AJ76" i="5"/>
  <c r="AO76" i="5"/>
  <c r="T77" i="5"/>
  <c r="AB76" i="5"/>
  <c r="G77" i="5"/>
  <c r="S73" i="9"/>
  <c r="R73" i="10"/>
  <c r="H77" i="5"/>
  <c r="AC76" i="5"/>
  <c r="D77" i="5"/>
  <c r="Y76" i="5"/>
  <c r="AE76" i="5"/>
  <c r="J77" i="5"/>
  <c r="N73" i="10"/>
  <c r="AL76" i="5"/>
  <c r="Q77" i="5"/>
  <c r="R77" i="5"/>
  <c r="AM76" i="5"/>
  <c r="N77" i="5"/>
  <c r="AI76" i="5"/>
  <c r="U77" i="5"/>
  <c r="AP76" i="5"/>
  <c r="AG76" i="5"/>
  <c r="L77" i="5"/>
  <c r="AA76" i="5"/>
  <c r="F77" i="5"/>
  <c r="F72" i="4"/>
  <c r="S73" i="10"/>
  <c r="M73" i="10"/>
  <c r="P73" i="10"/>
  <c r="O73" i="10"/>
  <c r="Q73" i="10"/>
  <c r="D74" i="10"/>
  <c r="I74" i="10"/>
  <c r="G74" i="10"/>
  <c r="E74" i="10"/>
  <c r="F74" i="10"/>
  <c r="J74" i="10"/>
  <c r="H74" i="10"/>
  <c r="P73" i="9"/>
  <c r="U73" i="9"/>
  <c r="R73" i="9"/>
  <c r="O73" i="9"/>
  <c r="Q73" i="9"/>
  <c r="T73" i="9"/>
  <c r="N73" i="9"/>
  <c r="D74" i="9" s="1"/>
  <c r="G74" i="9"/>
  <c r="J74" i="9"/>
  <c r="K74" i="9"/>
  <c r="I74" i="9"/>
  <c r="H74" i="9"/>
  <c r="E74" i="9"/>
  <c r="F74" i="9"/>
  <c r="AD73" i="7"/>
  <c r="AB73" i="7"/>
  <c r="AK73" i="7"/>
  <c r="AF73" i="7"/>
  <c r="AG73" i="7"/>
  <c r="AE73" i="7"/>
  <c r="AL73" i="7"/>
  <c r="AJ73" i="7"/>
  <c r="AO73" i="7"/>
  <c r="AA73" i="7"/>
  <c r="Z73" i="7"/>
  <c r="AM73" i="7"/>
  <c r="AP73" i="7"/>
  <c r="AI73" i="7"/>
  <c r="AH73" i="7"/>
  <c r="AC73" i="7"/>
  <c r="AN73" i="7"/>
  <c r="Y73" i="7"/>
  <c r="D74" i="7" s="1"/>
  <c r="G74" i="7"/>
  <c r="L74" i="7"/>
  <c r="K74" i="7"/>
  <c r="H74" i="7"/>
  <c r="T74" i="7"/>
  <c r="I74" i="7"/>
  <c r="N74" i="7"/>
  <c r="M74" i="7"/>
  <c r="J74" i="7"/>
  <c r="O74" i="7"/>
  <c r="F74" i="7"/>
  <c r="S74" i="7"/>
  <c r="Q74" i="7"/>
  <c r="P74" i="7"/>
  <c r="U74" i="7"/>
  <c r="R74" i="7"/>
  <c r="E74" i="7"/>
  <c r="D50" i="3"/>
  <c r="AL50" i="3" s="1"/>
  <c r="Z77" i="5" l="1"/>
  <c r="E78" i="5"/>
  <c r="AH77" i="5"/>
  <c r="M78" i="5"/>
  <c r="Y77" i="5"/>
  <c r="D78" i="5" s="1"/>
  <c r="AP77" i="5"/>
  <c r="U78" i="5"/>
  <c r="H78" i="5"/>
  <c r="AC77" i="5"/>
  <c r="AN77" i="5"/>
  <c r="S78" i="5"/>
  <c r="AI77" i="5"/>
  <c r="N78" i="5"/>
  <c r="P78" i="5"/>
  <c r="AK77" i="5"/>
  <c r="R78" i="5"/>
  <c r="AM77" i="5"/>
  <c r="AB77" i="5"/>
  <c r="G78" i="5"/>
  <c r="AL77" i="5"/>
  <c r="Q78" i="5"/>
  <c r="AF77" i="5"/>
  <c r="K78" i="5"/>
  <c r="Q74" i="10"/>
  <c r="AO77" i="5"/>
  <c r="T78" i="5"/>
  <c r="U74" i="9"/>
  <c r="S74" i="10"/>
  <c r="F78" i="5"/>
  <c r="AA77" i="5"/>
  <c r="AP50" i="3"/>
  <c r="AM50" i="3"/>
  <c r="J78" i="5"/>
  <c r="AE77" i="5"/>
  <c r="AG77" i="5"/>
  <c r="L78" i="5"/>
  <c r="O78" i="5"/>
  <c r="AJ77" i="5"/>
  <c r="I78" i="5"/>
  <c r="AD77" i="5"/>
  <c r="F73" i="4"/>
  <c r="P72" i="4"/>
  <c r="R72" i="4"/>
  <c r="T72" i="4"/>
  <c r="J73" i="4" s="1"/>
  <c r="Q72" i="4"/>
  <c r="U72" i="4"/>
  <c r="O72" i="4"/>
  <c r="S72" i="4"/>
  <c r="N72" i="4"/>
  <c r="K73" i="4"/>
  <c r="I73" i="4"/>
  <c r="E73" i="4"/>
  <c r="H73" i="4"/>
  <c r="D73" i="4"/>
  <c r="G73" i="4"/>
  <c r="N74" i="10"/>
  <c r="E75" i="10" s="1"/>
  <c r="O74" i="10"/>
  <c r="P74" i="10"/>
  <c r="R74" i="10"/>
  <c r="H75" i="10"/>
  <c r="M74" i="10"/>
  <c r="F75" i="10"/>
  <c r="J75" i="10"/>
  <c r="G75" i="10"/>
  <c r="I75" i="10"/>
  <c r="P74" i="9"/>
  <c r="Q74" i="9"/>
  <c r="O74" i="9"/>
  <c r="E75" i="9" s="1"/>
  <c r="S74" i="9"/>
  <c r="T74" i="9"/>
  <c r="R74" i="9"/>
  <c r="N74" i="9"/>
  <c r="H75" i="9"/>
  <c r="I75" i="9"/>
  <c r="D75" i="9"/>
  <c r="K75" i="9"/>
  <c r="J75" i="9"/>
  <c r="F75" i="9"/>
  <c r="G75" i="9"/>
  <c r="D75" i="10"/>
  <c r="AI74" i="7"/>
  <c r="AM74" i="7"/>
  <c r="AD74" i="7"/>
  <c r="AO74" i="7"/>
  <c r="AF74" i="7"/>
  <c r="Z74" i="7"/>
  <c r="AC74" i="7"/>
  <c r="AG74" i="7"/>
  <c r="AK74" i="7"/>
  <c r="AN74" i="7"/>
  <c r="AP74" i="7"/>
  <c r="AL74" i="7"/>
  <c r="AE74" i="7"/>
  <c r="AB74" i="7"/>
  <c r="AA74" i="7"/>
  <c r="AJ74" i="7"/>
  <c r="AH74" i="7"/>
  <c r="Y74" i="7"/>
  <c r="D75" i="7"/>
  <c r="E75" i="7"/>
  <c r="T75" i="7"/>
  <c r="H75" i="7"/>
  <c r="F75" i="7"/>
  <c r="K75" i="7"/>
  <c r="I75" i="7"/>
  <c r="O75" i="7"/>
  <c r="J75" i="7"/>
  <c r="P75" i="7"/>
  <c r="M75" i="7"/>
  <c r="L75" i="7"/>
  <c r="U75" i="7"/>
  <c r="N75" i="7"/>
  <c r="S75" i="7"/>
  <c r="R75" i="7"/>
  <c r="Q75" i="7"/>
  <c r="G75" i="7"/>
  <c r="AG50" i="3"/>
  <c r="AO50" i="3"/>
  <c r="AC50" i="3"/>
  <c r="AK50" i="3"/>
  <c r="AB50" i="3"/>
  <c r="AH50" i="3"/>
  <c r="AF50" i="3"/>
  <c r="AJ50" i="3"/>
  <c r="AI50" i="3"/>
  <c r="AN50" i="3"/>
  <c r="Z50" i="3"/>
  <c r="AE50" i="3"/>
  <c r="AA50" i="3"/>
  <c r="F51" i="3" s="1"/>
  <c r="AD50" i="3"/>
  <c r="T51" i="3"/>
  <c r="Y50" i="3"/>
  <c r="J51" i="3"/>
  <c r="N51" i="3"/>
  <c r="L51" i="3"/>
  <c r="O51" i="3"/>
  <c r="I51" i="3"/>
  <c r="E51" i="3"/>
  <c r="S51" i="3"/>
  <c r="D51" i="3"/>
  <c r="M51" i="3"/>
  <c r="Q51" i="3"/>
  <c r="G51" i="3"/>
  <c r="U51" i="3"/>
  <c r="H51" i="3"/>
  <c r="K51" i="3"/>
  <c r="R51" i="3"/>
  <c r="P51" i="3"/>
  <c r="AG78" i="5" l="1"/>
  <c r="L79" i="5"/>
  <c r="K79" i="5"/>
  <c r="AF78" i="5"/>
  <c r="AN78" i="5"/>
  <c r="S79" i="5"/>
  <c r="J79" i="5"/>
  <c r="AE78" i="5"/>
  <c r="Q79" i="5"/>
  <c r="AL78" i="5"/>
  <c r="N75" i="10"/>
  <c r="AC78" i="5"/>
  <c r="H79" i="5"/>
  <c r="G79" i="5"/>
  <c r="AB78" i="5"/>
  <c r="U79" i="5"/>
  <c r="AP78" i="5"/>
  <c r="F79" i="5"/>
  <c r="AA78" i="5"/>
  <c r="Y78" i="5"/>
  <c r="D79" i="5"/>
  <c r="AN51" i="3"/>
  <c r="Z51" i="3"/>
  <c r="R79" i="5"/>
  <c r="AM78" i="5"/>
  <c r="AH78" i="5"/>
  <c r="M79" i="5"/>
  <c r="I79" i="5"/>
  <c r="AD78" i="5"/>
  <c r="T79" i="5"/>
  <c r="AO78" i="5"/>
  <c r="AK78" i="5"/>
  <c r="P79" i="5"/>
  <c r="Z78" i="5"/>
  <c r="E79" i="5" s="1"/>
  <c r="R75" i="9"/>
  <c r="O79" i="5"/>
  <c r="AJ78" i="5"/>
  <c r="AI78" i="5"/>
  <c r="N79" i="5"/>
  <c r="T73" i="4"/>
  <c r="O73" i="4"/>
  <c r="E74" i="4" s="1"/>
  <c r="S73" i="4"/>
  <c r="U73" i="4"/>
  <c r="R73" i="4"/>
  <c r="Q73" i="4"/>
  <c r="P73" i="4"/>
  <c r="N73" i="4"/>
  <c r="I74" i="4"/>
  <c r="G74" i="4"/>
  <c r="D74" i="4"/>
  <c r="H74" i="4"/>
  <c r="K74" i="4"/>
  <c r="F74" i="4"/>
  <c r="J74" i="4"/>
  <c r="S75" i="10"/>
  <c r="I76" i="10"/>
  <c r="R75" i="10"/>
  <c r="P75" i="10"/>
  <c r="O75" i="10"/>
  <c r="Q75" i="10"/>
  <c r="F76" i="10"/>
  <c r="M75" i="10"/>
  <c r="G76" i="10"/>
  <c r="E76" i="10"/>
  <c r="J76" i="10"/>
  <c r="D76" i="10"/>
  <c r="H76" i="10"/>
  <c r="U75" i="9"/>
  <c r="O75" i="9"/>
  <c r="Q75" i="9"/>
  <c r="S75" i="9"/>
  <c r="P75" i="9"/>
  <c r="T75" i="9"/>
  <c r="N75" i="9"/>
  <c r="D76" i="9" s="1"/>
  <c r="G76" i="9"/>
  <c r="J76" i="9"/>
  <c r="K76" i="9"/>
  <c r="E76" i="9"/>
  <c r="I76" i="9"/>
  <c r="F76" i="9"/>
  <c r="H76" i="9"/>
  <c r="AE75" i="7"/>
  <c r="AD75" i="7"/>
  <c r="AA75" i="7"/>
  <c r="AF75" i="7"/>
  <c r="AM75" i="7"/>
  <c r="AJ75" i="7"/>
  <c r="AL75" i="7"/>
  <c r="AC75" i="7"/>
  <c r="AN75" i="7"/>
  <c r="AI75" i="7"/>
  <c r="AG75" i="7"/>
  <c r="AO75" i="7"/>
  <c r="AP75" i="7"/>
  <c r="AH75" i="7"/>
  <c r="AB75" i="7"/>
  <c r="Z75" i="7"/>
  <c r="AK75" i="7"/>
  <c r="Y75" i="7"/>
  <c r="K76" i="7"/>
  <c r="G76" i="7"/>
  <c r="M76" i="7"/>
  <c r="F76" i="7"/>
  <c r="H76" i="7"/>
  <c r="P76" i="7"/>
  <c r="R76" i="7"/>
  <c r="T76" i="7"/>
  <c r="Q76" i="7"/>
  <c r="E76" i="7"/>
  <c r="J76" i="7"/>
  <c r="N76" i="7"/>
  <c r="O76" i="7"/>
  <c r="L76" i="7"/>
  <c r="S76" i="7"/>
  <c r="U76" i="7"/>
  <c r="I76" i="7"/>
  <c r="D76" i="7"/>
  <c r="AJ51" i="3"/>
  <c r="AF51" i="3"/>
  <c r="AA51" i="3"/>
  <c r="AK51" i="3"/>
  <c r="AI51" i="3"/>
  <c r="AD51" i="3"/>
  <c r="I52" i="3" s="1"/>
  <c r="AG51" i="3"/>
  <c r="AC51" i="3"/>
  <c r="AP51" i="3"/>
  <c r="AB51" i="3"/>
  <c r="AO51" i="3"/>
  <c r="AM51" i="3"/>
  <c r="AE51" i="3"/>
  <c r="AL51" i="3"/>
  <c r="AH51" i="3"/>
  <c r="Y51" i="3"/>
  <c r="O52" i="3"/>
  <c r="L52" i="3"/>
  <c r="J52" i="3"/>
  <c r="G52" i="3"/>
  <c r="S52" i="3"/>
  <c r="M52" i="3"/>
  <c r="E52" i="3"/>
  <c r="N52" i="3"/>
  <c r="P52" i="3"/>
  <c r="R52" i="3"/>
  <c r="U52" i="3"/>
  <c r="F52" i="3"/>
  <c r="Q52" i="3"/>
  <c r="K52" i="3"/>
  <c r="H52" i="3"/>
  <c r="T52" i="3"/>
  <c r="AJ79" i="5" l="1"/>
  <c r="O80" i="5"/>
  <c r="R80" i="5"/>
  <c r="AM79" i="5"/>
  <c r="E80" i="5"/>
  <c r="Z79" i="5"/>
  <c r="AK79" i="5"/>
  <c r="P80" i="5"/>
  <c r="D80" i="5"/>
  <c r="Y79" i="5"/>
  <c r="AL79" i="5"/>
  <c r="Q80" i="5"/>
  <c r="J80" i="5"/>
  <c r="AE79" i="5"/>
  <c r="T80" i="5"/>
  <c r="AO79" i="5"/>
  <c r="AA79" i="5"/>
  <c r="F80" i="5" s="1"/>
  <c r="S80" i="5"/>
  <c r="AN79" i="5"/>
  <c r="I80" i="5"/>
  <c r="AD79" i="5"/>
  <c r="U80" i="5"/>
  <c r="AP79" i="5"/>
  <c r="N80" i="5"/>
  <c r="AI79" i="5"/>
  <c r="AH79" i="5"/>
  <c r="M80" i="5"/>
  <c r="AF79" i="5"/>
  <c r="K80" i="5"/>
  <c r="G80" i="5"/>
  <c r="AB79" i="5"/>
  <c r="L80" i="5"/>
  <c r="AG79" i="5"/>
  <c r="AC79" i="5"/>
  <c r="H80" i="5"/>
  <c r="O74" i="4"/>
  <c r="R74" i="4"/>
  <c r="S74" i="4"/>
  <c r="Q74" i="4"/>
  <c r="P74" i="4"/>
  <c r="T74" i="4"/>
  <c r="U74" i="4"/>
  <c r="N74" i="4"/>
  <c r="E75" i="4"/>
  <c r="I75" i="4"/>
  <c r="K75" i="4"/>
  <c r="D75" i="4"/>
  <c r="F75" i="4"/>
  <c r="H75" i="4"/>
  <c r="J75" i="4"/>
  <c r="G75" i="4"/>
  <c r="H77" i="10"/>
  <c r="Q76" i="10"/>
  <c r="M76" i="10"/>
  <c r="O76" i="10"/>
  <c r="N76" i="10"/>
  <c r="S76" i="10"/>
  <c r="P76" i="10"/>
  <c r="R76" i="10"/>
  <c r="F77" i="10"/>
  <c r="J77" i="10"/>
  <c r="D77" i="10"/>
  <c r="E77" i="10"/>
  <c r="G77" i="10"/>
  <c r="I77" i="10"/>
  <c r="Q76" i="9"/>
  <c r="O76" i="9"/>
  <c r="S76" i="9"/>
  <c r="U76" i="9"/>
  <c r="T76" i="9"/>
  <c r="R76" i="9"/>
  <c r="P76" i="9"/>
  <c r="N76" i="9"/>
  <c r="I77" i="9"/>
  <c r="D77" i="9"/>
  <c r="K77" i="9"/>
  <c r="J77" i="9"/>
  <c r="H77" i="9"/>
  <c r="F77" i="9"/>
  <c r="E77" i="9"/>
  <c r="G77" i="9"/>
  <c r="AK76" i="7"/>
  <c r="AM76" i="7"/>
  <c r="AH76" i="7"/>
  <c r="AI76" i="7"/>
  <c r="AC76" i="7"/>
  <c r="AG76" i="7"/>
  <c r="AP76" i="7"/>
  <c r="AB76" i="7"/>
  <c r="AJ76" i="7"/>
  <c r="Z76" i="7"/>
  <c r="AA76" i="7"/>
  <c r="AF76" i="7"/>
  <c r="AE76" i="7"/>
  <c r="AL76" i="7"/>
  <c r="AD76" i="7"/>
  <c r="AN76" i="7"/>
  <c r="AO76" i="7"/>
  <c r="Y76" i="7"/>
  <c r="E77" i="7"/>
  <c r="D77" i="7"/>
  <c r="J77" i="7"/>
  <c r="H77" i="7"/>
  <c r="F77" i="7"/>
  <c r="P77" i="7"/>
  <c r="U77" i="7"/>
  <c r="M77" i="7"/>
  <c r="N77" i="7"/>
  <c r="Q77" i="7"/>
  <c r="L77" i="7"/>
  <c r="T77" i="7"/>
  <c r="G77" i="7"/>
  <c r="I77" i="7"/>
  <c r="S77" i="7"/>
  <c r="O77" i="7"/>
  <c r="R77" i="7"/>
  <c r="K77" i="7"/>
  <c r="D52" i="3"/>
  <c r="AD52" i="3" s="1"/>
  <c r="AI80" i="5" l="1"/>
  <c r="N81" i="5"/>
  <c r="AL80" i="5"/>
  <c r="Q81" i="5"/>
  <c r="AC80" i="5"/>
  <c r="H81" i="5"/>
  <c r="AP80" i="5"/>
  <c r="U81" i="5"/>
  <c r="Y80" i="5"/>
  <c r="D81" i="5" s="1"/>
  <c r="L81" i="5"/>
  <c r="AG80" i="5"/>
  <c r="I81" i="5"/>
  <c r="AD80" i="5"/>
  <c r="P81" i="5"/>
  <c r="AK80" i="5"/>
  <c r="AB80" i="5"/>
  <c r="G81" i="5"/>
  <c r="S81" i="5"/>
  <c r="AN80" i="5"/>
  <c r="AA80" i="5"/>
  <c r="F81" i="5"/>
  <c r="E81" i="5"/>
  <c r="Z80" i="5"/>
  <c r="T77" i="9"/>
  <c r="AF80" i="5"/>
  <c r="K81" i="5"/>
  <c r="AH80" i="5"/>
  <c r="M81" i="5"/>
  <c r="T81" i="5"/>
  <c r="AO80" i="5"/>
  <c r="R81" i="5"/>
  <c r="AM80" i="5"/>
  <c r="O81" i="5"/>
  <c r="AJ80" i="5"/>
  <c r="J81" i="5"/>
  <c r="AE80" i="5"/>
  <c r="P75" i="4"/>
  <c r="N75" i="4"/>
  <c r="O75" i="4"/>
  <c r="U75" i="4"/>
  <c r="T75" i="4"/>
  <c r="S75" i="4"/>
  <c r="Q75" i="4"/>
  <c r="R75" i="4"/>
  <c r="I76" i="4"/>
  <c r="J76" i="4"/>
  <c r="H76" i="4"/>
  <c r="F76" i="4"/>
  <c r="K76" i="4"/>
  <c r="D76" i="4"/>
  <c r="G76" i="4"/>
  <c r="E76" i="4"/>
  <c r="O77" i="10"/>
  <c r="N77" i="10"/>
  <c r="S77" i="10"/>
  <c r="R77" i="10"/>
  <c r="P77" i="10"/>
  <c r="Q77" i="10"/>
  <c r="M77" i="10"/>
  <c r="D78" i="10" s="1"/>
  <c r="G78" i="10"/>
  <c r="I78" i="10"/>
  <c r="F78" i="10"/>
  <c r="E78" i="10"/>
  <c r="J78" i="10"/>
  <c r="H78" i="10"/>
  <c r="S77" i="9"/>
  <c r="Q77" i="9"/>
  <c r="P77" i="9"/>
  <c r="F78" i="9" s="1"/>
  <c r="U77" i="9"/>
  <c r="O77" i="9"/>
  <c r="R77" i="9"/>
  <c r="N77" i="9"/>
  <c r="E78" i="9"/>
  <c r="H78" i="9"/>
  <c r="J78" i="9"/>
  <c r="K78" i="9"/>
  <c r="D78" i="9"/>
  <c r="G78" i="9"/>
  <c r="I78" i="9"/>
  <c r="AP77" i="7"/>
  <c r="AK77" i="7"/>
  <c r="AH77" i="7"/>
  <c r="AC77" i="7"/>
  <c r="AA77" i="7"/>
  <c r="AM77" i="7"/>
  <c r="AE77" i="7"/>
  <c r="AN77" i="7"/>
  <c r="AB77" i="7"/>
  <c r="AG77" i="7"/>
  <c r="AF77" i="7"/>
  <c r="AD77" i="7"/>
  <c r="AO77" i="7"/>
  <c r="AL77" i="7"/>
  <c r="AJ77" i="7"/>
  <c r="Z77" i="7"/>
  <c r="AI77" i="7"/>
  <c r="Y77" i="7"/>
  <c r="D78" i="7" s="1"/>
  <c r="F78" i="7"/>
  <c r="H78" i="7"/>
  <c r="T78" i="7"/>
  <c r="J78" i="7"/>
  <c r="P78" i="7"/>
  <c r="N78" i="7"/>
  <c r="Q78" i="7"/>
  <c r="I78" i="7"/>
  <c r="L78" i="7"/>
  <c r="O78" i="7"/>
  <c r="M78" i="7"/>
  <c r="U78" i="7"/>
  <c r="K78" i="7"/>
  <c r="R78" i="7"/>
  <c r="S78" i="7"/>
  <c r="G78" i="7"/>
  <c r="E78" i="7"/>
  <c r="AK52" i="3"/>
  <c r="AL52" i="3"/>
  <c r="AJ52" i="3"/>
  <c r="AO52" i="3"/>
  <c r="AN52" i="3"/>
  <c r="AM52" i="3"/>
  <c r="AH52" i="3"/>
  <c r="AE52" i="3"/>
  <c r="AA52" i="3"/>
  <c r="AF52" i="3"/>
  <c r="K53" i="3" s="1"/>
  <c r="AC52" i="3"/>
  <c r="AI52" i="3"/>
  <c r="AP52" i="3"/>
  <c r="AG52" i="3"/>
  <c r="AB52" i="3"/>
  <c r="Z52" i="3"/>
  <c r="Y52" i="3"/>
  <c r="P53" i="3"/>
  <c r="G53" i="3"/>
  <c r="S53" i="3"/>
  <c r="N53" i="3"/>
  <c r="T53" i="3"/>
  <c r="M53" i="3"/>
  <c r="R53" i="3"/>
  <c r="U53" i="3"/>
  <c r="E53" i="3"/>
  <c r="D53" i="3"/>
  <c r="L53" i="3"/>
  <c r="J53" i="3"/>
  <c r="O53" i="3"/>
  <c r="F53" i="3"/>
  <c r="I53" i="3"/>
  <c r="Q53" i="3"/>
  <c r="H53" i="3"/>
  <c r="AD81" i="5" l="1"/>
  <c r="I82" i="5" s="1"/>
  <c r="AE81" i="5"/>
  <c r="J82" i="5"/>
  <c r="E82" i="5"/>
  <c r="Z81" i="5"/>
  <c r="L82" i="5"/>
  <c r="AG81" i="5"/>
  <c r="AJ81" i="5"/>
  <c r="O82" i="5"/>
  <c r="AA81" i="5"/>
  <c r="F82" i="5"/>
  <c r="Y81" i="5"/>
  <c r="D82" i="5"/>
  <c r="U82" i="5"/>
  <c r="AP81" i="5"/>
  <c r="R82" i="5"/>
  <c r="AM81" i="5"/>
  <c r="S82" i="5"/>
  <c r="AN81" i="5"/>
  <c r="H82" i="5"/>
  <c r="AC81" i="5"/>
  <c r="U78" i="9"/>
  <c r="AO81" i="5"/>
  <c r="T82" i="5"/>
  <c r="AB81" i="5"/>
  <c r="G82" i="5"/>
  <c r="AH53" i="3"/>
  <c r="AF53" i="3"/>
  <c r="S78" i="10"/>
  <c r="AH81" i="5"/>
  <c r="M82" i="5"/>
  <c r="Q82" i="5"/>
  <c r="AL81" i="5"/>
  <c r="AF81" i="5"/>
  <c r="K82" i="5"/>
  <c r="AK81" i="5"/>
  <c r="P82" i="5"/>
  <c r="AI81" i="5"/>
  <c r="N82" i="5"/>
  <c r="P76" i="4"/>
  <c r="R76" i="4"/>
  <c r="U76" i="4"/>
  <c r="T76" i="4"/>
  <c r="Q76" i="4"/>
  <c r="S76" i="4"/>
  <c r="O76" i="4"/>
  <c r="E77" i="4" s="1"/>
  <c r="N76" i="4"/>
  <c r="K77" i="4"/>
  <c r="D77" i="4"/>
  <c r="J77" i="4"/>
  <c r="H77" i="4"/>
  <c r="F77" i="4"/>
  <c r="G77" i="4"/>
  <c r="I77" i="4"/>
  <c r="R78" i="10"/>
  <c r="O78" i="10"/>
  <c r="Q78" i="10"/>
  <c r="P78" i="10"/>
  <c r="N78" i="10"/>
  <c r="E79" i="10" s="1"/>
  <c r="D79" i="10"/>
  <c r="M78" i="10"/>
  <c r="H79" i="10"/>
  <c r="I79" i="10"/>
  <c r="J79" i="10"/>
  <c r="G79" i="10"/>
  <c r="F79" i="10"/>
  <c r="P78" i="9"/>
  <c r="T78" i="9"/>
  <c r="O78" i="9"/>
  <c r="Q78" i="9"/>
  <c r="R78" i="9"/>
  <c r="S78" i="9"/>
  <c r="N78" i="9"/>
  <c r="K79" i="9"/>
  <c r="E79" i="9"/>
  <c r="H79" i="9"/>
  <c r="G79" i="9"/>
  <c r="D79" i="9"/>
  <c r="J79" i="9"/>
  <c r="I79" i="9"/>
  <c r="F79" i="9"/>
  <c r="AI78" i="7"/>
  <c r="AB78" i="7"/>
  <c r="G79" i="7" s="1"/>
  <c r="AL78" i="7"/>
  <c r="AE78" i="7"/>
  <c r="Z78" i="7"/>
  <c r="AN78" i="7"/>
  <c r="AK78" i="7"/>
  <c r="AO78" i="7"/>
  <c r="AH78" i="7"/>
  <c r="AM78" i="7"/>
  <c r="AC78" i="7"/>
  <c r="AP78" i="7"/>
  <c r="AJ78" i="7"/>
  <c r="AD78" i="7"/>
  <c r="AF78" i="7"/>
  <c r="AA78" i="7"/>
  <c r="AG78" i="7"/>
  <c r="Y78" i="7"/>
  <c r="D79" i="7"/>
  <c r="E79" i="7"/>
  <c r="J79" i="7"/>
  <c r="O79" i="7"/>
  <c r="T79" i="7"/>
  <c r="N79" i="7"/>
  <c r="M79" i="7"/>
  <c r="P79" i="7"/>
  <c r="R79" i="7"/>
  <c r="L79" i="7"/>
  <c r="H79" i="7"/>
  <c r="I79" i="7"/>
  <c r="S79" i="7"/>
  <c r="K79" i="7"/>
  <c r="U79" i="7"/>
  <c r="Q79" i="7"/>
  <c r="F79" i="7"/>
  <c r="AI53" i="3"/>
  <c r="AD53" i="3"/>
  <c r="AC53" i="3"/>
  <c r="AO53" i="3"/>
  <c r="AN53" i="3"/>
  <c r="AA53" i="3"/>
  <c r="AJ53" i="3"/>
  <c r="AE53" i="3"/>
  <c r="AL53" i="3"/>
  <c r="AB53" i="3"/>
  <c r="AK53" i="3"/>
  <c r="Y53" i="3"/>
  <c r="AG53" i="3"/>
  <c r="Z53" i="3"/>
  <c r="AP53" i="3"/>
  <c r="AM53" i="3"/>
  <c r="N54" i="3"/>
  <c r="P54" i="3"/>
  <c r="I54" i="3"/>
  <c r="J54" i="3"/>
  <c r="L54" i="3"/>
  <c r="H54" i="3"/>
  <c r="Q54" i="3"/>
  <c r="F54" i="3"/>
  <c r="O54" i="3"/>
  <c r="U54" i="3"/>
  <c r="R54" i="3"/>
  <c r="S54" i="3"/>
  <c r="E54" i="3"/>
  <c r="K54" i="3"/>
  <c r="G54" i="3"/>
  <c r="M54" i="3"/>
  <c r="T54" i="3"/>
  <c r="N79" i="10" l="1"/>
  <c r="AO82" i="5"/>
  <c r="T83" i="5"/>
  <c r="AF82" i="5"/>
  <c r="K83" i="5"/>
  <c r="F83" i="5"/>
  <c r="AA82" i="5"/>
  <c r="AJ82" i="5"/>
  <c r="O83" i="5"/>
  <c r="AL82" i="5"/>
  <c r="Q83" i="5"/>
  <c r="H83" i="5"/>
  <c r="AC82" i="5"/>
  <c r="AH82" i="5"/>
  <c r="M83" i="5"/>
  <c r="P79" i="10"/>
  <c r="S83" i="5"/>
  <c r="AN82" i="5"/>
  <c r="AG82" i="5"/>
  <c r="L83" i="5"/>
  <c r="AM82" i="5"/>
  <c r="R83" i="5"/>
  <c r="Z82" i="5"/>
  <c r="E83" i="5"/>
  <c r="AI82" i="5"/>
  <c r="N83" i="5"/>
  <c r="AE82" i="5"/>
  <c r="J83" i="5"/>
  <c r="AB82" i="5"/>
  <c r="G83" i="5" s="1"/>
  <c r="AP82" i="5"/>
  <c r="U83" i="5"/>
  <c r="AK82" i="5"/>
  <c r="P83" i="5"/>
  <c r="D83" i="5"/>
  <c r="Y82" i="5"/>
  <c r="I83" i="5"/>
  <c r="AD82" i="5"/>
  <c r="O77" i="4"/>
  <c r="P77" i="4"/>
  <c r="Q77" i="4"/>
  <c r="R77" i="4"/>
  <c r="T77" i="4"/>
  <c r="U77" i="4"/>
  <c r="S77" i="4"/>
  <c r="N77" i="4"/>
  <c r="D78" i="4" s="1"/>
  <c r="H78" i="4"/>
  <c r="F78" i="4"/>
  <c r="J78" i="4"/>
  <c r="E78" i="4"/>
  <c r="I78" i="4"/>
  <c r="G78" i="4"/>
  <c r="K78" i="4"/>
  <c r="S79" i="10"/>
  <c r="Q79" i="10"/>
  <c r="H80" i="10" s="1"/>
  <c r="R79" i="10"/>
  <c r="F80" i="10"/>
  <c r="O79" i="10"/>
  <c r="M79" i="10"/>
  <c r="G80" i="10"/>
  <c r="J80" i="10"/>
  <c r="E80" i="10"/>
  <c r="I80" i="10"/>
  <c r="D80" i="10"/>
  <c r="O79" i="9"/>
  <c r="U79" i="9"/>
  <c r="R79" i="9"/>
  <c r="P79" i="9"/>
  <c r="S79" i="9"/>
  <c r="I80" i="9" s="1"/>
  <c r="Q79" i="9"/>
  <c r="T79" i="9"/>
  <c r="N79" i="9"/>
  <c r="F80" i="9"/>
  <c r="H80" i="9"/>
  <c r="D80" i="9"/>
  <c r="G80" i="9"/>
  <c r="J80" i="9"/>
  <c r="E80" i="9"/>
  <c r="K80" i="9"/>
  <c r="AA79" i="7"/>
  <c r="AL79" i="7"/>
  <c r="AO79" i="7"/>
  <c r="Z79" i="7"/>
  <c r="E80" i="7" s="1"/>
  <c r="AF79" i="7"/>
  <c r="AB79" i="7"/>
  <c r="AN79" i="7"/>
  <c r="AD79" i="7"/>
  <c r="AP79" i="7"/>
  <c r="AG79" i="7"/>
  <c r="AK79" i="7"/>
  <c r="AE79" i="7"/>
  <c r="AC79" i="7"/>
  <c r="AH79" i="7"/>
  <c r="AJ79" i="7"/>
  <c r="AM79" i="7"/>
  <c r="AI79" i="7"/>
  <c r="Y79" i="7"/>
  <c r="F80" i="7"/>
  <c r="L80" i="7"/>
  <c r="O80" i="7"/>
  <c r="J80" i="7"/>
  <c r="G80" i="7"/>
  <c r="U80" i="7"/>
  <c r="H80" i="7"/>
  <c r="K80" i="7"/>
  <c r="P80" i="7"/>
  <c r="M80" i="7"/>
  <c r="S80" i="7"/>
  <c r="I80" i="7"/>
  <c r="N80" i="7"/>
  <c r="D80" i="7"/>
  <c r="T80" i="7"/>
  <c r="Q80" i="7"/>
  <c r="R80" i="7"/>
  <c r="D54" i="3"/>
  <c r="AG54" i="3" s="1"/>
  <c r="Q80" i="10" l="1"/>
  <c r="S80" i="9"/>
  <c r="Z83" i="5"/>
  <c r="E84" i="5"/>
  <c r="H84" i="5"/>
  <c r="AC83" i="5"/>
  <c r="AL83" i="5"/>
  <c r="Q84" i="5"/>
  <c r="Y83" i="5"/>
  <c r="D84" i="5" s="1"/>
  <c r="AM83" i="5"/>
  <c r="R84" i="5"/>
  <c r="P84" i="5"/>
  <c r="AK83" i="5"/>
  <c r="AJ83" i="5"/>
  <c r="O84" i="5"/>
  <c r="AD83" i="5"/>
  <c r="I84" i="5"/>
  <c r="L84" i="5"/>
  <c r="AG83" i="5"/>
  <c r="AP83" i="5"/>
  <c r="U84" i="5"/>
  <c r="AA83" i="5"/>
  <c r="F84" i="5"/>
  <c r="AB83" i="5"/>
  <c r="G84" i="5"/>
  <c r="S84" i="5"/>
  <c r="AN83" i="5"/>
  <c r="AF83" i="5"/>
  <c r="K84" i="5"/>
  <c r="AN54" i="3"/>
  <c r="J84" i="5"/>
  <c r="AE83" i="5"/>
  <c r="M84" i="5"/>
  <c r="AH83" i="5"/>
  <c r="T84" i="5"/>
  <c r="AO83" i="5"/>
  <c r="Z54" i="3"/>
  <c r="AI83" i="5"/>
  <c r="N84" i="5"/>
  <c r="O78" i="4"/>
  <c r="R78" i="4"/>
  <c r="P78" i="4"/>
  <c r="S78" i="4"/>
  <c r="Q78" i="4"/>
  <c r="T78" i="4"/>
  <c r="U78" i="4"/>
  <c r="N78" i="4"/>
  <c r="D79" i="4"/>
  <c r="G79" i="4"/>
  <c r="F79" i="4"/>
  <c r="I79" i="4"/>
  <c r="E79" i="4"/>
  <c r="J79" i="4"/>
  <c r="H79" i="4"/>
  <c r="R80" i="10"/>
  <c r="S80" i="10"/>
  <c r="N80" i="10"/>
  <c r="P80" i="10"/>
  <c r="O80" i="10"/>
  <c r="M80" i="10"/>
  <c r="D81" i="10" s="1"/>
  <c r="F81" i="10"/>
  <c r="H81" i="10"/>
  <c r="E81" i="10"/>
  <c r="G81" i="10"/>
  <c r="I81" i="10"/>
  <c r="J81" i="10"/>
  <c r="R80" i="9"/>
  <c r="P80" i="9"/>
  <c r="T80" i="9"/>
  <c r="U80" i="9"/>
  <c r="O80" i="9"/>
  <c r="Q80" i="9"/>
  <c r="G81" i="9" s="1"/>
  <c r="N80" i="9"/>
  <c r="H81" i="9"/>
  <c r="J81" i="9"/>
  <c r="D81" i="9"/>
  <c r="I81" i="9"/>
  <c r="E81" i="9"/>
  <c r="K81" i="9"/>
  <c r="F81" i="9"/>
  <c r="AC80" i="7"/>
  <c r="AO80" i="7"/>
  <c r="AB80" i="7"/>
  <c r="AP80" i="7"/>
  <c r="AA80" i="7"/>
  <c r="AG80" i="7"/>
  <c r="AE80" i="7"/>
  <c r="AI80" i="7"/>
  <c r="AJ80" i="7"/>
  <c r="AD80" i="7"/>
  <c r="AN80" i="7"/>
  <c r="AL80" i="7"/>
  <c r="Z80" i="7"/>
  <c r="AK80" i="7"/>
  <c r="AM80" i="7"/>
  <c r="AH80" i="7"/>
  <c r="AF80" i="7"/>
  <c r="Y80" i="7"/>
  <c r="R81" i="7"/>
  <c r="U81" i="7"/>
  <c r="J81" i="7"/>
  <c r="G81" i="7"/>
  <c r="M81" i="7"/>
  <c r="O81" i="7"/>
  <c r="E81" i="7"/>
  <c r="Q81" i="7"/>
  <c r="P81" i="7"/>
  <c r="K81" i="7"/>
  <c r="L81" i="7"/>
  <c r="S81" i="7"/>
  <c r="D81" i="7"/>
  <c r="H81" i="7"/>
  <c r="T81" i="7"/>
  <c r="N81" i="7"/>
  <c r="I81" i="7"/>
  <c r="F81" i="7"/>
  <c r="AD54" i="3"/>
  <c r="AK54" i="3"/>
  <c r="AB54" i="3"/>
  <c r="G55" i="3" s="1"/>
  <c r="AI54" i="3"/>
  <c r="AE54" i="3"/>
  <c r="AJ54" i="3"/>
  <c r="AC54" i="3"/>
  <c r="AO54" i="3"/>
  <c r="AM54" i="3"/>
  <c r="AL54" i="3"/>
  <c r="AF54" i="3"/>
  <c r="AH54" i="3"/>
  <c r="AA54" i="3"/>
  <c r="AP54" i="3"/>
  <c r="Y54" i="3"/>
  <c r="T55" i="3"/>
  <c r="J55" i="3"/>
  <c r="U55" i="3"/>
  <c r="M55" i="3"/>
  <c r="D55" i="3"/>
  <c r="N55" i="3"/>
  <c r="I55" i="3"/>
  <c r="S55" i="3"/>
  <c r="K55" i="3"/>
  <c r="P55" i="3"/>
  <c r="L55" i="3"/>
  <c r="H55" i="3"/>
  <c r="R55" i="3"/>
  <c r="E55" i="3"/>
  <c r="F55" i="3"/>
  <c r="O55" i="3"/>
  <c r="Q55" i="3"/>
  <c r="AB84" i="5" l="1"/>
  <c r="G85" i="5"/>
  <c r="P85" i="5"/>
  <c r="AK84" i="5"/>
  <c r="T85" i="5"/>
  <c r="AO84" i="5"/>
  <c r="AA84" i="5"/>
  <c r="F85" i="5"/>
  <c r="AM84" i="5"/>
  <c r="R85" i="5"/>
  <c r="M85" i="5"/>
  <c r="AH84" i="5"/>
  <c r="AP84" i="5"/>
  <c r="U85" i="5"/>
  <c r="D85" i="5"/>
  <c r="Y84" i="5"/>
  <c r="J85" i="5"/>
  <c r="AE84" i="5"/>
  <c r="AL84" i="5"/>
  <c r="Q85" i="5"/>
  <c r="AG84" i="5"/>
  <c r="L85" i="5"/>
  <c r="O81" i="9"/>
  <c r="K85" i="5"/>
  <c r="AF84" i="5"/>
  <c r="AD84" i="5"/>
  <c r="I85" i="5"/>
  <c r="H85" i="5"/>
  <c r="AC84" i="5"/>
  <c r="AN55" i="3"/>
  <c r="AI55" i="3"/>
  <c r="N85" i="5"/>
  <c r="AI84" i="5"/>
  <c r="O85" i="5"/>
  <c r="AJ84" i="5"/>
  <c r="Z84" i="5"/>
  <c r="E85" i="5" s="1"/>
  <c r="S85" i="5"/>
  <c r="AN84" i="5"/>
  <c r="K79" i="4"/>
  <c r="P81" i="10"/>
  <c r="G82" i="10" s="1"/>
  <c r="R81" i="10"/>
  <c r="M81" i="10"/>
  <c r="N81" i="10"/>
  <c r="Q81" i="10"/>
  <c r="O81" i="10"/>
  <c r="J82" i="10"/>
  <c r="S81" i="10"/>
  <c r="I82" i="10"/>
  <c r="E82" i="10"/>
  <c r="H82" i="10"/>
  <c r="F82" i="10"/>
  <c r="T81" i="9"/>
  <c r="R81" i="9"/>
  <c r="S81" i="9"/>
  <c r="Q81" i="9"/>
  <c r="P81" i="9"/>
  <c r="U81" i="9"/>
  <c r="N81" i="9"/>
  <c r="D82" i="9" s="1"/>
  <c r="K82" i="9"/>
  <c r="G82" i="9"/>
  <c r="J82" i="9"/>
  <c r="E82" i="9"/>
  <c r="I82" i="9"/>
  <c r="F82" i="9"/>
  <c r="H82" i="9"/>
  <c r="D82" i="10"/>
  <c r="AA81" i="7"/>
  <c r="F82" i="7" s="1"/>
  <c r="AK81" i="7"/>
  <c r="AL81" i="7"/>
  <c r="Z81" i="7"/>
  <c r="AJ81" i="7"/>
  <c r="AB81" i="7"/>
  <c r="AP81" i="7"/>
  <c r="AD81" i="7"/>
  <c r="AO81" i="7"/>
  <c r="AH81" i="7"/>
  <c r="AC81" i="7"/>
  <c r="AM81" i="7"/>
  <c r="AE81" i="7"/>
  <c r="AG81" i="7"/>
  <c r="AI81" i="7"/>
  <c r="AN81" i="7"/>
  <c r="AF81" i="7"/>
  <c r="Y81" i="7"/>
  <c r="D82" i="7"/>
  <c r="O82" i="7"/>
  <c r="G82" i="7"/>
  <c r="I82" i="7"/>
  <c r="J82" i="7"/>
  <c r="M82" i="7"/>
  <c r="N82" i="7"/>
  <c r="P82" i="7"/>
  <c r="H82" i="7"/>
  <c r="Q82" i="7"/>
  <c r="U82" i="7"/>
  <c r="T82" i="7"/>
  <c r="E82" i="7"/>
  <c r="S82" i="7"/>
  <c r="L82" i="7"/>
  <c r="K82" i="7"/>
  <c r="R82" i="7"/>
  <c r="AL55" i="3"/>
  <c r="AD55" i="3"/>
  <c r="AH55" i="3"/>
  <c r="AM55" i="3"/>
  <c r="AJ55" i="3"/>
  <c r="AA55" i="3"/>
  <c r="AE55" i="3"/>
  <c r="AB55" i="3"/>
  <c r="AP55" i="3"/>
  <c r="AO55" i="3"/>
  <c r="AK55" i="3"/>
  <c r="Z55" i="3"/>
  <c r="E56" i="3" s="1"/>
  <c r="AC55" i="3"/>
  <c r="AG55" i="3"/>
  <c r="AF55" i="3"/>
  <c r="Y55" i="3"/>
  <c r="U56" i="3"/>
  <c r="K56" i="3"/>
  <c r="M56" i="3"/>
  <c r="Q56" i="3"/>
  <c r="S56" i="3"/>
  <c r="G56" i="3"/>
  <c r="J56" i="3"/>
  <c r="L56" i="3"/>
  <c r="P56" i="3"/>
  <c r="F56" i="3"/>
  <c r="I56" i="3"/>
  <c r="N56" i="3"/>
  <c r="O56" i="3"/>
  <c r="R56" i="3"/>
  <c r="H56" i="3"/>
  <c r="T56" i="3"/>
  <c r="P82" i="10" l="1"/>
  <c r="E86" i="5"/>
  <c r="Z85" i="5"/>
  <c r="K86" i="5"/>
  <c r="AF85" i="5"/>
  <c r="AH85" i="5"/>
  <c r="M86" i="5"/>
  <c r="AJ85" i="5"/>
  <c r="O86" i="5"/>
  <c r="AG85" i="5"/>
  <c r="L86" i="5"/>
  <c r="R86" i="5"/>
  <c r="AM85" i="5"/>
  <c r="AI85" i="5"/>
  <c r="N86" i="5"/>
  <c r="Q86" i="5"/>
  <c r="AL85" i="5"/>
  <c r="F86" i="5"/>
  <c r="AA85" i="5"/>
  <c r="J86" i="5"/>
  <c r="AE85" i="5"/>
  <c r="T86" i="5"/>
  <c r="AO85" i="5"/>
  <c r="H86" i="5"/>
  <c r="AC85" i="5"/>
  <c r="I86" i="5"/>
  <c r="AD85" i="5"/>
  <c r="D86" i="5"/>
  <c r="Y85" i="5"/>
  <c r="AK85" i="5"/>
  <c r="P86" i="5"/>
  <c r="S86" i="5"/>
  <c r="AN85" i="5"/>
  <c r="AP85" i="5"/>
  <c r="U86" i="5"/>
  <c r="AB85" i="5"/>
  <c r="G86" i="5"/>
  <c r="K80" i="4"/>
  <c r="U79" i="4"/>
  <c r="T79" i="4"/>
  <c r="P79" i="4"/>
  <c r="O79" i="4"/>
  <c r="S79" i="4"/>
  <c r="R79" i="4"/>
  <c r="Q79" i="4"/>
  <c r="N79" i="4"/>
  <c r="G80" i="4"/>
  <c r="J80" i="4"/>
  <c r="I80" i="4"/>
  <c r="H80" i="4"/>
  <c r="D80" i="4"/>
  <c r="E80" i="4"/>
  <c r="N82" i="10"/>
  <c r="Q82" i="10"/>
  <c r="R82" i="10"/>
  <c r="I83" i="10" s="1"/>
  <c r="S82" i="10"/>
  <c r="O82" i="10"/>
  <c r="F83" i="10"/>
  <c r="M82" i="10"/>
  <c r="D83" i="10"/>
  <c r="H83" i="10"/>
  <c r="E83" i="10"/>
  <c r="J83" i="10"/>
  <c r="G83" i="10"/>
  <c r="S82" i="9"/>
  <c r="O82" i="9"/>
  <c r="U82" i="9"/>
  <c r="Q82" i="9"/>
  <c r="R82" i="9"/>
  <c r="T82" i="9"/>
  <c r="P82" i="9"/>
  <c r="N82" i="9"/>
  <c r="K83" i="9"/>
  <c r="J83" i="9"/>
  <c r="AK82" i="7"/>
  <c r="AH82" i="7"/>
  <c r="AF82" i="7"/>
  <c r="AE82" i="7"/>
  <c r="AN82" i="7"/>
  <c r="AI82" i="7"/>
  <c r="AM82" i="7"/>
  <c r="AG82" i="7"/>
  <c r="AA82" i="7"/>
  <c r="Z82" i="7"/>
  <c r="AP82" i="7"/>
  <c r="AB82" i="7"/>
  <c r="AJ82" i="7"/>
  <c r="AO82" i="7"/>
  <c r="AL82" i="7"/>
  <c r="AD82" i="7"/>
  <c r="AC82" i="7"/>
  <c r="Y82" i="7"/>
  <c r="D83" i="7" s="1"/>
  <c r="Q83" i="7"/>
  <c r="I83" i="7"/>
  <c r="G83" i="7"/>
  <c r="J83" i="7"/>
  <c r="H83" i="7"/>
  <c r="K83" i="7"/>
  <c r="L83" i="7"/>
  <c r="P83" i="7"/>
  <c r="U83" i="7"/>
  <c r="F83" i="7"/>
  <c r="N83" i="7"/>
  <c r="M83" i="7"/>
  <c r="R83" i="7"/>
  <c r="S83" i="7"/>
  <c r="E83" i="7"/>
  <c r="O83" i="7"/>
  <c r="T83" i="7"/>
  <c r="D56" i="3"/>
  <c r="Z56" i="3" s="1"/>
  <c r="R83" i="10" l="1"/>
  <c r="AM56" i="3"/>
  <c r="AD56" i="3"/>
  <c r="AB86" i="5"/>
  <c r="G87" i="5"/>
  <c r="H87" i="5"/>
  <c r="AC86" i="5"/>
  <c r="AM86" i="5"/>
  <c r="R87" i="5"/>
  <c r="AP86" i="5"/>
  <c r="U87" i="5"/>
  <c r="AG86" i="5"/>
  <c r="L87" i="5"/>
  <c r="AO86" i="5"/>
  <c r="T87" i="5"/>
  <c r="AJ86" i="5"/>
  <c r="O87" i="5"/>
  <c r="S87" i="5"/>
  <c r="AN86" i="5"/>
  <c r="AK86" i="5"/>
  <c r="P87" i="5"/>
  <c r="M87" i="5"/>
  <c r="AH86" i="5"/>
  <c r="F87" i="5"/>
  <c r="AA86" i="5"/>
  <c r="Y86" i="5"/>
  <c r="D87" i="5" s="1"/>
  <c r="AL86" i="5"/>
  <c r="Q87" i="5"/>
  <c r="K87" i="5"/>
  <c r="AF86" i="5"/>
  <c r="AE86" i="5"/>
  <c r="J87" i="5"/>
  <c r="AI86" i="5"/>
  <c r="N87" i="5"/>
  <c r="AN56" i="3"/>
  <c r="I87" i="5"/>
  <c r="AD86" i="5"/>
  <c r="Z86" i="5"/>
  <c r="E87" i="5"/>
  <c r="F80" i="4"/>
  <c r="Q80" i="4" s="1"/>
  <c r="S83" i="10"/>
  <c r="P83" i="10"/>
  <c r="Q83" i="10"/>
  <c r="N83" i="10"/>
  <c r="E84" i="10" s="1"/>
  <c r="O83" i="10"/>
  <c r="M83" i="10"/>
  <c r="I84" i="10"/>
  <c r="J84" i="10"/>
  <c r="G84" i="10"/>
  <c r="H84" i="10"/>
  <c r="F84" i="10"/>
  <c r="D84" i="10"/>
  <c r="Y83" i="7"/>
  <c r="AO83" i="7"/>
  <c r="AE83" i="7"/>
  <c r="AG83" i="7"/>
  <c r="AC83" i="7"/>
  <c r="AD83" i="7"/>
  <c r="AJ83" i="7"/>
  <c r="AN83" i="7"/>
  <c r="AF83" i="7"/>
  <c r="Z83" i="7"/>
  <c r="E84" i="7" s="1"/>
  <c r="AA83" i="7"/>
  <c r="AB83" i="7"/>
  <c r="AM83" i="7"/>
  <c r="AH83" i="7"/>
  <c r="AI83" i="7"/>
  <c r="AP83" i="7"/>
  <c r="AL83" i="7"/>
  <c r="AK83" i="7"/>
  <c r="M84" i="7"/>
  <c r="H84" i="7"/>
  <c r="F84" i="7"/>
  <c r="J84" i="7"/>
  <c r="K84" i="7"/>
  <c r="T84" i="7"/>
  <c r="G84" i="7"/>
  <c r="D84" i="7"/>
  <c r="I84" i="7"/>
  <c r="N84" i="7"/>
  <c r="U84" i="7"/>
  <c r="S84" i="7"/>
  <c r="R84" i="7"/>
  <c r="O84" i="7"/>
  <c r="P84" i="7"/>
  <c r="L84" i="7"/>
  <c r="Q84" i="7"/>
  <c r="AG56" i="3"/>
  <c r="AF56" i="3"/>
  <c r="AH56" i="3"/>
  <c r="AB56" i="3"/>
  <c r="AC56" i="3"/>
  <c r="AP56" i="3"/>
  <c r="AK56" i="3"/>
  <c r="AI56" i="3"/>
  <c r="AE56" i="3"/>
  <c r="AA56" i="3"/>
  <c r="AL56" i="3"/>
  <c r="AO56" i="3"/>
  <c r="AJ56" i="3"/>
  <c r="Y56" i="3"/>
  <c r="Q57" i="3"/>
  <c r="F57" i="3"/>
  <c r="R57" i="3"/>
  <c r="E57" i="3"/>
  <c r="T57" i="3"/>
  <c r="S57" i="3"/>
  <c r="I57" i="3"/>
  <c r="G57" i="3"/>
  <c r="K57" i="3"/>
  <c r="L57" i="3"/>
  <c r="M57" i="3"/>
  <c r="U57" i="3"/>
  <c r="P57" i="3"/>
  <c r="N57" i="3"/>
  <c r="J57" i="3"/>
  <c r="O57" i="3"/>
  <c r="H57" i="3"/>
  <c r="D88" i="5" l="1"/>
  <c r="Y87" i="5"/>
  <c r="P84" i="10"/>
  <c r="T88" i="5"/>
  <c r="AO87" i="5"/>
  <c r="AD87" i="5"/>
  <c r="I88" i="5"/>
  <c r="AG87" i="5"/>
  <c r="L88" i="5"/>
  <c r="AA87" i="5"/>
  <c r="F88" i="5" s="1"/>
  <c r="AI87" i="5"/>
  <c r="N88" i="5"/>
  <c r="AP87" i="5"/>
  <c r="U88" i="5"/>
  <c r="AH87" i="5"/>
  <c r="M88" i="5"/>
  <c r="AE87" i="5"/>
  <c r="J88" i="5"/>
  <c r="P88" i="5"/>
  <c r="AK87" i="5"/>
  <c r="R88" i="5"/>
  <c r="AM87" i="5"/>
  <c r="K88" i="5"/>
  <c r="AF87" i="5"/>
  <c r="AN87" i="5"/>
  <c r="S88" i="5"/>
  <c r="H88" i="5"/>
  <c r="AC87" i="5"/>
  <c r="O84" i="10"/>
  <c r="AL87" i="5"/>
  <c r="Q88" i="5"/>
  <c r="AJ87" i="5"/>
  <c r="O88" i="5"/>
  <c r="AB87" i="5"/>
  <c r="G88" i="5"/>
  <c r="Z84" i="7"/>
  <c r="Z87" i="5"/>
  <c r="E88" i="5"/>
  <c r="K81" i="4"/>
  <c r="T80" i="4"/>
  <c r="G81" i="4"/>
  <c r="H81" i="4"/>
  <c r="U80" i="4"/>
  <c r="O80" i="4"/>
  <c r="F81" i="4"/>
  <c r="P80" i="4"/>
  <c r="R80" i="4"/>
  <c r="S80" i="4"/>
  <c r="I81" i="4"/>
  <c r="N80" i="4"/>
  <c r="D81" i="4"/>
  <c r="E81" i="4"/>
  <c r="J81" i="4"/>
  <c r="Q84" i="10"/>
  <c r="S84" i="10"/>
  <c r="N84" i="10"/>
  <c r="R84" i="10"/>
  <c r="F85" i="10"/>
  <c r="M84" i="10"/>
  <c r="D85" i="10" s="1"/>
  <c r="D86" i="10" s="1"/>
  <c r="I85" i="10"/>
  <c r="H85" i="10"/>
  <c r="G85" i="10"/>
  <c r="E85" i="10"/>
  <c r="J85" i="10"/>
  <c r="AL84" i="7"/>
  <c r="AO84" i="7"/>
  <c r="AJ84" i="7"/>
  <c r="AH84" i="7"/>
  <c r="AA84" i="7"/>
  <c r="AP84" i="7"/>
  <c r="AE84" i="7"/>
  <c r="AC84" i="7"/>
  <c r="H85" i="7" s="1"/>
  <c r="AK84" i="7"/>
  <c r="AD84" i="7"/>
  <c r="AF84" i="7"/>
  <c r="AN84" i="7"/>
  <c r="AB84" i="7"/>
  <c r="AG84" i="7"/>
  <c r="AM84" i="7"/>
  <c r="AI84" i="7"/>
  <c r="Y84" i="7"/>
  <c r="E85" i="7"/>
  <c r="K85" i="7"/>
  <c r="I85" i="7"/>
  <c r="N85" i="7"/>
  <c r="J85" i="7"/>
  <c r="F85" i="7"/>
  <c r="U85" i="7"/>
  <c r="T85" i="7"/>
  <c r="P85" i="7"/>
  <c r="O85" i="7"/>
  <c r="R85" i="7"/>
  <c r="L85" i="7"/>
  <c r="D85" i="7"/>
  <c r="S85" i="7"/>
  <c r="Q85" i="7"/>
  <c r="G85" i="7"/>
  <c r="M85" i="7"/>
  <c r="D57" i="3"/>
  <c r="Y57" i="3" s="1"/>
  <c r="J58" i="3" l="1"/>
  <c r="T58" i="3"/>
  <c r="N58" i="3"/>
  <c r="AI88" i="5"/>
  <c r="N89" i="5"/>
  <c r="F89" i="5"/>
  <c r="AA88" i="5"/>
  <c r="AJ88" i="5"/>
  <c r="O89" i="5"/>
  <c r="R89" i="5"/>
  <c r="AM88" i="5"/>
  <c r="AG88" i="5"/>
  <c r="L89" i="5"/>
  <c r="G89" i="5"/>
  <c r="AB88" i="5"/>
  <c r="AF88" i="5"/>
  <c r="K89" i="5"/>
  <c r="Q89" i="5"/>
  <c r="AL88" i="5"/>
  <c r="P89" i="5"/>
  <c r="AK88" i="5"/>
  <c r="I89" i="5"/>
  <c r="AD88" i="5"/>
  <c r="AE88" i="5"/>
  <c r="J89" i="5" s="1"/>
  <c r="N85" i="10"/>
  <c r="M89" i="5"/>
  <c r="AH88" i="5"/>
  <c r="AO88" i="5"/>
  <c r="T89" i="5"/>
  <c r="AA57" i="3"/>
  <c r="F58" i="3" s="1"/>
  <c r="AM57" i="3"/>
  <c r="P85" i="10"/>
  <c r="AC88" i="5"/>
  <c r="H89" i="5"/>
  <c r="Z57" i="3"/>
  <c r="Q85" i="10"/>
  <c r="D89" i="5"/>
  <c r="Z88" i="5"/>
  <c r="E89" i="5"/>
  <c r="S89" i="5"/>
  <c r="AN88" i="5"/>
  <c r="U89" i="5"/>
  <c r="AP88" i="5"/>
  <c r="Y88" i="5"/>
  <c r="U81" i="4"/>
  <c r="S81" i="4"/>
  <c r="R81" i="4"/>
  <c r="Q81" i="4"/>
  <c r="P81" i="4"/>
  <c r="O81" i="4"/>
  <c r="T81" i="4"/>
  <c r="N81" i="4"/>
  <c r="H82" i="4"/>
  <c r="F82" i="4"/>
  <c r="D82" i="4"/>
  <c r="E82" i="4"/>
  <c r="I82" i="4"/>
  <c r="K82" i="4"/>
  <c r="J82" i="4"/>
  <c r="G82" i="4"/>
  <c r="R85" i="10"/>
  <c r="J86" i="10"/>
  <c r="S85" i="10"/>
  <c r="O85" i="10"/>
  <c r="M85" i="10"/>
  <c r="E86" i="10"/>
  <c r="I86" i="10"/>
  <c r="F86" i="10"/>
  <c r="G86" i="10"/>
  <c r="H86" i="10"/>
  <c r="AC85" i="7"/>
  <c r="AL85" i="7"/>
  <c r="AH85" i="7"/>
  <c r="AG85" i="7"/>
  <c r="AE85" i="7"/>
  <c r="AD85" i="7"/>
  <c r="AM85" i="7"/>
  <c r="AA85" i="7"/>
  <c r="AF85" i="7"/>
  <c r="AB85" i="7"/>
  <c r="AN85" i="7"/>
  <c r="Z85" i="7"/>
  <c r="AJ85" i="7"/>
  <c r="AK85" i="7"/>
  <c r="AP85" i="7"/>
  <c r="AI85" i="7"/>
  <c r="AO85" i="7"/>
  <c r="Y85" i="7"/>
  <c r="H86" i="7"/>
  <c r="G86" i="7"/>
  <c r="R86" i="7"/>
  <c r="N86" i="7"/>
  <c r="F86" i="7"/>
  <c r="M86" i="7"/>
  <c r="I86" i="7"/>
  <c r="J86" i="7"/>
  <c r="Q86" i="7"/>
  <c r="K86" i="7"/>
  <c r="S86" i="7"/>
  <c r="T86" i="7"/>
  <c r="P86" i="7"/>
  <c r="O86" i="7"/>
  <c r="D86" i="7"/>
  <c r="L86" i="7"/>
  <c r="U86" i="7"/>
  <c r="E86" i="7"/>
  <c r="AC57" i="3"/>
  <c r="O58" i="3"/>
  <c r="AK57" i="3"/>
  <c r="S58" i="3"/>
  <c r="L58" i="3"/>
  <c r="AJ57" i="3"/>
  <c r="AL57" i="3"/>
  <c r="H58" i="3"/>
  <c r="AN57" i="3"/>
  <c r="AG57" i="3"/>
  <c r="K58" i="3"/>
  <c r="R58" i="3"/>
  <c r="AE57" i="3"/>
  <c r="AH57" i="3"/>
  <c r="P58" i="3"/>
  <c r="AO57" i="3"/>
  <c r="AI57" i="3"/>
  <c r="AD57" i="3"/>
  <c r="AB57" i="3"/>
  <c r="Q58" i="3"/>
  <c r="AP57" i="3"/>
  <c r="AF57" i="3"/>
  <c r="D58" i="3"/>
  <c r="I58" i="3"/>
  <c r="G58" i="3"/>
  <c r="M58" i="3"/>
  <c r="U58" i="3"/>
  <c r="E58" i="3"/>
  <c r="AL58" i="3" l="1"/>
  <c r="F90" i="5"/>
  <c r="Z89" i="5"/>
  <c r="E90" i="5"/>
  <c r="AH89" i="5"/>
  <c r="M90" i="5"/>
  <c r="G90" i="5"/>
  <c r="AB89" i="5"/>
  <c r="Y89" i="5"/>
  <c r="D90" i="5"/>
  <c r="L90" i="5"/>
  <c r="AG89" i="5"/>
  <c r="J90" i="5"/>
  <c r="AE89" i="5"/>
  <c r="H90" i="5"/>
  <c r="AC89" i="5"/>
  <c r="AD89" i="5"/>
  <c r="I90" i="5"/>
  <c r="R90" i="5"/>
  <c r="AM89" i="5"/>
  <c r="P86" i="10"/>
  <c r="AJ89" i="5"/>
  <c r="O90" i="5"/>
  <c r="AK89" i="5"/>
  <c r="P90" i="5"/>
  <c r="U90" i="5"/>
  <c r="AP89" i="5"/>
  <c r="Q90" i="5"/>
  <c r="AL89" i="5"/>
  <c r="AA89" i="5"/>
  <c r="AO58" i="3"/>
  <c r="AO89" i="5"/>
  <c r="T90" i="5"/>
  <c r="K90" i="5"/>
  <c r="AF89" i="5"/>
  <c r="N90" i="5"/>
  <c r="AI89" i="5"/>
  <c r="S90" i="5"/>
  <c r="AN89" i="5"/>
  <c r="U82" i="4"/>
  <c r="O82" i="4"/>
  <c r="E83" i="4" s="1"/>
  <c r="S82" i="4"/>
  <c r="P82" i="4"/>
  <c r="Q82" i="4"/>
  <c r="R82" i="4"/>
  <c r="T82" i="4"/>
  <c r="N82" i="4"/>
  <c r="I83" i="4"/>
  <c r="H83" i="4"/>
  <c r="F83" i="4"/>
  <c r="J83" i="4"/>
  <c r="G83" i="4"/>
  <c r="K83" i="4"/>
  <c r="D83" i="4"/>
  <c r="Q86" i="10"/>
  <c r="R86" i="10"/>
  <c r="S86" i="10"/>
  <c r="J87" i="10" s="1"/>
  <c r="O86" i="10"/>
  <c r="M86" i="10"/>
  <c r="N86" i="10"/>
  <c r="G87" i="10"/>
  <c r="F87" i="10"/>
  <c r="H87" i="10"/>
  <c r="E87" i="10"/>
  <c r="I87" i="10"/>
  <c r="D87" i="10"/>
  <c r="AD86" i="7"/>
  <c r="AH86" i="7"/>
  <c r="Z86" i="7"/>
  <c r="AG86" i="7"/>
  <c r="AB86" i="7"/>
  <c r="G87" i="7" s="1"/>
  <c r="AP86" i="7"/>
  <c r="AJ86" i="7"/>
  <c r="AC86" i="7"/>
  <c r="AF86" i="7"/>
  <c r="AI86" i="7"/>
  <c r="AK86" i="7"/>
  <c r="AO86" i="7"/>
  <c r="AL86" i="7"/>
  <c r="AA86" i="7"/>
  <c r="AM86" i="7"/>
  <c r="AN86" i="7"/>
  <c r="AE86" i="7"/>
  <c r="Y86" i="7"/>
  <c r="F87" i="7"/>
  <c r="S87" i="7"/>
  <c r="N87" i="7"/>
  <c r="K87" i="7"/>
  <c r="M87" i="7"/>
  <c r="R87" i="7"/>
  <c r="T87" i="7"/>
  <c r="Q87" i="7"/>
  <c r="O87" i="7"/>
  <c r="J87" i="7"/>
  <c r="E87" i="7"/>
  <c r="D87" i="7"/>
  <c r="U87" i="7"/>
  <c r="L87" i="7"/>
  <c r="P87" i="7"/>
  <c r="I87" i="7"/>
  <c r="H87" i="7"/>
  <c r="AC58" i="3"/>
  <c r="AG58" i="3"/>
  <c r="AK58" i="3"/>
  <c r="AN58" i="3"/>
  <c r="AD58" i="3"/>
  <c r="Z58" i="3"/>
  <c r="E59" i="3" s="1"/>
  <c r="AP58" i="3"/>
  <c r="AH58" i="3"/>
  <c r="AB58" i="3"/>
  <c r="AJ58" i="3"/>
  <c r="AA58" i="3"/>
  <c r="AE58" i="3"/>
  <c r="AM58" i="3"/>
  <c r="AF58" i="3"/>
  <c r="AI58" i="3"/>
  <c r="Y58" i="3"/>
  <c r="R59" i="3"/>
  <c r="L59" i="3"/>
  <c r="H59" i="3"/>
  <c r="S59" i="3"/>
  <c r="K59" i="3"/>
  <c r="O59" i="3"/>
  <c r="T59" i="3"/>
  <c r="U59" i="3"/>
  <c r="F59" i="3"/>
  <c r="P59" i="3"/>
  <c r="J59" i="3"/>
  <c r="N59" i="3"/>
  <c r="Q59" i="3"/>
  <c r="M59" i="3"/>
  <c r="G59" i="3"/>
  <c r="I59" i="3"/>
  <c r="AK90" i="5" l="1"/>
  <c r="P91" i="5"/>
  <c r="AE90" i="5"/>
  <c r="J91" i="5"/>
  <c r="O91" i="5"/>
  <c r="AJ90" i="5"/>
  <c r="L91" i="5"/>
  <c r="AG90" i="5"/>
  <c r="AF90" i="5"/>
  <c r="K91" i="5"/>
  <c r="D91" i="5"/>
  <c r="Y90" i="5"/>
  <c r="AO90" i="5"/>
  <c r="T91" i="5"/>
  <c r="R91" i="5"/>
  <c r="AM90" i="5"/>
  <c r="AB90" i="5"/>
  <c r="G91" i="5" s="1"/>
  <c r="I91" i="5"/>
  <c r="AD90" i="5"/>
  <c r="M91" i="5"/>
  <c r="AH90" i="5"/>
  <c r="AL90" i="5"/>
  <c r="Q91" i="5"/>
  <c r="Z90" i="5"/>
  <c r="E91" i="5"/>
  <c r="N87" i="10"/>
  <c r="H91" i="5"/>
  <c r="AC90" i="5"/>
  <c r="AI90" i="5"/>
  <c r="N91" i="5"/>
  <c r="AN90" i="5"/>
  <c r="S91" i="5"/>
  <c r="U91" i="5"/>
  <c r="AP90" i="5"/>
  <c r="AA90" i="5"/>
  <c r="F91" i="5"/>
  <c r="P83" i="4"/>
  <c r="R83" i="4"/>
  <c r="T83" i="4"/>
  <c r="O83" i="4"/>
  <c r="U83" i="4"/>
  <c r="S83" i="4"/>
  <c r="Q83" i="4"/>
  <c r="N83" i="4"/>
  <c r="D84" i="4" s="1"/>
  <c r="E84" i="4"/>
  <c r="G84" i="4"/>
  <c r="J84" i="4"/>
  <c r="F84" i="4"/>
  <c r="H84" i="4"/>
  <c r="K84" i="4"/>
  <c r="I84" i="4"/>
  <c r="R87" i="10"/>
  <c r="Q87" i="10"/>
  <c r="S87" i="10"/>
  <c r="P87" i="10"/>
  <c r="O87" i="10"/>
  <c r="M87" i="10"/>
  <c r="D88" i="10" s="1"/>
  <c r="J88" i="10"/>
  <c r="H88" i="10"/>
  <c r="I88" i="10"/>
  <c r="F88" i="10"/>
  <c r="E88" i="10"/>
  <c r="G88" i="10"/>
  <c r="AB87" i="7"/>
  <c r="AC87" i="7"/>
  <c r="AG87" i="7"/>
  <c r="AO87" i="7"/>
  <c r="AD87" i="7"/>
  <c r="I88" i="7" s="1"/>
  <c r="AP87" i="7"/>
  <c r="AH87" i="7"/>
  <c r="AA87" i="7"/>
  <c r="AK87" i="7"/>
  <c r="AN87" i="7"/>
  <c r="AJ87" i="7"/>
  <c r="AF87" i="7"/>
  <c r="Z87" i="7"/>
  <c r="AE87" i="7"/>
  <c r="AL87" i="7"/>
  <c r="AM87" i="7"/>
  <c r="AI87" i="7"/>
  <c r="Y87" i="7"/>
  <c r="G88" i="7"/>
  <c r="R88" i="7"/>
  <c r="J88" i="7"/>
  <c r="M88" i="7"/>
  <c r="K88" i="7"/>
  <c r="N88" i="7"/>
  <c r="P88" i="7"/>
  <c r="E88" i="7"/>
  <c r="S88" i="7"/>
  <c r="Q88" i="7"/>
  <c r="L88" i="7"/>
  <c r="H88" i="7"/>
  <c r="O88" i="7"/>
  <c r="U88" i="7"/>
  <c r="D88" i="7"/>
  <c r="T88" i="7"/>
  <c r="F88" i="7"/>
  <c r="D59" i="3"/>
  <c r="AP59" i="3" s="1"/>
  <c r="AA91" i="5" l="1"/>
  <c r="F92" i="5"/>
  <c r="Q92" i="5"/>
  <c r="AL91" i="5"/>
  <c r="D92" i="5"/>
  <c r="Y91" i="5"/>
  <c r="AF91" i="5"/>
  <c r="K92" i="5"/>
  <c r="AP91" i="5"/>
  <c r="U92" i="5"/>
  <c r="AN91" i="5"/>
  <c r="S92" i="5"/>
  <c r="AH91" i="5"/>
  <c r="M92" i="5"/>
  <c r="L92" i="5"/>
  <c r="AG91" i="5"/>
  <c r="N92" i="5"/>
  <c r="AI91" i="5"/>
  <c r="I92" i="5"/>
  <c r="AD91" i="5"/>
  <c r="G92" i="5"/>
  <c r="AB91" i="5"/>
  <c r="O92" i="5"/>
  <c r="AJ91" i="5"/>
  <c r="AE91" i="5"/>
  <c r="J92" i="5"/>
  <c r="N88" i="10"/>
  <c r="AC91" i="5"/>
  <c r="H92" i="5"/>
  <c r="R92" i="5"/>
  <c r="AM91" i="5"/>
  <c r="O88" i="10"/>
  <c r="T92" i="5"/>
  <c r="AO91" i="5"/>
  <c r="P92" i="5"/>
  <c r="AK91" i="5"/>
  <c r="AM59" i="3"/>
  <c r="R88" i="10"/>
  <c r="Z91" i="5"/>
  <c r="E92" i="5"/>
  <c r="N84" i="4"/>
  <c r="R84" i="4"/>
  <c r="P84" i="4"/>
  <c r="T84" i="4"/>
  <c r="O84" i="4"/>
  <c r="U84" i="4"/>
  <c r="Q84" i="4"/>
  <c r="S84" i="4"/>
  <c r="I85" i="4" s="1"/>
  <c r="K85" i="4"/>
  <c r="D85" i="4"/>
  <c r="H85" i="4"/>
  <c r="F85" i="4"/>
  <c r="G85" i="4"/>
  <c r="J85" i="4"/>
  <c r="E85" i="4"/>
  <c r="Q88" i="10"/>
  <c r="S88" i="10"/>
  <c r="P88" i="10"/>
  <c r="E89" i="10"/>
  <c r="M88" i="10"/>
  <c r="F89" i="10"/>
  <c r="I89" i="10"/>
  <c r="G89" i="10"/>
  <c r="H89" i="10"/>
  <c r="D89" i="10"/>
  <c r="J89" i="10"/>
  <c r="AK88" i="7"/>
  <c r="AO88" i="7"/>
  <c r="AJ88" i="7"/>
  <c r="AF88" i="7"/>
  <c r="AI88" i="7"/>
  <c r="AE88" i="7"/>
  <c r="AG88" i="7"/>
  <c r="AM88" i="7"/>
  <c r="AP88" i="7"/>
  <c r="AB88" i="7"/>
  <c r="AL88" i="7"/>
  <c r="AH88" i="7"/>
  <c r="AC88" i="7"/>
  <c r="AN88" i="7"/>
  <c r="AA88" i="7"/>
  <c r="AD88" i="7"/>
  <c r="Z88" i="7"/>
  <c r="Y88" i="7"/>
  <c r="K89" i="7"/>
  <c r="Q89" i="7"/>
  <c r="M89" i="7"/>
  <c r="L89" i="7"/>
  <c r="N89" i="7"/>
  <c r="J89" i="7"/>
  <c r="I89" i="7"/>
  <c r="R89" i="7"/>
  <c r="H89" i="7"/>
  <c r="D89" i="7"/>
  <c r="O89" i="7"/>
  <c r="E89" i="7"/>
  <c r="S89" i="7"/>
  <c r="G89" i="7"/>
  <c r="F89" i="7"/>
  <c r="T89" i="7"/>
  <c r="U89" i="7"/>
  <c r="P89" i="7"/>
  <c r="AI59" i="3"/>
  <c r="Z59" i="3"/>
  <c r="AH59" i="3"/>
  <c r="AO59" i="3"/>
  <c r="AG59" i="3"/>
  <c r="AF59" i="3"/>
  <c r="AC59" i="3"/>
  <c r="AJ59" i="3"/>
  <c r="AA59" i="3"/>
  <c r="AK59" i="3"/>
  <c r="AN59" i="3"/>
  <c r="AE59" i="3"/>
  <c r="AD59" i="3"/>
  <c r="AL59" i="3"/>
  <c r="AB59" i="3"/>
  <c r="G60" i="3"/>
  <c r="Y59" i="3"/>
  <c r="P60" i="3"/>
  <c r="J60" i="3"/>
  <c r="L60" i="3"/>
  <c r="O60" i="3"/>
  <c r="K60" i="3"/>
  <c r="H60" i="3"/>
  <c r="T60" i="3"/>
  <c r="M60" i="3"/>
  <c r="F60" i="3"/>
  <c r="R60" i="3"/>
  <c r="Q60" i="3"/>
  <c r="I60" i="3"/>
  <c r="N60" i="3"/>
  <c r="S60" i="3"/>
  <c r="E60" i="3"/>
  <c r="U60" i="3"/>
  <c r="AN92" i="5" l="1"/>
  <c r="S93" i="5"/>
  <c r="U93" i="5"/>
  <c r="AP92" i="5"/>
  <c r="AJ92" i="5"/>
  <c r="O93" i="5"/>
  <c r="T93" i="5"/>
  <c r="AO92" i="5"/>
  <c r="AB92" i="5"/>
  <c r="G93" i="5"/>
  <c r="K93" i="5"/>
  <c r="AF92" i="5"/>
  <c r="AD92" i="5"/>
  <c r="I93" i="5"/>
  <c r="S89" i="10"/>
  <c r="S90" i="10" s="1"/>
  <c r="AM92" i="5"/>
  <c r="R93" i="5"/>
  <c r="AC92" i="5"/>
  <c r="H93" i="5"/>
  <c r="AI92" i="5"/>
  <c r="N93" i="5"/>
  <c r="D93" i="5"/>
  <c r="Y92" i="5"/>
  <c r="P93" i="5"/>
  <c r="AK92" i="5"/>
  <c r="Z92" i="5"/>
  <c r="E93" i="5" s="1"/>
  <c r="L93" i="5"/>
  <c r="AG92" i="5"/>
  <c r="AL92" i="5"/>
  <c r="Q93" i="5"/>
  <c r="J93" i="5"/>
  <c r="AE92" i="5"/>
  <c r="M93" i="5"/>
  <c r="AH92" i="5"/>
  <c r="F93" i="5"/>
  <c r="AA92" i="5"/>
  <c r="S85" i="4"/>
  <c r="P85" i="4"/>
  <c r="R85" i="4"/>
  <c r="Q85" i="4"/>
  <c r="T85" i="4"/>
  <c r="U85" i="4"/>
  <c r="O85" i="4"/>
  <c r="N85" i="4"/>
  <c r="I86" i="4"/>
  <c r="D86" i="4"/>
  <c r="G86" i="4"/>
  <c r="F86" i="4"/>
  <c r="P86" i="4" s="1"/>
  <c r="H86" i="4"/>
  <c r="E86" i="4"/>
  <c r="J86" i="4"/>
  <c r="K86" i="4"/>
  <c r="Q89" i="10"/>
  <c r="Q90" i="10" s="1"/>
  <c r="P89" i="10"/>
  <c r="P90" i="10" s="1"/>
  <c r="O89" i="10"/>
  <c r="O90" i="10" s="1"/>
  <c r="R89" i="10"/>
  <c r="R90" i="10" s="1"/>
  <c r="N89" i="10"/>
  <c r="M89" i="10"/>
  <c r="M90" i="10"/>
  <c r="N90" i="10"/>
  <c r="AD89" i="7"/>
  <c r="AO89" i="7"/>
  <c r="AE89" i="7"/>
  <c r="AG89" i="7"/>
  <c r="AP89" i="7"/>
  <c r="AB89" i="7"/>
  <c r="AH89" i="7"/>
  <c r="AA89" i="7"/>
  <c r="AL89" i="7"/>
  <c r="AF89" i="7"/>
  <c r="AK89" i="7"/>
  <c r="AN89" i="7"/>
  <c r="AJ89" i="7"/>
  <c r="AC89" i="7"/>
  <c r="AI89" i="7"/>
  <c r="Z89" i="7"/>
  <c r="AM89" i="7"/>
  <c r="Y89" i="7"/>
  <c r="D90" i="7" s="1"/>
  <c r="S90" i="7"/>
  <c r="L90" i="7"/>
  <c r="J90" i="7"/>
  <c r="O90" i="7"/>
  <c r="T90" i="7"/>
  <c r="N90" i="7"/>
  <c r="M90" i="7"/>
  <c r="U90" i="7"/>
  <c r="Q90" i="7"/>
  <c r="H90" i="7"/>
  <c r="R90" i="7"/>
  <c r="E90" i="7"/>
  <c r="G90" i="7"/>
  <c r="P90" i="7"/>
  <c r="F90" i="7"/>
  <c r="I90" i="7"/>
  <c r="K90" i="7"/>
  <c r="D60" i="3"/>
  <c r="AO60" i="3" s="1"/>
  <c r="L61" i="3" l="1"/>
  <c r="R61" i="3"/>
  <c r="Q61" i="3"/>
  <c r="J61" i="3"/>
  <c r="F94" i="5"/>
  <c r="AA93" i="5"/>
  <c r="AF93" i="5"/>
  <c r="K94" i="5"/>
  <c r="Y93" i="5"/>
  <c r="D94" i="5" s="1"/>
  <c r="G94" i="5"/>
  <c r="AB93" i="5"/>
  <c r="AH93" i="5"/>
  <c r="M94" i="5"/>
  <c r="N94" i="5"/>
  <c r="AI93" i="5"/>
  <c r="AK93" i="5"/>
  <c r="P94" i="5"/>
  <c r="O61" i="3"/>
  <c r="J94" i="5"/>
  <c r="AE93" i="5"/>
  <c r="AC93" i="5"/>
  <c r="H94" i="5"/>
  <c r="T94" i="5"/>
  <c r="AO93" i="5"/>
  <c r="AL60" i="3"/>
  <c r="Q94" i="5"/>
  <c r="AL93" i="5"/>
  <c r="O94" i="5"/>
  <c r="AJ93" i="5"/>
  <c r="AE60" i="3"/>
  <c r="R94" i="5"/>
  <c r="AM93" i="5"/>
  <c r="G61" i="3"/>
  <c r="AG60" i="3"/>
  <c r="K61" i="3"/>
  <c r="AG93" i="5"/>
  <c r="L94" i="5"/>
  <c r="AP93" i="5"/>
  <c r="U94" i="5"/>
  <c r="Z93" i="5"/>
  <c r="E94" i="5"/>
  <c r="I94" i="5"/>
  <c r="AD93" i="5"/>
  <c r="AN93" i="5"/>
  <c r="S94" i="5"/>
  <c r="AM60" i="3"/>
  <c r="P61" i="3"/>
  <c r="F61" i="3"/>
  <c r="Q86" i="4"/>
  <c r="R86" i="4"/>
  <c r="T86" i="4"/>
  <c r="S86" i="4"/>
  <c r="U86" i="4"/>
  <c r="O86" i="4"/>
  <c r="E87" i="4" s="1"/>
  <c r="N86" i="4"/>
  <c r="G87" i="4"/>
  <c r="D87" i="4"/>
  <c r="H87" i="4"/>
  <c r="F87" i="4"/>
  <c r="K87" i="4"/>
  <c r="J87" i="4"/>
  <c r="I87" i="4"/>
  <c r="D99" i="10"/>
  <c r="Y90" i="7"/>
  <c r="AD90" i="7"/>
  <c r="AD91" i="7" s="1"/>
  <c r="AF90" i="7"/>
  <c r="AF91" i="7" s="1"/>
  <c r="AI90" i="7"/>
  <c r="AI91" i="7" s="1"/>
  <c r="AJ90" i="7"/>
  <c r="AJ91" i="7" s="1"/>
  <c r="AH90" i="7"/>
  <c r="AH91" i="7" s="1"/>
  <c r="AO90" i="7"/>
  <c r="AO91" i="7" s="1"/>
  <c r="AG90" i="7"/>
  <c r="AG91" i="7" s="1"/>
  <c r="AK90" i="7"/>
  <c r="AK91" i="7" s="1"/>
  <c r="AA90" i="7"/>
  <c r="AA91" i="7" s="1"/>
  <c r="AB90" i="7"/>
  <c r="AB91" i="7" s="1"/>
  <c r="AN90" i="7"/>
  <c r="AN91" i="7" s="1"/>
  <c r="AE90" i="7"/>
  <c r="Z90" i="7"/>
  <c r="Z91" i="7" s="1"/>
  <c r="AM90" i="7"/>
  <c r="AC90" i="7"/>
  <c r="AC91" i="7" s="1"/>
  <c r="AL90" i="7"/>
  <c r="AL91" i="7" s="1"/>
  <c r="AP90" i="7"/>
  <c r="AP91" i="7" s="1"/>
  <c r="Y91" i="7"/>
  <c r="AM91" i="7"/>
  <c r="AE91" i="7"/>
  <c r="U61" i="3"/>
  <c r="AH60" i="3"/>
  <c r="E61" i="3"/>
  <c r="I61" i="3"/>
  <c r="D61" i="3"/>
  <c r="AF60" i="3"/>
  <c r="AD60" i="3"/>
  <c r="N61" i="3"/>
  <c r="AJ60" i="3"/>
  <c r="M61" i="3"/>
  <c r="AC60" i="3"/>
  <c r="H61" i="3" s="1"/>
  <c r="AI60" i="3"/>
  <c r="AB60" i="3"/>
  <c r="Z60" i="3"/>
  <c r="AK60" i="3"/>
  <c r="AP60" i="3"/>
  <c r="T61" i="3"/>
  <c r="AN60" i="3"/>
  <c r="S61" i="3"/>
  <c r="AA60" i="3"/>
  <c r="Y60" i="3"/>
  <c r="Q95" i="5" l="1"/>
  <c r="AL94" i="5"/>
  <c r="N95" i="5"/>
  <c r="AI94" i="5"/>
  <c r="AO94" i="5"/>
  <c r="T95" i="5"/>
  <c r="H95" i="5"/>
  <c r="AC94" i="5"/>
  <c r="G95" i="5"/>
  <c r="AB94" i="5"/>
  <c r="L95" i="5"/>
  <c r="AG94" i="5"/>
  <c r="D95" i="5"/>
  <c r="Y94" i="5"/>
  <c r="K95" i="5"/>
  <c r="AF94" i="5"/>
  <c r="AN94" i="5"/>
  <c r="S95" i="5"/>
  <c r="AM94" i="5"/>
  <c r="R95" i="5"/>
  <c r="AE94" i="5"/>
  <c r="J95" i="5"/>
  <c r="M95" i="5"/>
  <c r="AH94" i="5"/>
  <c r="AD94" i="5"/>
  <c r="I95" i="5"/>
  <c r="AK94" i="5"/>
  <c r="P95" i="5"/>
  <c r="AA94" i="5"/>
  <c r="F95" i="5" s="1"/>
  <c r="E95" i="5"/>
  <c r="Z94" i="5"/>
  <c r="AJ94" i="5"/>
  <c r="O95" i="5"/>
  <c r="U95" i="5"/>
  <c r="AP94" i="5"/>
  <c r="P87" i="4"/>
  <c r="R87" i="4"/>
  <c r="H88" i="4" s="1"/>
  <c r="Q87" i="4"/>
  <c r="O87" i="4"/>
  <c r="T87" i="4"/>
  <c r="S87" i="4"/>
  <c r="U87" i="4"/>
  <c r="N87" i="4"/>
  <c r="E88" i="4"/>
  <c r="K88" i="4"/>
  <c r="F88" i="4"/>
  <c r="D88" i="4"/>
  <c r="G88" i="4"/>
  <c r="I88" i="4"/>
  <c r="J88" i="4"/>
  <c r="N99" i="10"/>
  <c r="R99" i="10"/>
  <c r="O99" i="10"/>
  <c r="T99" i="10"/>
  <c r="U99" i="10"/>
  <c r="P99" i="10"/>
  <c r="S99" i="10"/>
  <c r="Q99" i="10"/>
  <c r="D100" i="10"/>
  <c r="K100" i="10"/>
  <c r="J100" i="10"/>
  <c r="I100" i="10"/>
  <c r="H100" i="10"/>
  <c r="E100" i="10"/>
  <c r="G100" i="10"/>
  <c r="Y61" i="3"/>
  <c r="AC61" i="3"/>
  <c r="H62" i="3"/>
  <c r="N62" i="3"/>
  <c r="I62" i="3"/>
  <c r="AM61" i="3"/>
  <c r="J62" i="3"/>
  <c r="M62" i="3"/>
  <c r="O62" i="3"/>
  <c r="Z61" i="3"/>
  <c r="E62" i="3"/>
  <c r="L62" i="3"/>
  <c r="AK61" i="3"/>
  <c r="AF61" i="3"/>
  <c r="F62" i="3"/>
  <c r="AG61" i="3"/>
  <c r="K62" i="3"/>
  <c r="P62" i="3"/>
  <c r="AE61" i="3"/>
  <c r="AP61" i="3"/>
  <c r="AD61" i="3"/>
  <c r="AA61" i="3"/>
  <c r="AB61" i="3"/>
  <c r="G62" i="3" s="1"/>
  <c r="AI61" i="3"/>
  <c r="U62" i="3"/>
  <c r="AL61" i="3"/>
  <c r="AH61" i="3"/>
  <c r="AN61" i="3"/>
  <c r="R62" i="3"/>
  <c r="AJ61" i="3"/>
  <c r="AO61" i="3"/>
  <c r="T62" i="3"/>
  <c r="Q62" i="3"/>
  <c r="S62" i="3"/>
  <c r="D62" i="3"/>
  <c r="O96" i="5" l="1"/>
  <c r="AJ95" i="5"/>
  <c r="J96" i="5"/>
  <c r="AE95" i="5"/>
  <c r="U96" i="5"/>
  <c r="AP95" i="5"/>
  <c r="G96" i="5"/>
  <c r="AB95" i="5"/>
  <c r="R96" i="5"/>
  <c r="AM95" i="5"/>
  <c r="Z95" i="5"/>
  <c r="E96" i="5"/>
  <c r="H96" i="5"/>
  <c r="AC95" i="5"/>
  <c r="AN95" i="5"/>
  <c r="S96" i="5"/>
  <c r="T96" i="5"/>
  <c r="AO95" i="5"/>
  <c r="F96" i="5"/>
  <c r="AA95" i="5"/>
  <c r="AG95" i="5"/>
  <c r="L96" i="5"/>
  <c r="AK95" i="5"/>
  <c r="P96" i="5"/>
  <c r="AF95" i="5"/>
  <c r="K96" i="5" s="1"/>
  <c r="AI95" i="5"/>
  <c r="N96" i="5"/>
  <c r="AH95" i="5"/>
  <c r="M96" i="5"/>
  <c r="I96" i="5"/>
  <c r="AD95" i="5"/>
  <c r="AB62" i="3"/>
  <c r="D96" i="5"/>
  <c r="Y95" i="5"/>
  <c r="Q96" i="5"/>
  <c r="AL95" i="5"/>
  <c r="Q88" i="4"/>
  <c r="N88" i="4"/>
  <c r="S88" i="4"/>
  <c r="P88" i="4"/>
  <c r="O88" i="4"/>
  <c r="T88" i="4"/>
  <c r="U88" i="4"/>
  <c r="R88" i="4"/>
  <c r="I89" i="4"/>
  <c r="D89" i="4"/>
  <c r="J89" i="4"/>
  <c r="K89" i="4"/>
  <c r="G89" i="4"/>
  <c r="F89" i="4"/>
  <c r="H89" i="4"/>
  <c r="E89" i="4"/>
  <c r="F100" i="10"/>
  <c r="T100" i="10" s="1"/>
  <c r="AN62" i="3"/>
  <c r="AL62" i="3"/>
  <c r="AH62" i="3"/>
  <c r="AG62" i="3"/>
  <c r="AO62" i="3"/>
  <c r="AM62" i="3"/>
  <c r="AI62" i="3"/>
  <c r="Z62" i="3"/>
  <c r="AJ62" i="3"/>
  <c r="AK62" i="3"/>
  <c r="AF62" i="3"/>
  <c r="AC62" i="3"/>
  <c r="AE62" i="3"/>
  <c r="AD62" i="3"/>
  <c r="AA62" i="3"/>
  <c r="AP62" i="3"/>
  <c r="T63" i="3"/>
  <c r="Y62" i="3"/>
  <c r="G63" i="3"/>
  <c r="I63" i="3"/>
  <c r="O63" i="3"/>
  <c r="U63" i="3"/>
  <c r="K63" i="3"/>
  <c r="N63" i="3"/>
  <c r="Q63" i="3"/>
  <c r="H63" i="3"/>
  <c r="R63" i="3"/>
  <c r="E63" i="3"/>
  <c r="L63" i="3"/>
  <c r="F63" i="3"/>
  <c r="J63" i="3"/>
  <c r="S63" i="3"/>
  <c r="M63" i="3"/>
  <c r="P63" i="3"/>
  <c r="AG96" i="5" l="1"/>
  <c r="L97" i="5"/>
  <c r="AA96" i="5"/>
  <c r="F97" i="5"/>
  <c r="I97" i="5"/>
  <c r="AD96" i="5"/>
  <c r="AB96" i="5"/>
  <c r="G97" i="5"/>
  <c r="AH96" i="5"/>
  <c r="M97" i="5"/>
  <c r="AN96" i="5"/>
  <c r="S97" i="5"/>
  <c r="AI96" i="5"/>
  <c r="N97" i="5"/>
  <c r="AP96" i="5"/>
  <c r="D97" i="5"/>
  <c r="Y96" i="5"/>
  <c r="T97" i="5"/>
  <c r="AO96" i="5"/>
  <c r="AC96" i="5"/>
  <c r="H97" i="5" s="1"/>
  <c r="AE96" i="5"/>
  <c r="J97" i="5"/>
  <c r="AM96" i="5"/>
  <c r="R97" i="5"/>
  <c r="P97" i="5"/>
  <c r="AK96" i="5"/>
  <c r="U97" i="5"/>
  <c r="E97" i="5"/>
  <c r="Z96" i="5"/>
  <c r="K97" i="5"/>
  <c r="AF96" i="5"/>
  <c r="Q97" i="5"/>
  <c r="AL96" i="5"/>
  <c r="O97" i="5"/>
  <c r="AJ96" i="5"/>
  <c r="P89" i="4"/>
  <c r="U89" i="4"/>
  <c r="O89" i="4"/>
  <c r="Q89" i="4"/>
  <c r="T89" i="4"/>
  <c r="S89" i="4"/>
  <c r="R89" i="4"/>
  <c r="N89" i="4"/>
  <c r="F90" i="4"/>
  <c r="D90" i="4"/>
  <c r="G90" i="4"/>
  <c r="K90" i="4"/>
  <c r="J90" i="4"/>
  <c r="E90" i="4"/>
  <c r="H90" i="4"/>
  <c r="I90" i="4"/>
  <c r="O100" i="10"/>
  <c r="R100" i="10"/>
  <c r="F101" i="10"/>
  <c r="P100" i="10"/>
  <c r="Q100" i="10"/>
  <c r="S100" i="10"/>
  <c r="U100" i="10"/>
  <c r="N100" i="10"/>
  <c r="D101" i="10"/>
  <c r="H101" i="10"/>
  <c r="J101" i="10"/>
  <c r="G101" i="10"/>
  <c r="K101" i="10"/>
  <c r="I101" i="10"/>
  <c r="E101" i="10"/>
  <c r="AF99" i="7"/>
  <c r="AA99" i="7"/>
  <c r="AI99" i="7"/>
  <c r="AM99" i="7"/>
  <c r="Z99" i="7"/>
  <c r="AD99" i="7"/>
  <c r="AH99" i="7"/>
  <c r="AG99" i="7"/>
  <c r="AO99" i="7"/>
  <c r="AC99" i="7"/>
  <c r="AN99" i="7"/>
  <c r="AB99" i="7"/>
  <c r="AJ99" i="7"/>
  <c r="AL99" i="7"/>
  <c r="AP99" i="7"/>
  <c r="AK99" i="7"/>
  <c r="Y99" i="7"/>
  <c r="AE99" i="7"/>
  <c r="D63" i="3"/>
  <c r="AF63" i="3" s="1"/>
  <c r="AO63" i="3" l="1"/>
  <c r="AJ97" i="5"/>
  <c r="O98" i="5"/>
  <c r="AE97" i="5"/>
  <c r="J98" i="5"/>
  <c r="M98" i="5"/>
  <c r="AH97" i="5"/>
  <c r="AL97" i="5"/>
  <c r="Q98" i="5"/>
  <c r="H98" i="5"/>
  <c r="AC97" i="5"/>
  <c r="AB97" i="5"/>
  <c r="G98" i="5"/>
  <c r="S98" i="5"/>
  <c r="AN97" i="5"/>
  <c r="AF97" i="5"/>
  <c r="AO97" i="5"/>
  <c r="T98" i="5"/>
  <c r="E98" i="5"/>
  <c r="Z97" i="5"/>
  <c r="AD97" i="5"/>
  <c r="I98" i="5" s="1"/>
  <c r="Q101" i="10"/>
  <c r="AP97" i="5"/>
  <c r="U98" i="5"/>
  <c r="K98" i="5"/>
  <c r="Y97" i="5"/>
  <c r="D98" i="5"/>
  <c r="AA97" i="5"/>
  <c r="F98" i="5"/>
  <c r="T101" i="10"/>
  <c r="P98" i="5"/>
  <c r="AK97" i="5"/>
  <c r="AI97" i="5"/>
  <c r="N98" i="5"/>
  <c r="AG97" i="5"/>
  <c r="L98" i="5"/>
  <c r="R98" i="5"/>
  <c r="AM97" i="5"/>
  <c r="U90" i="4"/>
  <c r="T90" i="4"/>
  <c r="Q90" i="4"/>
  <c r="P90" i="4"/>
  <c r="R90" i="4"/>
  <c r="S90" i="4"/>
  <c r="O90" i="4"/>
  <c r="N90" i="4"/>
  <c r="E91" i="4"/>
  <c r="D91" i="4"/>
  <c r="J91" i="4"/>
  <c r="K91" i="4"/>
  <c r="G91" i="4"/>
  <c r="I91" i="4"/>
  <c r="H91" i="4"/>
  <c r="F91" i="4"/>
  <c r="O101" i="10"/>
  <c r="R101" i="10"/>
  <c r="P101" i="10"/>
  <c r="S101" i="10"/>
  <c r="U101" i="10"/>
  <c r="K102" i="10" s="1"/>
  <c r="N101" i="10"/>
  <c r="E102" i="10"/>
  <c r="F102" i="10"/>
  <c r="G102" i="10"/>
  <c r="I102" i="10"/>
  <c r="D102" i="10"/>
  <c r="J102" i="10"/>
  <c r="H102" i="10"/>
  <c r="F100" i="7"/>
  <c r="AH100" i="7" s="1"/>
  <c r="AK63" i="3"/>
  <c r="AB63" i="3"/>
  <c r="AG63" i="3"/>
  <c r="AE63" i="3"/>
  <c r="AJ63" i="3"/>
  <c r="Z63" i="3"/>
  <c r="E64" i="3" s="1"/>
  <c r="AA63" i="3"/>
  <c r="AI63" i="3"/>
  <c r="AL63" i="3"/>
  <c r="AC63" i="3"/>
  <c r="AH63" i="3"/>
  <c r="AM63" i="3"/>
  <c r="AN63" i="3"/>
  <c r="AP63" i="3"/>
  <c r="AD63" i="3"/>
  <c r="Y63" i="3"/>
  <c r="Q64" i="3"/>
  <c r="H64" i="3"/>
  <c r="I64" i="3"/>
  <c r="F64" i="3"/>
  <c r="M64" i="3"/>
  <c r="P64" i="3"/>
  <c r="J64" i="3"/>
  <c r="R64" i="3"/>
  <c r="G64" i="3"/>
  <c r="N64" i="3"/>
  <c r="K64" i="3"/>
  <c r="O64" i="3"/>
  <c r="D64" i="3"/>
  <c r="T64" i="3"/>
  <c r="S64" i="3"/>
  <c r="L64" i="3"/>
  <c r="U64" i="3"/>
  <c r="AF100" i="7" l="1"/>
  <c r="AG100" i="7"/>
  <c r="AM100" i="7"/>
  <c r="Z64" i="3"/>
  <c r="AC100" i="7"/>
  <c r="AK100" i="7"/>
  <c r="AB100" i="7"/>
  <c r="AI100" i="7"/>
  <c r="N99" i="5"/>
  <c r="AI98" i="5"/>
  <c r="Y98" i="5"/>
  <c r="D99" i="5" s="1"/>
  <c r="K99" i="5"/>
  <c r="AF98" i="5"/>
  <c r="P99" i="5"/>
  <c r="AK98" i="5"/>
  <c r="U99" i="5"/>
  <c r="AP98" i="5"/>
  <c r="AO98" i="5"/>
  <c r="T99" i="5"/>
  <c r="M99" i="5"/>
  <c r="AH98" i="5"/>
  <c r="AM98" i="5"/>
  <c r="R99" i="5"/>
  <c r="I99" i="5"/>
  <c r="AD98" i="5"/>
  <c r="S99" i="5"/>
  <c r="AN98" i="5"/>
  <c r="AB98" i="5"/>
  <c r="G99" i="5"/>
  <c r="J99" i="5"/>
  <c r="AE98" i="5"/>
  <c r="T102" i="10"/>
  <c r="E99" i="5"/>
  <c r="Z98" i="5"/>
  <c r="Q99" i="5"/>
  <c r="AL98" i="5"/>
  <c r="L99" i="5"/>
  <c r="AG98" i="5"/>
  <c r="F99" i="5"/>
  <c r="AA98" i="5"/>
  <c r="AJ98" i="5"/>
  <c r="O99" i="5"/>
  <c r="AK64" i="3"/>
  <c r="AC98" i="5"/>
  <c r="H99" i="5"/>
  <c r="U91" i="4"/>
  <c r="S91" i="4"/>
  <c r="Q91" i="4"/>
  <c r="T91" i="4"/>
  <c r="P91" i="4"/>
  <c r="O91" i="4"/>
  <c r="R91" i="4"/>
  <c r="N91" i="4"/>
  <c r="D92" i="4" s="1"/>
  <c r="E92" i="4"/>
  <c r="I92" i="4"/>
  <c r="G92" i="4"/>
  <c r="K92" i="4"/>
  <c r="J92" i="4"/>
  <c r="F92" i="4"/>
  <c r="H92" i="4"/>
  <c r="Q102" i="10"/>
  <c r="S102" i="10"/>
  <c r="U102" i="10"/>
  <c r="O102" i="10"/>
  <c r="E103" i="10" s="1"/>
  <c r="P102" i="10"/>
  <c r="R102" i="10"/>
  <c r="N102" i="10"/>
  <c r="K103" i="10"/>
  <c r="G103" i="10"/>
  <c r="H103" i="10"/>
  <c r="F103" i="10"/>
  <c r="J103" i="10"/>
  <c r="I103" i="10"/>
  <c r="F101" i="7"/>
  <c r="U101" i="7"/>
  <c r="P101" i="7"/>
  <c r="O101" i="7"/>
  <c r="I101" i="7"/>
  <c r="G101" i="7"/>
  <c r="K101" i="7"/>
  <c r="N101" i="7"/>
  <c r="Q101" i="7"/>
  <c r="M101" i="7"/>
  <c r="S101" i="7"/>
  <c r="T101" i="7"/>
  <c r="J101" i="7"/>
  <c r="L101" i="7"/>
  <c r="H101" i="7"/>
  <c r="R101" i="7"/>
  <c r="AD100" i="7"/>
  <c r="D101" i="7"/>
  <c r="AJ100" i="7"/>
  <c r="AA100" i="7"/>
  <c r="AO100" i="7"/>
  <c r="AE100" i="7"/>
  <c r="AL100" i="7"/>
  <c r="Y100" i="7"/>
  <c r="Z100" i="7"/>
  <c r="E101" i="7" s="1"/>
  <c r="AN100" i="7"/>
  <c r="AP100" i="7"/>
  <c r="AE64" i="3"/>
  <c r="AM64" i="3"/>
  <c r="AP64" i="3"/>
  <c r="AA64" i="3"/>
  <c r="F65" i="3" s="1"/>
  <c r="AH64" i="3"/>
  <c r="AG64" i="3"/>
  <c r="AN64" i="3"/>
  <c r="AO64" i="3"/>
  <c r="AF64" i="3"/>
  <c r="AC64" i="3"/>
  <c r="AJ64" i="3"/>
  <c r="AD64" i="3"/>
  <c r="AL64" i="3"/>
  <c r="AI64" i="3"/>
  <c r="AB64" i="3"/>
  <c r="Y64" i="3"/>
  <c r="G65" i="3"/>
  <c r="O65" i="3"/>
  <c r="L65" i="3"/>
  <c r="K65" i="3"/>
  <c r="D65" i="3"/>
  <c r="Q65" i="3"/>
  <c r="N65" i="3"/>
  <c r="E65" i="3"/>
  <c r="U65" i="3"/>
  <c r="I65" i="3"/>
  <c r="J65" i="3"/>
  <c r="S65" i="3"/>
  <c r="T65" i="3"/>
  <c r="R65" i="3"/>
  <c r="H65" i="3"/>
  <c r="P65" i="3"/>
  <c r="M65" i="3"/>
  <c r="T100" i="5" l="1"/>
  <c r="AO99" i="5"/>
  <c r="AB99" i="5"/>
  <c r="G100" i="5"/>
  <c r="O100" i="5"/>
  <c r="AJ99" i="5"/>
  <c r="U100" i="5"/>
  <c r="AP99" i="5"/>
  <c r="AA99" i="5"/>
  <c r="F100" i="5"/>
  <c r="S100" i="5"/>
  <c r="AN99" i="5"/>
  <c r="AK99" i="5"/>
  <c r="P100" i="5"/>
  <c r="AG99" i="5"/>
  <c r="L100" i="5"/>
  <c r="AE99" i="5"/>
  <c r="J100" i="5"/>
  <c r="AD99" i="5"/>
  <c r="I100" i="5"/>
  <c r="AF99" i="5"/>
  <c r="K100" i="5"/>
  <c r="Q100" i="5"/>
  <c r="AL99" i="5"/>
  <c r="R100" i="5"/>
  <c r="AM99" i="5"/>
  <c r="D100" i="5"/>
  <c r="Y99" i="5"/>
  <c r="H102" i="7"/>
  <c r="AA65" i="3"/>
  <c r="AC99" i="5"/>
  <c r="H100" i="5"/>
  <c r="Z99" i="5"/>
  <c r="E100" i="5" s="1"/>
  <c r="M100" i="5"/>
  <c r="AH99" i="5"/>
  <c r="AI99" i="5"/>
  <c r="N100" i="5"/>
  <c r="P92" i="4"/>
  <c r="U92" i="4"/>
  <c r="T92" i="4"/>
  <c r="N92" i="4"/>
  <c r="Q92" i="4"/>
  <c r="O92" i="4"/>
  <c r="S92" i="4"/>
  <c r="R92" i="4"/>
  <c r="F93" i="4"/>
  <c r="D93" i="4"/>
  <c r="I93" i="4"/>
  <c r="J93" i="4"/>
  <c r="K93" i="4"/>
  <c r="G93" i="4"/>
  <c r="H93" i="4"/>
  <c r="E93" i="4"/>
  <c r="D103" i="10"/>
  <c r="U103" i="10" s="1"/>
  <c r="Q102" i="7"/>
  <c r="N102" i="7"/>
  <c r="S102" i="7"/>
  <c r="G102" i="7"/>
  <c r="I102" i="7"/>
  <c r="O102" i="7"/>
  <c r="M102" i="7"/>
  <c r="R102" i="7"/>
  <c r="P102" i="7"/>
  <c r="D102" i="7"/>
  <c r="J102" i="7"/>
  <c r="U102" i="7"/>
  <c r="E102" i="7"/>
  <c r="L102" i="7"/>
  <c r="T102" i="7"/>
  <c r="F102" i="7"/>
  <c r="Z65" i="3"/>
  <c r="AB65" i="3"/>
  <c r="AI65" i="3"/>
  <c r="AF65" i="3"/>
  <c r="AJ65" i="3"/>
  <c r="AH65" i="3"/>
  <c r="AG65" i="3"/>
  <c r="AM65" i="3"/>
  <c r="AE65" i="3"/>
  <c r="AL65" i="3"/>
  <c r="AK65" i="3"/>
  <c r="AO65" i="3"/>
  <c r="AD65" i="3"/>
  <c r="AC65" i="3"/>
  <c r="AN65" i="3"/>
  <c r="AP65" i="3"/>
  <c r="Y65" i="3"/>
  <c r="D66" i="3" s="1"/>
  <c r="M66" i="3"/>
  <c r="S66" i="3"/>
  <c r="P66" i="3"/>
  <c r="F66" i="3"/>
  <c r="J66" i="3"/>
  <c r="U66" i="3"/>
  <c r="H66" i="3"/>
  <c r="K66" i="3"/>
  <c r="L66" i="3"/>
  <c r="E66" i="3"/>
  <c r="I66" i="3"/>
  <c r="O66" i="3"/>
  <c r="N66" i="3"/>
  <c r="R66" i="3"/>
  <c r="T66" i="3"/>
  <c r="Q66" i="3"/>
  <c r="G66" i="3"/>
  <c r="AH100" i="5" l="1"/>
  <c r="M101" i="5"/>
  <c r="AF100" i="5"/>
  <c r="K101" i="5"/>
  <c r="AA100" i="5"/>
  <c r="F101" i="5"/>
  <c r="Z100" i="5"/>
  <c r="E101" i="5"/>
  <c r="AP100" i="5"/>
  <c r="U101" i="5"/>
  <c r="S101" i="5"/>
  <c r="AN100" i="5"/>
  <c r="AE100" i="5"/>
  <c r="J101" i="5"/>
  <c r="O101" i="5"/>
  <c r="AJ100" i="5"/>
  <c r="L101" i="5"/>
  <c r="AG100" i="5"/>
  <c r="AB100" i="5"/>
  <c r="G101" i="5" s="1"/>
  <c r="AD100" i="5"/>
  <c r="I101" i="5"/>
  <c r="D101" i="5"/>
  <c r="Y100" i="5"/>
  <c r="AC100" i="5"/>
  <c r="H101" i="5"/>
  <c r="P101" i="5"/>
  <c r="AK100" i="5"/>
  <c r="AL100" i="5"/>
  <c r="Q101" i="5"/>
  <c r="AI100" i="5"/>
  <c r="N101" i="5"/>
  <c r="AM100" i="5"/>
  <c r="R101" i="5"/>
  <c r="AO100" i="5"/>
  <c r="T101" i="5"/>
  <c r="T93" i="4"/>
  <c r="S93" i="4"/>
  <c r="U93" i="4"/>
  <c r="R93" i="4"/>
  <c r="P93" i="4"/>
  <c r="O93" i="4"/>
  <c r="Q93" i="4"/>
  <c r="N93" i="4"/>
  <c r="F94" i="4"/>
  <c r="K94" i="4"/>
  <c r="G94" i="4"/>
  <c r="D94" i="4"/>
  <c r="J94" i="4"/>
  <c r="I94" i="4"/>
  <c r="E94" i="4"/>
  <c r="H94" i="4"/>
  <c r="S103" i="10"/>
  <c r="P103" i="10"/>
  <c r="Q103" i="10"/>
  <c r="G104" i="10" s="1"/>
  <c r="O103" i="10"/>
  <c r="R103" i="10"/>
  <c r="T103" i="10"/>
  <c r="K104" i="10"/>
  <c r="N103" i="10"/>
  <c r="E104" i="10"/>
  <c r="H104" i="10"/>
  <c r="J104" i="10"/>
  <c r="F104" i="10"/>
  <c r="I104" i="10"/>
  <c r="D104" i="10"/>
  <c r="AB101" i="7"/>
  <c r="AI101" i="7"/>
  <c r="Z101" i="7"/>
  <c r="AC101" i="7"/>
  <c r="Y101" i="7"/>
  <c r="AK101" i="7"/>
  <c r="AM101" i="7"/>
  <c r="AA101" i="7"/>
  <c r="AP101" i="7"/>
  <c r="AD101" i="7"/>
  <c r="AN101" i="7"/>
  <c r="AJ101" i="7"/>
  <c r="AO101" i="7"/>
  <c r="AH101" i="7"/>
  <c r="AF101" i="7"/>
  <c r="K102" i="7" s="1"/>
  <c r="K103" i="7" s="1"/>
  <c r="AL101" i="7"/>
  <c r="AG101" i="7"/>
  <c r="AE101" i="7"/>
  <c r="AC66" i="3"/>
  <c r="AO66" i="3"/>
  <c r="AP66" i="3"/>
  <c r="AB66" i="3"/>
  <c r="AE66" i="3"/>
  <c r="AN66" i="3"/>
  <c r="AL66" i="3"/>
  <c r="AA66" i="3"/>
  <c r="AK66" i="3"/>
  <c r="AH66" i="3"/>
  <c r="AI66" i="3"/>
  <c r="AD66" i="3"/>
  <c r="I67" i="3" s="1"/>
  <c r="Z66" i="3"/>
  <c r="AG66" i="3"/>
  <c r="AM66" i="3"/>
  <c r="AJ66" i="3"/>
  <c r="AF66" i="3"/>
  <c r="Y66" i="3"/>
  <c r="U67" i="3"/>
  <c r="Q67" i="3"/>
  <c r="J67" i="3"/>
  <c r="S67" i="3"/>
  <c r="G67" i="3"/>
  <c r="T67" i="3"/>
  <c r="P67" i="3"/>
  <c r="R67" i="3"/>
  <c r="L67" i="3"/>
  <c r="K67" i="3"/>
  <c r="H67" i="3"/>
  <c r="F67" i="3"/>
  <c r="E67" i="3"/>
  <c r="N67" i="3"/>
  <c r="O67" i="3"/>
  <c r="M67" i="3"/>
  <c r="Y101" i="5" l="1"/>
  <c r="D102" i="5"/>
  <c r="AP101" i="5"/>
  <c r="U102" i="5"/>
  <c r="S102" i="5"/>
  <c r="AN101" i="5"/>
  <c r="AM101" i="5"/>
  <c r="R102" i="5"/>
  <c r="I102" i="5"/>
  <c r="AD101" i="5"/>
  <c r="T103" i="7"/>
  <c r="Z101" i="5"/>
  <c r="E102" i="5"/>
  <c r="AB101" i="5"/>
  <c r="G102" i="5"/>
  <c r="F103" i="7"/>
  <c r="F102" i="5"/>
  <c r="AA101" i="5"/>
  <c r="AL101" i="5"/>
  <c r="Q102" i="5"/>
  <c r="L102" i="5"/>
  <c r="AG101" i="5"/>
  <c r="AF101" i="5"/>
  <c r="K102" i="5"/>
  <c r="N102" i="5"/>
  <c r="AI101" i="5"/>
  <c r="T104" i="10"/>
  <c r="O102" i="5"/>
  <c r="AJ101" i="5"/>
  <c r="AK101" i="5"/>
  <c r="P102" i="5"/>
  <c r="AE101" i="5"/>
  <c r="J102" i="5"/>
  <c r="AH101" i="5"/>
  <c r="M102" i="5"/>
  <c r="AO101" i="5"/>
  <c r="T102" i="5"/>
  <c r="AC101" i="5"/>
  <c r="H102" i="5"/>
  <c r="N94" i="4"/>
  <c r="U94" i="4"/>
  <c r="R94" i="4"/>
  <c r="O94" i="4"/>
  <c r="E95" i="4" s="1"/>
  <c r="Q94" i="4"/>
  <c r="S94" i="4"/>
  <c r="P94" i="4"/>
  <c r="T94" i="4"/>
  <c r="D95" i="4"/>
  <c r="K95" i="4"/>
  <c r="I95" i="4"/>
  <c r="J95" i="4"/>
  <c r="G95" i="4"/>
  <c r="H95" i="4"/>
  <c r="F95" i="4"/>
  <c r="O104" i="10"/>
  <c r="R104" i="10"/>
  <c r="U104" i="10"/>
  <c r="Q104" i="10"/>
  <c r="S104" i="10"/>
  <c r="P104" i="10"/>
  <c r="N104" i="10"/>
  <c r="D105" i="10" s="1"/>
  <c r="F105" i="10"/>
  <c r="G105" i="10"/>
  <c r="K105" i="10"/>
  <c r="I105" i="10"/>
  <c r="J105" i="10"/>
  <c r="H105" i="10"/>
  <c r="E105" i="10"/>
  <c r="R103" i="7"/>
  <c r="S103" i="7"/>
  <c r="N103" i="7"/>
  <c r="U103" i="7"/>
  <c r="G103" i="7"/>
  <c r="I103" i="7"/>
  <c r="M103" i="7"/>
  <c r="O103" i="7"/>
  <c r="P103" i="7"/>
  <c r="Q103" i="7"/>
  <c r="J103" i="7"/>
  <c r="L103" i="7"/>
  <c r="H103" i="7"/>
  <c r="D103" i="7"/>
  <c r="AG102" i="7"/>
  <c r="AE102" i="7"/>
  <c r="AB102" i="7"/>
  <c r="AN102" i="7"/>
  <c r="AL102" i="7"/>
  <c r="AH102" i="7"/>
  <c r="AI102" i="7"/>
  <c r="AO102" i="7"/>
  <c r="AK102" i="7"/>
  <c r="AJ102" i="7"/>
  <c r="AA102" i="7"/>
  <c r="Z102" i="7"/>
  <c r="E103" i="7" s="1"/>
  <c r="AD102" i="7"/>
  <c r="AP102" i="7"/>
  <c r="AC102" i="7"/>
  <c r="D67" i="3"/>
  <c r="AD67" i="3" s="1"/>
  <c r="K104" i="7" l="1"/>
  <c r="M103" i="5"/>
  <c r="AH102" i="5"/>
  <c r="AF102" i="5"/>
  <c r="K103" i="5"/>
  <c r="J103" i="5"/>
  <c r="AE102" i="5"/>
  <c r="L103" i="5"/>
  <c r="AG102" i="5"/>
  <c r="I103" i="5"/>
  <c r="AD102" i="5"/>
  <c r="P103" i="5"/>
  <c r="AK102" i="5"/>
  <c r="AL102" i="5"/>
  <c r="Q103" i="5"/>
  <c r="R103" i="5"/>
  <c r="AM102" i="5"/>
  <c r="O104" i="7"/>
  <c r="E104" i="7"/>
  <c r="AA102" i="5"/>
  <c r="F103" i="5" s="1"/>
  <c r="AN102" i="5"/>
  <c r="S103" i="5"/>
  <c r="AC102" i="5"/>
  <c r="H103" i="5"/>
  <c r="AJ102" i="5"/>
  <c r="O103" i="5"/>
  <c r="U103" i="5"/>
  <c r="AP102" i="5"/>
  <c r="AB102" i="5"/>
  <c r="G103" i="5"/>
  <c r="T103" i="5"/>
  <c r="AO102" i="5"/>
  <c r="D103" i="5"/>
  <c r="Y102" i="5"/>
  <c r="F104" i="7"/>
  <c r="N103" i="5"/>
  <c r="AI102" i="5"/>
  <c r="E103" i="5"/>
  <c r="Z102" i="5"/>
  <c r="Q95" i="4"/>
  <c r="S95" i="4"/>
  <c r="T95" i="4"/>
  <c r="J96" i="4" s="1"/>
  <c r="U95" i="4"/>
  <c r="O95" i="4"/>
  <c r="P95" i="4"/>
  <c r="R95" i="4"/>
  <c r="N95" i="4"/>
  <c r="E96" i="4"/>
  <c r="G96" i="4"/>
  <c r="K96" i="4"/>
  <c r="H96" i="4"/>
  <c r="I96" i="4"/>
  <c r="F96" i="4"/>
  <c r="D96" i="4"/>
  <c r="R105" i="10"/>
  <c r="S105" i="10"/>
  <c r="U105" i="10"/>
  <c r="Q105" i="10"/>
  <c r="T105" i="10"/>
  <c r="P105" i="10"/>
  <c r="O105" i="10"/>
  <c r="N105" i="10"/>
  <c r="E106" i="10"/>
  <c r="I106" i="10"/>
  <c r="K106" i="10"/>
  <c r="J106" i="10"/>
  <c r="D106" i="10"/>
  <c r="G106" i="10"/>
  <c r="H106" i="10"/>
  <c r="F106" i="10"/>
  <c r="I104" i="7"/>
  <c r="S104" i="7"/>
  <c r="R104" i="7"/>
  <c r="M104" i="7"/>
  <c r="U104" i="7"/>
  <c r="N104" i="7"/>
  <c r="Q104" i="7"/>
  <c r="T104" i="7"/>
  <c r="H104" i="7"/>
  <c r="L104" i="7"/>
  <c r="J104" i="7"/>
  <c r="P104" i="7"/>
  <c r="AM102" i="7"/>
  <c r="D104" i="7"/>
  <c r="Y102" i="7"/>
  <c r="AF102" i="7"/>
  <c r="AL67" i="3"/>
  <c r="AP67" i="3"/>
  <c r="AN67" i="3"/>
  <c r="Z67" i="3"/>
  <c r="E68" i="3" s="1"/>
  <c r="AG67" i="3"/>
  <c r="AA67" i="3"/>
  <c r="AM67" i="3"/>
  <c r="AI67" i="3"/>
  <c r="AF67" i="3"/>
  <c r="AO67" i="3"/>
  <c r="AK67" i="3"/>
  <c r="AJ67" i="3"/>
  <c r="AB67" i="3"/>
  <c r="AE67" i="3"/>
  <c r="AH67" i="3"/>
  <c r="AC67" i="3"/>
  <c r="I68" i="3"/>
  <c r="Y67" i="3"/>
  <c r="D68" i="3"/>
  <c r="F68" i="3"/>
  <c r="G68" i="3"/>
  <c r="H68" i="3"/>
  <c r="R68" i="3"/>
  <c r="S68" i="3"/>
  <c r="M68" i="3"/>
  <c r="U68" i="3"/>
  <c r="P68" i="3"/>
  <c r="K68" i="3"/>
  <c r="T68" i="3"/>
  <c r="Q68" i="3"/>
  <c r="L68" i="3"/>
  <c r="N68" i="3"/>
  <c r="O68" i="3"/>
  <c r="J68" i="3"/>
  <c r="N104" i="5" l="1"/>
  <c r="AI103" i="5"/>
  <c r="H104" i="5"/>
  <c r="AC103" i="5"/>
  <c r="AK103" i="5"/>
  <c r="P104" i="5"/>
  <c r="AN103" i="5"/>
  <c r="S104" i="5"/>
  <c r="AD103" i="5"/>
  <c r="I104" i="5"/>
  <c r="AG103" i="5"/>
  <c r="Y103" i="5"/>
  <c r="D104" i="5"/>
  <c r="F104" i="5"/>
  <c r="AA103" i="5"/>
  <c r="L104" i="5"/>
  <c r="T106" i="10"/>
  <c r="AO103" i="5"/>
  <c r="T104" i="5"/>
  <c r="Z68" i="3"/>
  <c r="AB103" i="5"/>
  <c r="G104" i="5"/>
  <c r="AE103" i="5"/>
  <c r="J104" i="5"/>
  <c r="AF103" i="5"/>
  <c r="K104" i="5"/>
  <c r="R104" i="5"/>
  <c r="AM103" i="5"/>
  <c r="AP103" i="5"/>
  <c r="U104" i="5"/>
  <c r="AL103" i="5"/>
  <c r="Q104" i="5"/>
  <c r="Z103" i="5"/>
  <c r="E104" i="5" s="1"/>
  <c r="AJ103" i="5"/>
  <c r="O104" i="5"/>
  <c r="AH103" i="5"/>
  <c r="M104" i="5"/>
  <c r="P96" i="4"/>
  <c r="U96" i="4"/>
  <c r="R96" i="4"/>
  <c r="T96" i="4"/>
  <c r="O96" i="4"/>
  <c r="Q96" i="4"/>
  <c r="S96" i="4"/>
  <c r="N96" i="4"/>
  <c r="D97" i="4" s="1"/>
  <c r="H97" i="4"/>
  <c r="J97" i="4"/>
  <c r="G97" i="4"/>
  <c r="K97" i="4"/>
  <c r="I97" i="4"/>
  <c r="F97" i="4"/>
  <c r="E97" i="4"/>
  <c r="O106" i="10"/>
  <c r="E107" i="10" s="1"/>
  <c r="S106" i="10"/>
  <c r="P106" i="10"/>
  <c r="R106" i="10"/>
  <c r="U106" i="10"/>
  <c r="Q106" i="10"/>
  <c r="N106" i="10"/>
  <c r="H107" i="10"/>
  <c r="F107" i="10"/>
  <c r="J107" i="10"/>
  <c r="K107" i="10"/>
  <c r="G107" i="10"/>
  <c r="D107" i="10"/>
  <c r="I107" i="10"/>
  <c r="AE103" i="7"/>
  <c r="AM103" i="7"/>
  <c r="AC103" i="7"/>
  <c r="AP103" i="7"/>
  <c r="AN103" i="7"/>
  <c r="AA103" i="7"/>
  <c r="AH103" i="7"/>
  <c r="AI103" i="7"/>
  <c r="AJ103" i="7"/>
  <c r="AO103" i="7"/>
  <c r="Y103" i="7"/>
  <c r="Z103" i="7"/>
  <c r="AD103" i="7"/>
  <c r="AL103" i="7"/>
  <c r="AB103" i="7"/>
  <c r="G104" i="7" s="1"/>
  <c r="G105" i="7" s="1"/>
  <c r="AF103" i="7"/>
  <c r="AG103" i="7"/>
  <c r="AK103" i="7"/>
  <c r="AC68" i="3"/>
  <c r="AI68" i="3"/>
  <c r="AM68" i="3"/>
  <c r="AA68" i="3"/>
  <c r="AN68" i="3"/>
  <c r="AJ68" i="3"/>
  <c r="AG68" i="3"/>
  <c r="AD68" i="3"/>
  <c r="AB68" i="3"/>
  <c r="AL68" i="3"/>
  <c r="AO68" i="3"/>
  <c r="AP68" i="3"/>
  <c r="AE68" i="3"/>
  <c r="AF68" i="3"/>
  <c r="AK68" i="3"/>
  <c r="AH68" i="3"/>
  <c r="Y68" i="3"/>
  <c r="D69" i="3" s="1"/>
  <c r="F69" i="3"/>
  <c r="U69" i="3"/>
  <c r="J69" i="3"/>
  <c r="P69" i="3"/>
  <c r="E69" i="3"/>
  <c r="M69" i="3"/>
  <c r="O69" i="3"/>
  <c r="S69" i="3"/>
  <c r="N69" i="3"/>
  <c r="L69" i="3"/>
  <c r="T69" i="3"/>
  <c r="H69" i="3"/>
  <c r="K69" i="3"/>
  <c r="R69" i="3"/>
  <c r="Q69" i="3"/>
  <c r="G69" i="3"/>
  <c r="I69" i="3"/>
  <c r="H105" i="7" l="1"/>
  <c r="S105" i="7"/>
  <c r="Z104" i="5"/>
  <c r="E105" i="5"/>
  <c r="AJ104" i="5"/>
  <c r="O105" i="5"/>
  <c r="J105" i="5"/>
  <c r="AE104" i="5"/>
  <c r="G105" i="5"/>
  <c r="AB104" i="5"/>
  <c r="AD104" i="5"/>
  <c r="I105" i="5"/>
  <c r="AL104" i="5"/>
  <c r="Q105" i="5"/>
  <c r="AN104" i="5"/>
  <c r="S105" i="5"/>
  <c r="AO104" i="5"/>
  <c r="T105" i="5"/>
  <c r="U105" i="5"/>
  <c r="AP104" i="5"/>
  <c r="P105" i="5"/>
  <c r="AK104" i="5"/>
  <c r="U107" i="10"/>
  <c r="L105" i="5"/>
  <c r="AG104" i="5"/>
  <c r="AH69" i="3"/>
  <c r="R105" i="5"/>
  <c r="AM104" i="5"/>
  <c r="H105" i="5"/>
  <c r="AC104" i="5"/>
  <c r="M105" i="5"/>
  <c r="AH104" i="5"/>
  <c r="K105" i="5"/>
  <c r="AF104" i="5"/>
  <c r="F105" i="5"/>
  <c r="AA104" i="5"/>
  <c r="Y104" i="5"/>
  <c r="D105" i="5" s="1"/>
  <c r="AI104" i="5"/>
  <c r="N105" i="5"/>
  <c r="N97" i="4"/>
  <c r="S97" i="4"/>
  <c r="Q97" i="4"/>
  <c r="U97" i="4"/>
  <c r="R97" i="4"/>
  <c r="T97" i="4"/>
  <c r="O97" i="4"/>
  <c r="P97" i="4"/>
  <c r="I98" i="4"/>
  <c r="F98" i="4"/>
  <c r="J98" i="4"/>
  <c r="E98" i="4"/>
  <c r="D98" i="4"/>
  <c r="K98" i="4"/>
  <c r="H98" i="4"/>
  <c r="T107" i="10"/>
  <c r="J108" i="10" s="1"/>
  <c r="O107" i="10"/>
  <c r="S107" i="10"/>
  <c r="P107" i="10"/>
  <c r="N107" i="10"/>
  <c r="R107" i="10"/>
  <c r="Q107" i="10"/>
  <c r="I108" i="10"/>
  <c r="E108" i="10"/>
  <c r="K108" i="10"/>
  <c r="F108" i="10"/>
  <c r="G108" i="10"/>
  <c r="H108" i="10"/>
  <c r="D108" i="10"/>
  <c r="K105" i="7"/>
  <c r="U105" i="7"/>
  <c r="N105" i="7"/>
  <c r="I105" i="7"/>
  <c r="M105" i="7"/>
  <c r="R105" i="7"/>
  <c r="O105" i="7"/>
  <c r="L105" i="7"/>
  <c r="J105" i="7"/>
  <c r="T105" i="7"/>
  <c r="P105" i="7"/>
  <c r="Q105" i="7"/>
  <c r="E105" i="7"/>
  <c r="F105" i="7"/>
  <c r="AG104" i="7"/>
  <c r="Y104" i="7"/>
  <c r="D105" i="7" s="1"/>
  <c r="AO104" i="7"/>
  <c r="AI104" i="7"/>
  <c r="AB104" i="7"/>
  <c r="AF104" i="7"/>
  <c r="AK104" i="7"/>
  <c r="AJ104" i="7"/>
  <c r="AH104" i="7"/>
  <c r="AA104" i="7"/>
  <c r="AE104" i="7"/>
  <c r="AP104" i="7"/>
  <c r="Z104" i="7"/>
  <c r="AN104" i="7"/>
  <c r="AD104" i="7"/>
  <c r="AM104" i="7"/>
  <c r="AL104" i="7"/>
  <c r="AC104" i="7"/>
  <c r="AL69" i="3"/>
  <c r="AD69" i="3"/>
  <c r="AK69" i="3"/>
  <c r="AO69" i="3"/>
  <c r="Z69" i="3"/>
  <c r="AF69" i="3"/>
  <c r="AE69" i="3"/>
  <c r="AP69" i="3"/>
  <c r="AI69" i="3"/>
  <c r="AM69" i="3"/>
  <c r="AC69" i="3"/>
  <c r="AN69" i="3"/>
  <c r="AB69" i="3"/>
  <c r="G70" i="3" s="1"/>
  <c r="AA69" i="3"/>
  <c r="AG69" i="3"/>
  <c r="AJ69" i="3"/>
  <c r="Y69" i="3"/>
  <c r="L70" i="3"/>
  <c r="T70" i="3"/>
  <c r="Q70" i="3"/>
  <c r="E70" i="3"/>
  <c r="I70" i="3"/>
  <c r="R70" i="3"/>
  <c r="J70" i="3"/>
  <c r="N70" i="3"/>
  <c r="P70" i="3"/>
  <c r="F70" i="3"/>
  <c r="K70" i="3"/>
  <c r="M70" i="3"/>
  <c r="S70" i="3"/>
  <c r="O70" i="3"/>
  <c r="H70" i="3"/>
  <c r="U70" i="3"/>
  <c r="Y105" i="5" l="1"/>
  <c r="D106" i="5"/>
  <c r="F106" i="5"/>
  <c r="AA105" i="5"/>
  <c r="K106" i="5"/>
  <c r="AF105" i="5"/>
  <c r="P106" i="5"/>
  <c r="AK105" i="5"/>
  <c r="G106" i="5"/>
  <c r="AB105" i="5"/>
  <c r="AD105" i="5"/>
  <c r="I106" i="5"/>
  <c r="R108" i="10"/>
  <c r="M106" i="5"/>
  <c r="AH105" i="5"/>
  <c r="AP105" i="5"/>
  <c r="U106" i="5"/>
  <c r="AE105" i="5"/>
  <c r="J106" i="5"/>
  <c r="AL105" i="5"/>
  <c r="Q106" i="5"/>
  <c r="AO105" i="5"/>
  <c r="T106" i="5"/>
  <c r="O106" i="5"/>
  <c r="AJ105" i="5"/>
  <c r="AG105" i="5"/>
  <c r="L106" i="5"/>
  <c r="AC105" i="5"/>
  <c r="H106" i="5"/>
  <c r="J106" i="7"/>
  <c r="S106" i="5"/>
  <c r="AN105" i="5"/>
  <c r="Z105" i="5"/>
  <c r="E106" i="5" s="1"/>
  <c r="AI105" i="5"/>
  <c r="N106" i="5"/>
  <c r="AM105" i="5"/>
  <c r="R106" i="5"/>
  <c r="G98" i="4"/>
  <c r="T98" i="4" s="1"/>
  <c r="P108" i="10"/>
  <c r="T108" i="10"/>
  <c r="S108" i="10"/>
  <c r="U108" i="10"/>
  <c r="O108" i="10"/>
  <c r="Q108" i="10"/>
  <c r="N108" i="10"/>
  <c r="G109" i="10"/>
  <c r="H109" i="10"/>
  <c r="F109" i="10"/>
  <c r="P109" i="10" s="1"/>
  <c r="K109" i="10"/>
  <c r="I109" i="10"/>
  <c r="J109" i="10"/>
  <c r="D109" i="10"/>
  <c r="E109" i="10"/>
  <c r="M106" i="7"/>
  <c r="O106" i="7"/>
  <c r="L106" i="7"/>
  <c r="F106" i="7"/>
  <c r="T106" i="7"/>
  <c r="U106" i="7"/>
  <c r="K106" i="7"/>
  <c r="R106" i="7"/>
  <c r="I106" i="7"/>
  <c r="E106" i="7"/>
  <c r="Q106" i="7"/>
  <c r="D106" i="7"/>
  <c r="N106" i="7"/>
  <c r="G106" i="7"/>
  <c r="P106" i="7"/>
  <c r="S106" i="7"/>
  <c r="AF105" i="7"/>
  <c r="AE105" i="7"/>
  <c r="AL105" i="7"/>
  <c r="AH105" i="7"/>
  <c r="AC105" i="7"/>
  <c r="H106" i="7" s="1"/>
  <c r="Y105" i="7"/>
  <c r="AI105" i="7"/>
  <c r="AG105" i="7"/>
  <c r="AM105" i="7"/>
  <c r="AD105" i="7"/>
  <c r="AO105" i="7"/>
  <c r="AN105" i="7"/>
  <c r="AK105" i="7"/>
  <c r="AB105" i="7"/>
  <c r="AP105" i="7"/>
  <c r="AJ105" i="7"/>
  <c r="Z105" i="7"/>
  <c r="AA105" i="7"/>
  <c r="D70" i="3"/>
  <c r="AP70" i="3" s="1"/>
  <c r="AJ106" i="5" l="1"/>
  <c r="O107" i="5"/>
  <c r="I107" i="5"/>
  <c r="AD106" i="5"/>
  <c r="N107" i="5"/>
  <c r="AI106" i="5"/>
  <c r="T107" i="5"/>
  <c r="AO106" i="5"/>
  <c r="Z106" i="5"/>
  <c r="E107" i="5"/>
  <c r="AL106" i="5"/>
  <c r="Q107" i="5"/>
  <c r="AB106" i="5"/>
  <c r="G107" i="5" s="1"/>
  <c r="AN106" i="5"/>
  <c r="S107" i="5"/>
  <c r="J107" i="5"/>
  <c r="AE106" i="5"/>
  <c r="AK106" i="5"/>
  <c r="P107" i="5"/>
  <c r="J107" i="7"/>
  <c r="H107" i="5"/>
  <c r="AC106" i="5"/>
  <c r="AP106" i="5"/>
  <c r="U107" i="5"/>
  <c r="K107" i="5"/>
  <c r="AF106" i="5"/>
  <c r="D107" i="7"/>
  <c r="AG106" i="5"/>
  <c r="L107" i="5"/>
  <c r="AA106" i="5"/>
  <c r="F107" i="5"/>
  <c r="M107" i="5"/>
  <c r="AH106" i="5"/>
  <c r="Y106" i="5"/>
  <c r="D107" i="5"/>
  <c r="H107" i="7"/>
  <c r="AM106" i="5"/>
  <c r="R107" i="5"/>
  <c r="P98" i="4"/>
  <c r="R98" i="4"/>
  <c r="H99" i="4" s="1"/>
  <c r="S98" i="4"/>
  <c r="O98" i="4"/>
  <c r="G99" i="4"/>
  <c r="Q98" i="4"/>
  <c r="U98" i="4"/>
  <c r="F99" i="4"/>
  <c r="N98" i="4"/>
  <c r="E99" i="4"/>
  <c r="D99" i="4"/>
  <c r="J99" i="4"/>
  <c r="I99" i="4"/>
  <c r="K99" i="4"/>
  <c r="U109" i="10"/>
  <c r="S109" i="10"/>
  <c r="Q109" i="10"/>
  <c r="O109" i="10"/>
  <c r="R109" i="10"/>
  <c r="N109" i="10"/>
  <c r="D110" i="10" s="1"/>
  <c r="T109" i="10"/>
  <c r="E110" i="10"/>
  <c r="J110" i="10"/>
  <c r="G110" i="10"/>
  <c r="I110" i="10"/>
  <c r="H110" i="10"/>
  <c r="K110" i="10"/>
  <c r="F110" i="10"/>
  <c r="K107" i="7"/>
  <c r="U107" i="7"/>
  <c r="P107" i="7"/>
  <c r="O107" i="7"/>
  <c r="R107" i="7"/>
  <c r="S107" i="7"/>
  <c r="M107" i="7"/>
  <c r="I107" i="7"/>
  <c r="T107" i="7"/>
  <c r="L107" i="7"/>
  <c r="N107" i="7"/>
  <c r="F107" i="7"/>
  <c r="G107" i="7"/>
  <c r="Q107" i="7"/>
  <c r="AC106" i="7"/>
  <c r="AJ106" i="7"/>
  <c r="AM106" i="7"/>
  <c r="AF106" i="7"/>
  <c r="AN106" i="7"/>
  <c r="AG106" i="7"/>
  <c r="AE106" i="7"/>
  <c r="AH106" i="7"/>
  <c r="AB106" i="7"/>
  <c r="Z106" i="7"/>
  <c r="AP106" i="7"/>
  <c r="AK106" i="7"/>
  <c r="AI106" i="7"/>
  <c r="AD106" i="7"/>
  <c r="AA106" i="7"/>
  <c r="AL106" i="7"/>
  <c r="AO106" i="7"/>
  <c r="Y106" i="7"/>
  <c r="AM70" i="3"/>
  <c r="AG70" i="3"/>
  <c r="Z70" i="3"/>
  <c r="AH70" i="3"/>
  <c r="AL70" i="3"/>
  <c r="AA70" i="3"/>
  <c r="F71" i="3" s="1"/>
  <c r="AN70" i="3"/>
  <c r="AJ70" i="3"/>
  <c r="AE70" i="3"/>
  <c r="AD70" i="3"/>
  <c r="AK70" i="3"/>
  <c r="AC70" i="3"/>
  <c r="AO70" i="3"/>
  <c r="AI70" i="3"/>
  <c r="AB70" i="3"/>
  <c r="AF70" i="3"/>
  <c r="Y70" i="3"/>
  <c r="R71" i="3"/>
  <c r="O71" i="3"/>
  <c r="N71" i="3"/>
  <c r="G71" i="3"/>
  <c r="L71" i="3"/>
  <c r="H71" i="3"/>
  <c r="S71" i="3"/>
  <c r="P71" i="3"/>
  <c r="E71" i="3"/>
  <c r="D71" i="3"/>
  <c r="Q71" i="3"/>
  <c r="I71" i="3"/>
  <c r="K71" i="3"/>
  <c r="T71" i="3"/>
  <c r="M71" i="3"/>
  <c r="J71" i="3"/>
  <c r="U71" i="3"/>
  <c r="D111" i="10" l="1"/>
  <c r="AA71" i="3"/>
  <c r="AB107" i="5"/>
  <c r="G108" i="5"/>
  <c r="AN107" i="5"/>
  <c r="Y107" i="5"/>
  <c r="D108" i="5"/>
  <c r="AL107" i="5"/>
  <c r="Q108" i="5"/>
  <c r="H108" i="5"/>
  <c r="AC107" i="5"/>
  <c r="E108" i="5"/>
  <c r="Z107" i="5"/>
  <c r="M108" i="5"/>
  <c r="AH107" i="5"/>
  <c r="F108" i="5"/>
  <c r="AA107" i="5"/>
  <c r="AK107" i="5"/>
  <c r="P108" i="5"/>
  <c r="T108" i="5"/>
  <c r="AO107" i="5"/>
  <c r="L108" i="5"/>
  <c r="AG107" i="5"/>
  <c r="AE107" i="5"/>
  <c r="J108" i="5"/>
  <c r="AI107" i="5"/>
  <c r="N108" i="5"/>
  <c r="S108" i="5"/>
  <c r="R108" i="5"/>
  <c r="AM107" i="5"/>
  <c r="AD107" i="5"/>
  <c r="I108" i="5"/>
  <c r="K108" i="5"/>
  <c r="AF107" i="5"/>
  <c r="O108" i="5"/>
  <c r="AJ107" i="5"/>
  <c r="AP107" i="5"/>
  <c r="U108" i="5"/>
  <c r="R99" i="4"/>
  <c r="O99" i="4"/>
  <c r="E100" i="4" s="1"/>
  <c r="U99" i="4"/>
  <c r="S99" i="4"/>
  <c r="P99" i="4"/>
  <c r="Q99" i="4"/>
  <c r="T99" i="4"/>
  <c r="N99" i="4"/>
  <c r="F100" i="4"/>
  <c r="J100" i="4"/>
  <c r="G100" i="4"/>
  <c r="D100" i="4"/>
  <c r="K100" i="4"/>
  <c r="I100" i="4"/>
  <c r="H100" i="4"/>
  <c r="O110" i="10"/>
  <c r="T110" i="10"/>
  <c r="F111" i="10"/>
  <c r="P110" i="10"/>
  <c r="Q110" i="10"/>
  <c r="S110" i="10"/>
  <c r="U110" i="10"/>
  <c r="R110" i="10"/>
  <c r="N110" i="10"/>
  <c r="K111" i="10"/>
  <c r="G111" i="10"/>
  <c r="I111" i="10"/>
  <c r="H111" i="10"/>
  <c r="J111" i="10"/>
  <c r="E111" i="10"/>
  <c r="E107" i="7"/>
  <c r="U108" i="7" s="1"/>
  <c r="AP71" i="3"/>
  <c r="AH71" i="3"/>
  <c r="AI71" i="3"/>
  <c r="AC71" i="3"/>
  <c r="AG71" i="3"/>
  <c r="AO71" i="3"/>
  <c r="AM71" i="3"/>
  <c r="AE71" i="3"/>
  <c r="AB71" i="3"/>
  <c r="AF71" i="3"/>
  <c r="AJ71" i="3"/>
  <c r="AL71" i="3"/>
  <c r="AD71" i="3"/>
  <c r="Z71" i="3"/>
  <c r="AK71" i="3"/>
  <c r="AN71" i="3"/>
  <c r="Y71" i="3"/>
  <c r="O72" i="3"/>
  <c r="L72" i="3"/>
  <c r="F72" i="3"/>
  <c r="S72" i="3"/>
  <c r="Q72" i="3"/>
  <c r="J72" i="3"/>
  <c r="N72" i="3"/>
  <c r="R72" i="3"/>
  <c r="M72" i="3"/>
  <c r="H72" i="3"/>
  <c r="P72" i="3"/>
  <c r="U72" i="3"/>
  <c r="T72" i="3"/>
  <c r="K72" i="3"/>
  <c r="I72" i="3"/>
  <c r="E72" i="3"/>
  <c r="G72" i="3"/>
  <c r="O108" i="7" l="1"/>
  <c r="T108" i="7"/>
  <c r="Z107" i="7"/>
  <c r="AB107" i="7"/>
  <c r="Y107" i="7"/>
  <c r="AP107" i="7"/>
  <c r="P108" i="7"/>
  <c r="AK107" i="7"/>
  <c r="AC107" i="7"/>
  <c r="AI107" i="7"/>
  <c r="AG107" i="7"/>
  <c r="AE107" i="7"/>
  <c r="J108" i="7" s="1"/>
  <c r="N108" i="7"/>
  <c r="O100" i="4"/>
  <c r="L108" i="7"/>
  <c r="AP108" i="5"/>
  <c r="U109" i="5"/>
  <c r="M109" i="5"/>
  <c r="AH108" i="5"/>
  <c r="J109" i="5"/>
  <c r="AE108" i="5"/>
  <c r="E109" i="5"/>
  <c r="Z108" i="5"/>
  <c r="AJ108" i="5"/>
  <c r="O109" i="5"/>
  <c r="AJ107" i="7"/>
  <c r="R108" i="7"/>
  <c r="L109" i="5"/>
  <c r="AG108" i="5"/>
  <c r="AC108" i="5"/>
  <c r="H109" i="5"/>
  <c r="K109" i="5"/>
  <c r="AF108" i="5"/>
  <c r="AL108" i="5"/>
  <c r="Q109" i="5"/>
  <c r="AA107" i="7"/>
  <c r="I109" i="5"/>
  <c r="AD108" i="5"/>
  <c r="AO108" i="5"/>
  <c r="T109" i="5"/>
  <c r="G108" i="7"/>
  <c r="D109" i="5"/>
  <c r="Y108" i="5"/>
  <c r="AM107" i="7"/>
  <c r="AN107" i="7"/>
  <c r="Q108" i="7"/>
  <c r="S111" i="10"/>
  <c r="I112" i="10" s="1"/>
  <c r="AK108" i="5"/>
  <c r="P109" i="5"/>
  <c r="AO107" i="7"/>
  <c r="I108" i="7"/>
  <c r="AM108" i="5"/>
  <c r="R109" i="5"/>
  <c r="AF107" i="7"/>
  <c r="K108" i="7"/>
  <c r="S109" i="5"/>
  <c r="AN108" i="5"/>
  <c r="AA108" i="5"/>
  <c r="F109" i="5" s="1"/>
  <c r="AB108" i="5"/>
  <c r="G109" i="5"/>
  <c r="AH107" i="7"/>
  <c r="N109" i="5"/>
  <c r="AI108" i="5"/>
  <c r="Q100" i="4"/>
  <c r="P100" i="4"/>
  <c r="F101" i="4" s="1"/>
  <c r="S100" i="4"/>
  <c r="T100" i="4"/>
  <c r="R100" i="4"/>
  <c r="U100" i="4"/>
  <c r="N100" i="4"/>
  <c r="K101" i="4"/>
  <c r="G101" i="4"/>
  <c r="J101" i="4"/>
  <c r="E101" i="4"/>
  <c r="I101" i="4"/>
  <c r="D101" i="4"/>
  <c r="H101" i="4"/>
  <c r="U111" i="10"/>
  <c r="Q111" i="10"/>
  <c r="N111" i="10"/>
  <c r="O111" i="10"/>
  <c r="T111" i="10"/>
  <c r="P111" i="10"/>
  <c r="R111" i="10"/>
  <c r="E112" i="10"/>
  <c r="F112" i="10"/>
  <c r="J112" i="10"/>
  <c r="K112" i="10"/>
  <c r="H112" i="10"/>
  <c r="G112" i="10"/>
  <c r="D112" i="10"/>
  <c r="E108" i="7"/>
  <c r="H108" i="7"/>
  <c r="S108" i="7"/>
  <c r="F108" i="7"/>
  <c r="AL107" i="7"/>
  <c r="AD107" i="7"/>
  <c r="D108" i="7"/>
  <c r="M108" i="7"/>
  <c r="D72" i="3"/>
  <c r="Y72" i="3" s="1"/>
  <c r="AD72" i="3" l="1"/>
  <c r="F110" i="5"/>
  <c r="AA109" i="5"/>
  <c r="N110" i="5"/>
  <c r="AI109" i="5"/>
  <c r="G110" i="5"/>
  <c r="AB109" i="5"/>
  <c r="AK109" i="5"/>
  <c r="P110" i="5"/>
  <c r="I110" i="5"/>
  <c r="AD109" i="5"/>
  <c r="AJ109" i="5"/>
  <c r="O110" i="5"/>
  <c r="Q110" i="5"/>
  <c r="AL109" i="5"/>
  <c r="AB108" i="7"/>
  <c r="Z109" i="5"/>
  <c r="E110" i="5"/>
  <c r="H109" i="7"/>
  <c r="K110" i="5"/>
  <c r="AF109" i="5"/>
  <c r="J110" i="5"/>
  <c r="AE109" i="5"/>
  <c r="R112" i="10"/>
  <c r="AC109" i="5"/>
  <c r="H110" i="5" s="1"/>
  <c r="AN109" i="5"/>
  <c r="S110" i="5"/>
  <c r="D110" i="5"/>
  <c r="Y109" i="5"/>
  <c r="AH109" i="5"/>
  <c r="M110" i="5"/>
  <c r="AP72" i="3"/>
  <c r="D109" i="7"/>
  <c r="R110" i="5"/>
  <c r="AM109" i="5"/>
  <c r="AP109" i="5"/>
  <c r="U110" i="5"/>
  <c r="T110" i="5"/>
  <c r="AO109" i="5"/>
  <c r="L110" i="5"/>
  <c r="AG109" i="5"/>
  <c r="T101" i="4"/>
  <c r="O101" i="4"/>
  <c r="S101" i="4"/>
  <c r="I102" i="4" s="1"/>
  <c r="Q101" i="4"/>
  <c r="P101" i="4"/>
  <c r="U101" i="4"/>
  <c r="R101" i="4"/>
  <c r="N101" i="4"/>
  <c r="D102" i="4"/>
  <c r="E102" i="4"/>
  <c r="J102" i="4"/>
  <c r="G102" i="4"/>
  <c r="F102" i="4"/>
  <c r="H102" i="4"/>
  <c r="K102" i="4"/>
  <c r="S112" i="10"/>
  <c r="U112" i="10"/>
  <c r="O112" i="10"/>
  <c r="T112" i="10"/>
  <c r="P112" i="10"/>
  <c r="Q112" i="10"/>
  <c r="N112" i="10"/>
  <c r="K113" i="10"/>
  <c r="I113" i="10"/>
  <c r="G113" i="10"/>
  <c r="J113" i="10"/>
  <c r="H113" i="10"/>
  <c r="D113" i="10"/>
  <c r="F113" i="10"/>
  <c r="E113" i="10"/>
  <c r="AM108" i="7"/>
  <c r="AD108" i="7"/>
  <c r="J109" i="7"/>
  <c r="AK108" i="7"/>
  <c r="P109" i="7"/>
  <c r="Y108" i="7"/>
  <c r="AE108" i="7"/>
  <c r="AF108" i="7"/>
  <c r="AC108" i="7"/>
  <c r="AH108" i="7"/>
  <c r="T109" i="7"/>
  <c r="AO108" i="7"/>
  <c r="K109" i="7"/>
  <c r="E109" i="7"/>
  <c r="AI108" i="7"/>
  <c r="M109" i="7"/>
  <c r="R109" i="7"/>
  <c r="AG108" i="7"/>
  <c r="N109" i="7"/>
  <c r="AA108" i="7"/>
  <c r="F109" i="7" s="1"/>
  <c r="Z108" i="7"/>
  <c r="L109" i="7"/>
  <c r="G109" i="7"/>
  <c r="Q109" i="7"/>
  <c r="AJ108" i="7"/>
  <c r="O109" i="7"/>
  <c r="U109" i="7"/>
  <c r="AP108" i="7"/>
  <c r="AL108" i="7"/>
  <c r="AN108" i="7"/>
  <c r="S109" i="7"/>
  <c r="I109" i="7"/>
  <c r="AF72" i="3"/>
  <c r="AB72" i="3"/>
  <c r="AC72" i="3"/>
  <c r="AJ72" i="3"/>
  <c r="AE72" i="3"/>
  <c r="AO72" i="3"/>
  <c r="AH72" i="3"/>
  <c r="AM72" i="3"/>
  <c r="AG72" i="3"/>
  <c r="AN72" i="3"/>
  <c r="AA72" i="3"/>
  <c r="AL72" i="3"/>
  <c r="AI72" i="3"/>
  <c r="AK72" i="3"/>
  <c r="Z72" i="3"/>
  <c r="L73" i="3"/>
  <c r="T73" i="3"/>
  <c r="R73" i="3"/>
  <c r="M73" i="3"/>
  <c r="H73" i="3"/>
  <c r="Q73" i="3"/>
  <c r="S73" i="3"/>
  <c r="K73" i="3"/>
  <c r="J73" i="3"/>
  <c r="F73" i="3"/>
  <c r="P73" i="3"/>
  <c r="I73" i="3"/>
  <c r="E73" i="3"/>
  <c r="U73" i="3"/>
  <c r="D73" i="3"/>
  <c r="O73" i="3"/>
  <c r="N73" i="3"/>
  <c r="G73" i="3"/>
  <c r="H111" i="5" l="1"/>
  <c r="AC110" i="5"/>
  <c r="O111" i="5"/>
  <c r="AJ110" i="5"/>
  <c r="AM110" i="5"/>
  <c r="R111" i="5"/>
  <c r="AG109" i="7"/>
  <c r="J111" i="5"/>
  <c r="AE110" i="5"/>
  <c r="I111" i="5"/>
  <c r="AD110" i="5"/>
  <c r="R113" i="10"/>
  <c r="R114" i="10" s="1"/>
  <c r="P111" i="5"/>
  <c r="M111" i="5"/>
  <c r="AH110" i="5"/>
  <c r="K111" i="5"/>
  <c r="AF110" i="5"/>
  <c r="AK110" i="5"/>
  <c r="Z110" i="5"/>
  <c r="E111" i="5" s="1"/>
  <c r="G111" i="5"/>
  <c r="AB110" i="5"/>
  <c r="L111" i="5"/>
  <c r="AG110" i="5"/>
  <c r="D111" i="5"/>
  <c r="Y110" i="5"/>
  <c r="AE73" i="3"/>
  <c r="S111" i="5"/>
  <c r="AN110" i="5"/>
  <c r="AI110" i="5"/>
  <c r="N111" i="5"/>
  <c r="T111" i="5"/>
  <c r="AO110" i="5"/>
  <c r="U111" i="5"/>
  <c r="AP110" i="5"/>
  <c r="Q111" i="5"/>
  <c r="AL110" i="5"/>
  <c r="F111" i="5"/>
  <c r="AA110" i="5"/>
  <c r="S102" i="4"/>
  <c r="Q102" i="4"/>
  <c r="P102" i="4"/>
  <c r="T102" i="4"/>
  <c r="U102" i="4"/>
  <c r="O102" i="4"/>
  <c r="R102" i="4"/>
  <c r="N102" i="4"/>
  <c r="D103" i="4" s="1"/>
  <c r="F103" i="4"/>
  <c r="J103" i="4"/>
  <c r="E103" i="4"/>
  <c r="I103" i="4"/>
  <c r="G103" i="4"/>
  <c r="K103" i="4"/>
  <c r="H103" i="4"/>
  <c r="T113" i="10"/>
  <c r="T114" i="10" s="1"/>
  <c r="Q113" i="10"/>
  <c r="Q114" i="10" s="1"/>
  <c r="U113" i="10"/>
  <c r="U114" i="10" s="1"/>
  <c r="O113" i="10"/>
  <c r="O114" i="10" s="1"/>
  <c r="S113" i="10"/>
  <c r="S114" i="10" s="1"/>
  <c r="P113" i="10"/>
  <c r="P114" i="10" s="1"/>
  <c r="N113" i="10"/>
  <c r="N114" i="10" s="1"/>
  <c r="F110" i="7"/>
  <c r="AA109" i="7"/>
  <c r="Y109" i="7"/>
  <c r="D110" i="7" s="1"/>
  <c r="AB109" i="7"/>
  <c r="AM109" i="7"/>
  <c r="AF109" i="7"/>
  <c r="AH109" i="7"/>
  <c r="AL109" i="7"/>
  <c r="AC109" i="7"/>
  <c r="AI109" i="7"/>
  <c r="AP109" i="7"/>
  <c r="T110" i="7"/>
  <c r="P110" i="7"/>
  <c r="S110" i="7"/>
  <c r="M110" i="7"/>
  <c r="N110" i="7"/>
  <c r="J110" i="7"/>
  <c r="I110" i="7"/>
  <c r="E110" i="7"/>
  <c r="R110" i="7"/>
  <c r="U110" i="7"/>
  <c r="AK109" i="7"/>
  <c r="AE109" i="7"/>
  <c r="Z109" i="7"/>
  <c r="AD109" i="7"/>
  <c r="Q110" i="7"/>
  <c r="K110" i="7"/>
  <c r="L110" i="7"/>
  <c r="O110" i="7"/>
  <c r="AO109" i="7"/>
  <c r="AN109" i="7"/>
  <c r="AJ109" i="7"/>
  <c r="G110" i="7"/>
  <c r="H110" i="7"/>
  <c r="AB73" i="3"/>
  <c r="AC73" i="3"/>
  <c r="AF73" i="3"/>
  <c r="AH73" i="3"/>
  <c r="AP73" i="3"/>
  <c r="AL73" i="3"/>
  <c r="AJ73" i="3"/>
  <c r="AG73" i="3"/>
  <c r="AN73" i="3"/>
  <c r="AI73" i="3"/>
  <c r="Z73" i="3"/>
  <c r="AK73" i="3"/>
  <c r="AM73" i="3"/>
  <c r="AO73" i="3"/>
  <c r="AD73" i="3"/>
  <c r="AA73" i="3"/>
  <c r="Y73" i="3"/>
  <c r="D74" i="3" s="1"/>
  <c r="S74" i="3"/>
  <c r="O74" i="3"/>
  <c r="N74" i="3"/>
  <c r="F74" i="3"/>
  <c r="I74" i="3"/>
  <c r="K74" i="3"/>
  <c r="T74" i="3"/>
  <c r="J74" i="3"/>
  <c r="L74" i="3"/>
  <c r="P74" i="3"/>
  <c r="M74" i="3"/>
  <c r="R74" i="3"/>
  <c r="U74" i="3"/>
  <c r="G74" i="3"/>
  <c r="H74" i="3"/>
  <c r="Q74" i="3"/>
  <c r="E74" i="3"/>
  <c r="AE110" i="7" l="1"/>
  <c r="Y111" i="5"/>
  <c r="D112" i="5" s="1"/>
  <c r="AL111" i="5"/>
  <c r="Q112" i="5"/>
  <c r="L112" i="5"/>
  <c r="AG111" i="5"/>
  <c r="I112" i="5"/>
  <c r="AD111" i="5"/>
  <c r="U112" i="5"/>
  <c r="AP111" i="5"/>
  <c r="G112" i="5"/>
  <c r="AB111" i="5"/>
  <c r="AE111" i="5"/>
  <c r="J112" i="5"/>
  <c r="Z111" i="5"/>
  <c r="E112" i="5"/>
  <c r="N112" i="5"/>
  <c r="AI111" i="5"/>
  <c r="AM111" i="5"/>
  <c r="R112" i="5"/>
  <c r="AO111" i="5"/>
  <c r="T112" i="5"/>
  <c r="T111" i="7"/>
  <c r="AF111" i="5"/>
  <c r="K112" i="5"/>
  <c r="AN111" i="5"/>
  <c r="S112" i="5"/>
  <c r="AJ111" i="5"/>
  <c r="O112" i="5"/>
  <c r="M112" i="5"/>
  <c r="AH111" i="5"/>
  <c r="AP110" i="7"/>
  <c r="AA111" i="5"/>
  <c r="F112" i="5"/>
  <c r="P112" i="5"/>
  <c r="AK111" i="5"/>
  <c r="H112" i="5"/>
  <c r="AC111" i="5"/>
  <c r="O103" i="4"/>
  <c r="T103" i="4"/>
  <c r="Q103" i="4"/>
  <c r="P103" i="4"/>
  <c r="S103" i="4"/>
  <c r="R103" i="4"/>
  <c r="U103" i="4"/>
  <c r="K104" i="4" s="1"/>
  <c r="N103" i="4"/>
  <c r="G104" i="4"/>
  <c r="I104" i="4"/>
  <c r="E104" i="4"/>
  <c r="J104" i="4"/>
  <c r="D104" i="4"/>
  <c r="H104" i="4"/>
  <c r="F104" i="4"/>
  <c r="D122" i="10"/>
  <c r="H111" i="7"/>
  <c r="Z110" i="7"/>
  <c r="E111" i="7" s="1"/>
  <c r="D111" i="7"/>
  <c r="AI110" i="7"/>
  <c r="O111" i="7"/>
  <c r="G111" i="7"/>
  <c r="N111" i="7"/>
  <c r="U111" i="7"/>
  <c r="AB110" i="7"/>
  <c r="M111" i="7"/>
  <c r="R111" i="7"/>
  <c r="I111" i="7"/>
  <c r="AH110" i="7"/>
  <c r="L111" i="7"/>
  <c r="AF110" i="7"/>
  <c r="AJ110" i="7"/>
  <c r="Q111" i="7"/>
  <c r="S111" i="7"/>
  <c r="AA110" i="7"/>
  <c r="AN110" i="7"/>
  <c r="Y110" i="7"/>
  <c r="J111" i="7"/>
  <c r="AM110" i="7"/>
  <c r="AC110" i="7"/>
  <c r="AO110" i="7"/>
  <c r="K111" i="7"/>
  <c r="AL110" i="7"/>
  <c r="AD110" i="7"/>
  <c r="AK110" i="7"/>
  <c r="P111" i="7"/>
  <c r="F111" i="7"/>
  <c r="AG110" i="7"/>
  <c r="Z74" i="3"/>
  <c r="AC74" i="3"/>
  <c r="H75" i="3" s="1"/>
  <c r="AB74" i="3"/>
  <c r="AA74" i="3"/>
  <c r="AP74" i="3"/>
  <c r="AF74" i="3"/>
  <c r="AN74" i="3"/>
  <c r="AD74" i="3"/>
  <c r="AI74" i="3"/>
  <c r="AJ74" i="3"/>
  <c r="AH74" i="3"/>
  <c r="AK74" i="3"/>
  <c r="AE74" i="3"/>
  <c r="AL74" i="3"/>
  <c r="AM74" i="3"/>
  <c r="AG74" i="3"/>
  <c r="AO74" i="3"/>
  <c r="Y74" i="3"/>
  <c r="P75" i="3"/>
  <c r="J75" i="3"/>
  <c r="L75" i="3"/>
  <c r="Q75" i="3"/>
  <c r="G75" i="3"/>
  <c r="N75" i="3"/>
  <c r="S75" i="3"/>
  <c r="K75" i="3"/>
  <c r="I75" i="3"/>
  <c r="E75" i="3"/>
  <c r="F75" i="3"/>
  <c r="T75" i="3"/>
  <c r="O75" i="3"/>
  <c r="U75" i="3"/>
  <c r="R75" i="3"/>
  <c r="M75" i="3"/>
  <c r="AF111" i="7" l="1"/>
  <c r="AD111" i="7"/>
  <c r="Y112" i="5"/>
  <c r="D113" i="5"/>
  <c r="AA112" i="5"/>
  <c r="F113" i="5"/>
  <c r="AB112" i="5"/>
  <c r="G113" i="5"/>
  <c r="T113" i="5"/>
  <c r="AO112" i="5"/>
  <c r="AM112" i="5"/>
  <c r="R113" i="5"/>
  <c r="AP112" i="5"/>
  <c r="U113" i="5"/>
  <c r="AH112" i="5"/>
  <c r="M113" i="5"/>
  <c r="R112" i="7"/>
  <c r="AJ112" i="5"/>
  <c r="O113" i="5"/>
  <c r="I113" i="5"/>
  <c r="AD112" i="5"/>
  <c r="J112" i="7"/>
  <c r="N113" i="5"/>
  <c r="AI112" i="5"/>
  <c r="AN112" i="5"/>
  <c r="S113" i="5"/>
  <c r="E113" i="5"/>
  <c r="Z112" i="5"/>
  <c r="AG112" i="5"/>
  <c r="L113" i="5"/>
  <c r="AL112" i="5"/>
  <c r="Q113" i="5"/>
  <c r="H113" i="5"/>
  <c r="AC112" i="5"/>
  <c r="AE112" i="5"/>
  <c r="J113" i="5"/>
  <c r="J114" i="5" s="1"/>
  <c r="AN111" i="7"/>
  <c r="K113" i="5"/>
  <c r="AF112" i="5"/>
  <c r="P113" i="5"/>
  <c r="AK112" i="5"/>
  <c r="U104" i="4"/>
  <c r="T104" i="4"/>
  <c r="O104" i="4"/>
  <c r="E105" i="4" s="1"/>
  <c r="S104" i="4"/>
  <c r="Q104" i="4"/>
  <c r="R104" i="4"/>
  <c r="P104" i="4"/>
  <c r="N104" i="4"/>
  <c r="D105" i="4"/>
  <c r="J105" i="4"/>
  <c r="K105" i="4"/>
  <c r="I105" i="4"/>
  <c r="F105" i="4"/>
  <c r="H105" i="4"/>
  <c r="G105" i="4"/>
  <c r="M122" i="10"/>
  <c r="S122" i="10"/>
  <c r="O122" i="10"/>
  <c r="F123" i="10" s="1"/>
  <c r="N122" i="10"/>
  <c r="Q122" i="10"/>
  <c r="R122" i="10"/>
  <c r="P122" i="10"/>
  <c r="D123" i="10"/>
  <c r="G123" i="10"/>
  <c r="I123" i="10"/>
  <c r="J123" i="10"/>
  <c r="H123" i="10"/>
  <c r="E123" i="10"/>
  <c r="AE111" i="7"/>
  <c r="AM111" i="7"/>
  <c r="AC111" i="7"/>
  <c r="U112" i="7"/>
  <c r="T112" i="7"/>
  <c r="N112" i="7"/>
  <c r="AI111" i="7"/>
  <c r="Y111" i="7"/>
  <c r="G112" i="7"/>
  <c r="D112" i="7"/>
  <c r="F112" i="7"/>
  <c r="O112" i="7"/>
  <c r="Q112" i="7"/>
  <c r="E112" i="7"/>
  <c r="S112" i="7"/>
  <c r="AJ111" i="7"/>
  <c r="P112" i="7"/>
  <c r="AG111" i="7"/>
  <c r="AO111" i="7"/>
  <c r="K112" i="7"/>
  <c r="L112" i="7"/>
  <c r="AB111" i="7"/>
  <c r="AP111" i="7"/>
  <c r="M112" i="7"/>
  <c r="AH111" i="7"/>
  <c r="Z111" i="7"/>
  <c r="AL111" i="7"/>
  <c r="I112" i="7"/>
  <c r="H112" i="7"/>
  <c r="AA111" i="7"/>
  <c r="AK111" i="7"/>
  <c r="D75" i="3"/>
  <c r="AC75" i="3" s="1"/>
  <c r="R114" i="5" l="1"/>
  <c r="AM113" i="5"/>
  <c r="AI113" i="5"/>
  <c r="N114" i="5"/>
  <c r="D113" i="7"/>
  <c r="Q123" i="10"/>
  <c r="H114" i="5"/>
  <c r="AC113" i="5"/>
  <c r="T114" i="5"/>
  <c r="AO113" i="5"/>
  <c r="AN75" i="3"/>
  <c r="Q114" i="5"/>
  <c r="AL113" i="5"/>
  <c r="AD113" i="5"/>
  <c r="I114" i="5" s="1"/>
  <c r="AB113" i="5"/>
  <c r="G114" i="5"/>
  <c r="O114" i="5"/>
  <c r="AJ113" i="5"/>
  <c r="AA75" i="3"/>
  <c r="L114" i="5"/>
  <c r="AG113" i="5"/>
  <c r="AA113" i="5"/>
  <c r="F114" i="5"/>
  <c r="L113" i="7"/>
  <c r="P114" i="5"/>
  <c r="AK113" i="5"/>
  <c r="M114" i="5"/>
  <c r="AH113" i="5"/>
  <c r="AE113" i="5"/>
  <c r="Y113" i="5"/>
  <c r="D114" i="5"/>
  <c r="E114" i="5"/>
  <c r="Z113" i="5"/>
  <c r="AJ75" i="3"/>
  <c r="K114" i="5"/>
  <c r="AF113" i="5"/>
  <c r="AN113" i="5"/>
  <c r="S114" i="5"/>
  <c r="AP113" i="5"/>
  <c r="U114" i="5"/>
  <c r="O105" i="4"/>
  <c r="S105" i="4"/>
  <c r="T105" i="4"/>
  <c r="R105" i="4"/>
  <c r="U105" i="4"/>
  <c r="Q105" i="4"/>
  <c r="P105" i="4"/>
  <c r="N105" i="4"/>
  <c r="D106" i="4" s="1"/>
  <c r="I106" i="4"/>
  <c r="E106" i="4"/>
  <c r="J106" i="4"/>
  <c r="K106" i="4"/>
  <c r="G106" i="4"/>
  <c r="F106" i="4"/>
  <c r="H106" i="4"/>
  <c r="R123" i="10"/>
  <c r="F124" i="10"/>
  <c r="O123" i="10"/>
  <c r="S123" i="10"/>
  <c r="P123" i="10"/>
  <c r="N123" i="10"/>
  <c r="E124" i="10" s="1"/>
  <c r="M123" i="10"/>
  <c r="I124" i="10"/>
  <c r="J124" i="10"/>
  <c r="G124" i="10"/>
  <c r="H124" i="10"/>
  <c r="D124" i="10"/>
  <c r="AD112" i="7"/>
  <c r="AP112" i="7"/>
  <c r="J113" i="7"/>
  <c r="N113" i="7"/>
  <c r="Y112" i="7"/>
  <c r="AC112" i="7"/>
  <c r="T113" i="7"/>
  <c r="AH112" i="7"/>
  <c r="AJ112" i="7"/>
  <c r="I113" i="7"/>
  <c r="U113" i="7"/>
  <c r="G113" i="7"/>
  <c r="AA112" i="7"/>
  <c r="R113" i="7"/>
  <c r="AN112" i="7"/>
  <c r="K113" i="7"/>
  <c r="H113" i="7"/>
  <c r="AG112" i="7"/>
  <c r="Q113" i="7"/>
  <c r="P113" i="7"/>
  <c r="S113" i="7"/>
  <c r="AK112" i="7"/>
  <c r="AO112" i="7"/>
  <c r="M113" i="7"/>
  <c r="O113" i="7"/>
  <c r="Z112" i="7"/>
  <c r="E113" i="7" s="1"/>
  <c r="AL112" i="7"/>
  <c r="AM112" i="7"/>
  <c r="AE112" i="7"/>
  <c r="AB112" i="7"/>
  <c r="AI112" i="7"/>
  <c r="AF112" i="7"/>
  <c r="F113" i="7"/>
  <c r="AE75" i="3"/>
  <c r="AF75" i="3"/>
  <c r="AK75" i="3"/>
  <c r="AP75" i="3"/>
  <c r="AM75" i="3"/>
  <c r="AO75" i="3"/>
  <c r="AI75" i="3"/>
  <c r="AD75" i="3"/>
  <c r="AB75" i="3"/>
  <c r="Z75" i="3"/>
  <c r="E76" i="3" s="1"/>
  <c r="AL75" i="3"/>
  <c r="AG75" i="3"/>
  <c r="AH75" i="3"/>
  <c r="Y75" i="3"/>
  <c r="O76" i="3"/>
  <c r="H76" i="3"/>
  <c r="L76" i="3"/>
  <c r="K76" i="3"/>
  <c r="T76" i="3"/>
  <c r="U76" i="3"/>
  <c r="G76" i="3"/>
  <c r="P76" i="3"/>
  <c r="S76" i="3"/>
  <c r="I76" i="3"/>
  <c r="F76" i="3"/>
  <c r="R76" i="3"/>
  <c r="J76" i="3"/>
  <c r="D76" i="3"/>
  <c r="N76" i="3"/>
  <c r="Q76" i="3"/>
  <c r="M76" i="3"/>
  <c r="F115" i="5" l="1"/>
  <c r="AA114" i="5"/>
  <c r="E115" i="5"/>
  <c r="Z114" i="5"/>
  <c r="AB113" i="7"/>
  <c r="AB114" i="7" s="1"/>
  <c r="T115" i="5"/>
  <c r="AO114" i="5"/>
  <c r="AP113" i="7"/>
  <c r="AP114" i="7" s="1"/>
  <c r="J115" i="5"/>
  <c r="AG114" i="5"/>
  <c r="L115" i="5"/>
  <c r="AD113" i="7"/>
  <c r="AD114" i="7" s="1"/>
  <c r="Y114" i="5"/>
  <c r="D115" i="5" s="1"/>
  <c r="AC114" i="5"/>
  <c r="H115" i="5"/>
  <c r="AA113" i="7"/>
  <c r="AA114" i="7" s="1"/>
  <c r="U115" i="5"/>
  <c r="AP114" i="5"/>
  <c r="AK113" i="7"/>
  <c r="AK114" i="7" s="1"/>
  <c r="AJ114" i="5"/>
  <c r="O115" i="5"/>
  <c r="AN114" i="5"/>
  <c r="S115" i="5"/>
  <c r="AB114" i="5"/>
  <c r="G115" i="5"/>
  <c r="N115" i="5"/>
  <c r="AI114" i="5"/>
  <c r="AL113" i="7"/>
  <c r="AL114" i="7" s="1"/>
  <c r="M115" i="5"/>
  <c r="AH114" i="5"/>
  <c r="AN113" i="7"/>
  <c r="AN114" i="7" s="1"/>
  <c r="Z76" i="3"/>
  <c r="I115" i="5"/>
  <c r="AD114" i="5"/>
  <c r="AC113" i="7"/>
  <c r="AC114" i="7" s="1"/>
  <c r="AF114" i="5"/>
  <c r="K115" i="5"/>
  <c r="AK114" i="5"/>
  <c r="P115" i="5"/>
  <c r="R115" i="5"/>
  <c r="AM114" i="5"/>
  <c r="Q115" i="5"/>
  <c r="AL114" i="5"/>
  <c r="AE114" i="5"/>
  <c r="N106" i="4"/>
  <c r="Q106" i="4"/>
  <c r="G107" i="4" s="1"/>
  <c r="S106" i="4"/>
  <c r="U106" i="4"/>
  <c r="O106" i="4"/>
  <c r="T106" i="4"/>
  <c r="R106" i="4"/>
  <c r="P106" i="4"/>
  <c r="F107" i="4"/>
  <c r="D107" i="4"/>
  <c r="E107" i="4"/>
  <c r="K107" i="4"/>
  <c r="J107" i="4"/>
  <c r="H107" i="4"/>
  <c r="I107" i="4"/>
  <c r="E125" i="10"/>
  <c r="N124" i="10"/>
  <c r="P124" i="10"/>
  <c r="S124" i="10"/>
  <c r="Q124" i="10"/>
  <c r="R124" i="10"/>
  <c r="O124" i="10"/>
  <c r="M124" i="10"/>
  <c r="F125" i="10"/>
  <c r="J125" i="10"/>
  <c r="I125" i="10"/>
  <c r="H125" i="10"/>
  <c r="AH113" i="7"/>
  <c r="AH114" i="7" s="1"/>
  <c r="AF113" i="7"/>
  <c r="AF114" i="7" s="1"/>
  <c r="Y113" i="7"/>
  <c r="Y114" i="7" s="1"/>
  <c r="AJ113" i="7"/>
  <c r="AJ114" i="7" s="1"/>
  <c r="Z113" i="7"/>
  <c r="Z114" i="7" s="1"/>
  <c r="AE113" i="7"/>
  <c r="AE114" i="7" s="1"/>
  <c r="AG113" i="7"/>
  <c r="AG114" i="7" s="1"/>
  <c r="AI113" i="7"/>
  <c r="AI114" i="7" s="1"/>
  <c r="AO113" i="7"/>
  <c r="AO114" i="7" s="1"/>
  <c r="AM113" i="7"/>
  <c r="AM114" i="7" s="1"/>
  <c r="AD122" i="7"/>
  <c r="AA122" i="7"/>
  <c r="AI122" i="7"/>
  <c r="AE122" i="7"/>
  <c r="AF122" i="7"/>
  <c r="AB122" i="7"/>
  <c r="AG122" i="7"/>
  <c r="AL122" i="7"/>
  <c r="AC122" i="7"/>
  <c r="AO122" i="7"/>
  <c r="AH122" i="7"/>
  <c r="AM122" i="7"/>
  <c r="Z122" i="7"/>
  <c r="AJ122" i="7"/>
  <c r="AP122" i="7"/>
  <c r="Y122" i="7"/>
  <c r="D123" i="7" s="1"/>
  <c r="AK122" i="7"/>
  <c r="AN122" i="7"/>
  <c r="AB76" i="3"/>
  <c r="AP76" i="3"/>
  <c r="AN76" i="3"/>
  <c r="AK76" i="3"/>
  <c r="AH76" i="3"/>
  <c r="AF76" i="3"/>
  <c r="AL76" i="3"/>
  <c r="AI76" i="3"/>
  <c r="AE76" i="3"/>
  <c r="AJ76" i="3"/>
  <c r="AO76" i="3"/>
  <c r="AG76" i="3"/>
  <c r="AC76" i="3"/>
  <c r="AM76" i="3"/>
  <c r="AA76" i="3"/>
  <c r="AD76" i="3"/>
  <c r="Y76" i="3"/>
  <c r="D77" i="3" s="1"/>
  <c r="S77" i="3"/>
  <c r="L77" i="3"/>
  <c r="I77" i="3"/>
  <c r="F77" i="3"/>
  <c r="R77" i="3"/>
  <c r="H77" i="3"/>
  <c r="M77" i="3"/>
  <c r="K77" i="3"/>
  <c r="Q77" i="3"/>
  <c r="J77" i="3"/>
  <c r="O77" i="3"/>
  <c r="P77" i="3"/>
  <c r="N77" i="3"/>
  <c r="U77" i="3"/>
  <c r="E77" i="3"/>
  <c r="T77" i="3"/>
  <c r="G77" i="3"/>
  <c r="L116" i="5" l="1"/>
  <c r="AG115" i="5"/>
  <c r="AD115" i="5"/>
  <c r="I116" i="5"/>
  <c r="AJ115" i="5"/>
  <c r="O116" i="5"/>
  <c r="J116" i="5"/>
  <c r="AE115" i="5"/>
  <c r="Q116" i="5"/>
  <c r="AL115" i="5"/>
  <c r="AH115" i="5"/>
  <c r="M116" i="5"/>
  <c r="AP115" i="5"/>
  <c r="U116" i="5"/>
  <c r="T116" i="5"/>
  <c r="AO115" i="5"/>
  <c r="AM115" i="5"/>
  <c r="R116" i="5"/>
  <c r="AK115" i="5"/>
  <c r="P116" i="5"/>
  <c r="H116" i="5"/>
  <c r="AC115" i="5"/>
  <c r="N116" i="5"/>
  <c r="AI115" i="5"/>
  <c r="Z115" i="5"/>
  <c r="E116" i="5"/>
  <c r="K116" i="5"/>
  <c r="AF115" i="5"/>
  <c r="G116" i="5"/>
  <c r="AB115" i="5"/>
  <c r="D116" i="5"/>
  <c r="Y115" i="5"/>
  <c r="AA115" i="5"/>
  <c r="F116" i="5" s="1"/>
  <c r="S116" i="5"/>
  <c r="AN115" i="5"/>
  <c r="Q107" i="4"/>
  <c r="U107" i="4"/>
  <c r="P107" i="4"/>
  <c r="S107" i="4"/>
  <c r="R107" i="4"/>
  <c r="O107" i="4"/>
  <c r="T107" i="4"/>
  <c r="N107" i="4"/>
  <c r="G108" i="4"/>
  <c r="J108" i="4"/>
  <c r="K108" i="4"/>
  <c r="D108" i="4"/>
  <c r="E108" i="4"/>
  <c r="I108" i="4"/>
  <c r="H108" i="4"/>
  <c r="F108" i="4"/>
  <c r="D125" i="10"/>
  <c r="G125" i="10"/>
  <c r="P125" i="10" s="1"/>
  <c r="D124" i="7"/>
  <c r="K124" i="7"/>
  <c r="S124" i="7"/>
  <c r="U124" i="7"/>
  <c r="I124" i="7"/>
  <c r="T124" i="7"/>
  <c r="L124" i="7"/>
  <c r="R124" i="7"/>
  <c r="Q124" i="7"/>
  <c r="G124" i="7"/>
  <c r="H124" i="7"/>
  <c r="J124" i="7"/>
  <c r="M124" i="7"/>
  <c r="O124" i="7"/>
  <c r="N124" i="7"/>
  <c r="E124" i="7"/>
  <c r="P124" i="7"/>
  <c r="AB77" i="3"/>
  <c r="Z77" i="3"/>
  <c r="AJ77" i="3"/>
  <c r="AC77" i="3"/>
  <c r="AA77" i="3"/>
  <c r="AI77" i="3"/>
  <c r="AH77" i="3"/>
  <c r="AO77" i="3"/>
  <c r="AP77" i="3"/>
  <c r="AG77" i="3"/>
  <c r="AE77" i="3"/>
  <c r="AM77" i="3"/>
  <c r="AN77" i="3"/>
  <c r="AL77" i="3"/>
  <c r="AD77" i="3"/>
  <c r="AK77" i="3"/>
  <c r="AF77" i="3"/>
  <c r="Y77" i="3"/>
  <c r="R78" i="3"/>
  <c r="G78" i="3"/>
  <c r="D78" i="3"/>
  <c r="O78" i="3"/>
  <c r="M78" i="3"/>
  <c r="I78" i="3"/>
  <c r="Q78" i="3"/>
  <c r="S78" i="3"/>
  <c r="T78" i="3"/>
  <c r="E78" i="3"/>
  <c r="J78" i="3"/>
  <c r="L78" i="3"/>
  <c r="K78" i="3"/>
  <c r="H78" i="3"/>
  <c r="U78" i="3"/>
  <c r="N78" i="3"/>
  <c r="P78" i="3"/>
  <c r="F78" i="3"/>
  <c r="AA116" i="5" l="1"/>
  <c r="F117" i="5"/>
  <c r="Z116" i="5"/>
  <c r="E117" i="5" s="1"/>
  <c r="D117" i="5"/>
  <c r="Y116" i="5"/>
  <c r="N117" i="5"/>
  <c r="AI116" i="5"/>
  <c r="J117" i="5"/>
  <c r="AE116" i="5"/>
  <c r="S125" i="10"/>
  <c r="J126" i="10" s="1"/>
  <c r="T117" i="5"/>
  <c r="AO116" i="5"/>
  <c r="O117" i="5"/>
  <c r="AJ116" i="5"/>
  <c r="U117" i="5"/>
  <c r="AP116" i="5"/>
  <c r="G117" i="5"/>
  <c r="AD116" i="5"/>
  <c r="I117" i="5"/>
  <c r="AB116" i="5"/>
  <c r="H117" i="5"/>
  <c r="AC116" i="5"/>
  <c r="M117" i="5"/>
  <c r="AH116" i="5"/>
  <c r="S117" i="5"/>
  <c r="AN116" i="5"/>
  <c r="AF116" i="5"/>
  <c r="K117" i="5"/>
  <c r="P117" i="5"/>
  <c r="AK116" i="5"/>
  <c r="AG116" i="5"/>
  <c r="L117" i="5"/>
  <c r="AK78" i="3"/>
  <c r="AH78" i="3"/>
  <c r="R117" i="5"/>
  <c r="AM116" i="5"/>
  <c r="Q117" i="5"/>
  <c r="AL116" i="5"/>
  <c r="U108" i="4"/>
  <c r="O108" i="4"/>
  <c r="T108" i="4"/>
  <c r="P108" i="4"/>
  <c r="Q108" i="4"/>
  <c r="R108" i="4"/>
  <c r="S108" i="4"/>
  <c r="N108" i="4"/>
  <c r="D109" i="4" s="1"/>
  <c r="I109" i="4"/>
  <c r="E109" i="4"/>
  <c r="K109" i="4"/>
  <c r="J109" i="4"/>
  <c r="F109" i="4"/>
  <c r="H109" i="4"/>
  <c r="G109" i="4"/>
  <c r="N125" i="10"/>
  <c r="Q125" i="10"/>
  <c r="R125" i="10"/>
  <c r="O125" i="10"/>
  <c r="M125" i="10"/>
  <c r="E126" i="10"/>
  <c r="I126" i="10"/>
  <c r="F126" i="10"/>
  <c r="G126" i="10"/>
  <c r="H126" i="10"/>
  <c r="D126" i="10"/>
  <c r="Y123" i="7"/>
  <c r="AB123" i="7"/>
  <c r="AD123" i="7"/>
  <c r="AI123" i="7"/>
  <c r="AM123" i="7"/>
  <c r="AF123" i="7"/>
  <c r="AJ123" i="7"/>
  <c r="AC123" i="7"/>
  <c r="AA123" i="7"/>
  <c r="AK123" i="7"/>
  <c r="AE123" i="7"/>
  <c r="AO123" i="7"/>
  <c r="AL123" i="7"/>
  <c r="AH123" i="7"/>
  <c r="Z123" i="7"/>
  <c r="AG123" i="7"/>
  <c r="AP123" i="7"/>
  <c r="AN123" i="7"/>
  <c r="AA78" i="3"/>
  <c r="F79" i="3" s="1"/>
  <c r="AD78" i="3"/>
  <c r="AC78" i="3"/>
  <c r="AI78" i="3"/>
  <c r="AB78" i="3"/>
  <c r="AP78" i="3"/>
  <c r="AG78" i="3"/>
  <c r="Z78" i="3"/>
  <c r="AF78" i="3"/>
  <c r="AE78" i="3"/>
  <c r="AJ78" i="3"/>
  <c r="AM78" i="3"/>
  <c r="AO78" i="3"/>
  <c r="AN78" i="3"/>
  <c r="AL78" i="3"/>
  <c r="Y78" i="3"/>
  <c r="J79" i="3"/>
  <c r="E79" i="3"/>
  <c r="T79" i="3"/>
  <c r="H79" i="3"/>
  <c r="O79" i="3"/>
  <c r="L79" i="3"/>
  <c r="I79" i="3"/>
  <c r="P79" i="3"/>
  <c r="N79" i="3"/>
  <c r="S79" i="3"/>
  <c r="Q79" i="3"/>
  <c r="K79" i="3"/>
  <c r="R79" i="3"/>
  <c r="U79" i="3"/>
  <c r="G79" i="3"/>
  <c r="M79" i="3"/>
  <c r="R118" i="5" l="1"/>
  <c r="AM117" i="5"/>
  <c r="M118" i="5"/>
  <c r="AH117" i="5"/>
  <c r="AO117" i="5"/>
  <c r="T118" i="5"/>
  <c r="H118" i="5"/>
  <c r="AC117" i="5"/>
  <c r="L118" i="5"/>
  <c r="AG117" i="5"/>
  <c r="AE117" i="5"/>
  <c r="J118" i="5"/>
  <c r="F124" i="7"/>
  <c r="R125" i="7" s="1"/>
  <c r="AD117" i="5"/>
  <c r="I118" i="5"/>
  <c r="AI117" i="5"/>
  <c r="N118" i="5" s="1"/>
  <c r="AK117" i="5"/>
  <c r="P118" i="5"/>
  <c r="AB117" i="5"/>
  <c r="G118" i="5"/>
  <c r="AF117" i="5"/>
  <c r="K118" i="5"/>
  <c r="D118" i="5"/>
  <c r="Y117" i="5"/>
  <c r="U118" i="5"/>
  <c r="AP117" i="5"/>
  <c r="Z117" i="5"/>
  <c r="E118" i="5"/>
  <c r="F118" i="5"/>
  <c r="AA117" i="5"/>
  <c r="Q118" i="5"/>
  <c r="AL117" i="5"/>
  <c r="AN117" i="5"/>
  <c r="S118" i="5"/>
  <c r="AJ117" i="5"/>
  <c r="O118" i="5"/>
  <c r="S109" i="4"/>
  <c r="T109" i="4"/>
  <c r="U109" i="4"/>
  <c r="P109" i="4"/>
  <c r="O109" i="4"/>
  <c r="E110" i="4" s="1"/>
  <c r="Q109" i="4"/>
  <c r="R109" i="4"/>
  <c r="N109" i="4"/>
  <c r="F110" i="4"/>
  <c r="D110" i="4"/>
  <c r="H110" i="4"/>
  <c r="J110" i="4"/>
  <c r="G110" i="4"/>
  <c r="K110" i="4"/>
  <c r="I110" i="4"/>
  <c r="Q126" i="10"/>
  <c r="P126" i="10"/>
  <c r="J127" i="10"/>
  <c r="S126" i="10"/>
  <c r="R126" i="10"/>
  <c r="O126" i="10"/>
  <c r="N126" i="10"/>
  <c r="M126" i="10"/>
  <c r="D127" i="10" s="1"/>
  <c r="E127" i="10"/>
  <c r="F127" i="10"/>
  <c r="H127" i="10"/>
  <c r="I127" i="10"/>
  <c r="G127" i="10"/>
  <c r="P125" i="7"/>
  <c r="T125" i="7"/>
  <c r="J125" i="7"/>
  <c r="M125" i="7"/>
  <c r="G125" i="7"/>
  <c r="H125" i="7"/>
  <c r="D125" i="7"/>
  <c r="AG124" i="7"/>
  <c r="D79" i="3"/>
  <c r="AD79" i="3" s="1"/>
  <c r="N119" i="5" l="1"/>
  <c r="AI118" i="5"/>
  <c r="AC118" i="5"/>
  <c r="H119" i="5"/>
  <c r="AB79" i="3"/>
  <c r="G80" i="3" s="1"/>
  <c r="Y118" i="5"/>
  <c r="D119" i="5"/>
  <c r="AD118" i="5"/>
  <c r="I119" i="5"/>
  <c r="AO118" i="5"/>
  <c r="T119" i="5"/>
  <c r="AA79" i="3"/>
  <c r="AJ79" i="3"/>
  <c r="AA118" i="5"/>
  <c r="F119" i="5"/>
  <c r="AF118" i="5"/>
  <c r="K119" i="5"/>
  <c r="Q125" i="7"/>
  <c r="J119" i="5"/>
  <c r="AE118" i="5"/>
  <c r="R127" i="10"/>
  <c r="O119" i="5"/>
  <c r="AJ118" i="5"/>
  <c r="E119" i="5"/>
  <c r="Z118" i="5"/>
  <c r="F125" i="7"/>
  <c r="I125" i="7"/>
  <c r="U125" i="7"/>
  <c r="N125" i="7"/>
  <c r="O125" i="7"/>
  <c r="S125" i="7"/>
  <c r="AB118" i="5"/>
  <c r="G119" i="5" s="1"/>
  <c r="K125" i="7"/>
  <c r="AN118" i="5"/>
  <c r="S119" i="5"/>
  <c r="R119" i="5"/>
  <c r="AM118" i="5"/>
  <c r="M119" i="5"/>
  <c r="AH118" i="5"/>
  <c r="L125" i="7"/>
  <c r="U119" i="5"/>
  <c r="AP118" i="5"/>
  <c r="P119" i="5"/>
  <c r="AK118" i="5"/>
  <c r="Q119" i="5"/>
  <c r="AL118" i="5"/>
  <c r="AG118" i="5"/>
  <c r="L119" i="5"/>
  <c r="O110" i="4"/>
  <c r="P110" i="4"/>
  <c r="T110" i="4"/>
  <c r="R110" i="4"/>
  <c r="H111" i="4" s="1"/>
  <c r="S110" i="4"/>
  <c r="U110" i="4"/>
  <c r="Q110" i="4"/>
  <c r="N110" i="4"/>
  <c r="E111" i="4"/>
  <c r="D111" i="4"/>
  <c r="G111" i="4"/>
  <c r="J111" i="4"/>
  <c r="I111" i="4"/>
  <c r="K111" i="4"/>
  <c r="F111" i="4"/>
  <c r="Q127" i="10"/>
  <c r="H128" i="10" s="1"/>
  <c r="O127" i="10"/>
  <c r="S127" i="10"/>
  <c r="N127" i="10"/>
  <c r="P127" i="10"/>
  <c r="M127" i="10"/>
  <c r="G128" i="10"/>
  <c r="I128" i="10"/>
  <c r="F128" i="10"/>
  <c r="E128" i="10"/>
  <c r="D128" i="10"/>
  <c r="J128" i="10"/>
  <c r="AP124" i="7"/>
  <c r="AN124" i="7"/>
  <c r="Y124" i="7"/>
  <c r="AF124" i="7"/>
  <c r="AC124" i="7"/>
  <c r="AD124" i="7"/>
  <c r="AA124" i="7"/>
  <c r="Z124" i="7"/>
  <c r="AL124" i="7"/>
  <c r="AI124" i="7"/>
  <c r="AJ124" i="7"/>
  <c r="AB124" i="7"/>
  <c r="AO124" i="7"/>
  <c r="AH124" i="7"/>
  <c r="AK124" i="7"/>
  <c r="AE124" i="7"/>
  <c r="AM124" i="7"/>
  <c r="AM79" i="3"/>
  <c r="AN79" i="3"/>
  <c r="AF79" i="3"/>
  <c r="AP79" i="3"/>
  <c r="AK79" i="3"/>
  <c r="AI79" i="3"/>
  <c r="AC79" i="3"/>
  <c r="AH79" i="3"/>
  <c r="AG79" i="3"/>
  <c r="AE79" i="3"/>
  <c r="AO79" i="3"/>
  <c r="Z79" i="3"/>
  <c r="AL79" i="3"/>
  <c r="L80" i="3"/>
  <c r="Y79" i="3"/>
  <c r="E80" i="3"/>
  <c r="M80" i="3"/>
  <c r="S80" i="3"/>
  <c r="O80" i="3"/>
  <c r="J80" i="3"/>
  <c r="Q80" i="3"/>
  <c r="N80" i="3"/>
  <c r="P80" i="3"/>
  <c r="U80" i="3"/>
  <c r="K80" i="3"/>
  <c r="H80" i="3"/>
  <c r="D80" i="3"/>
  <c r="F80" i="3"/>
  <c r="T80" i="3"/>
  <c r="R80" i="3"/>
  <c r="I80" i="3"/>
  <c r="R111" i="4" l="1"/>
  <c r="S120" i="5"/>
  <c r="AN119" i="5"/>
  <c r="AJ119" i="5"/>
  <c r="Z119" i="5"/>
  <c r="E120" i="5"/>
  <c r="AO119" i="5"/>
  <c r="T120" i="5"/>
  <c r="Q120" i="5"/>
  <c r="AL119" i="5"/>
  <c r="O120" i="5"/>
  <c r="I120" i="5"/>
  <c r="AD119" i="5"/>
  <c r="P120" i="5"/>
  <c r="AK119" i="5"/>
  <c r="G120" i="5"/>
  <c r="AB119" i="5"/>
  <c r="AE119" i="5"/>
  <c r="J120" i="5"/>
  <c r="Y119" i="5"/>
  <c r="D120" i="5" s="1"/>
  <c r="AF119" i="5"/>
  <c r="K120" i="5"/>
  <c r="AC119" i="5"/>
  <c r="H120" i="5"/>
  <c r="U120" i="5"/>
  <c r="AP119" i="5"/>
  <c r="M120" i="5"/>
  <c r="AH119" i="5"/>
  <c r="AA119" i="5"/>
  <c r="F120" i="5"/>
  <c r="AP80" i="3"/>
  <c r="L120" i="5"/>
  <c r="AG119" i="5"/>
  <c r="R120" i="5"/>
  <c r="AM119" i="5"/>
  <c r="N120" i="5"/>
  <c r="AI119" i="5"/>
  <c r="O111" i="4"/>
  <c r="T111" i="4"/>
  <c r="P111" i="4"/>
  <c r="Q111" i="4"/>
  <c r="U111" i="4"/>
  <c r="S111" i="4"/>
  <c r="N111" i="4"/>
  <c r="H112" i="4"/>
  <c r="I112" i="4"/>
  <c r="D112" i="4"/>
  <c r="J112" i="4"/>
  <c r="G112" i="4"/>
  <c r="F112" i="4"/>
  <c r="K112" i="4"/>
  <c r="E112" i="4"/>
  <c r="N128" i="10"/>
  <c r="O128" i="10"/>
  <c r="R128" i="10"/>
  <c r="Q128" i="10"/>
  <c r="P128" i="10"/>
  <c r="S128" i="10"/>
  <c r="G129" i="10"/>
  <c r="M128" i="10"/>
  <c r="J129" i="10"/>
  <c r="F129" i="10"/>
  <c r="H129" i="10"/>
  <c r="I129" i="10"/>
  <c r="D129" i="10"/>
  <c r="E125" i="7"/>
  <c r="Y125" i="7" s="1"/>
  <c r="AD80" i="3"/>
  <c r="AI80" i="3"/>
  <c r="AK80" i="3"/>
  <c r="AO80" i="3"/>
  <c r="AE80" i="3"/>
  <c r="Z80" i="3"/>
  <c r="AL80" i="3"/>
  <c r="AJ80" i="3"/>
  <c r="AM80" i="3"/>
  <c r="AN80" i="3"/>
  <c r="AH80" i="3"/>
  <c r="AA80" i="3"/>
  <c r="AG80" i="3"/>
  <c r="AB80" i="3"/>
  <c r="AC80" i="3"/>
  <c r="AF80" i="3"/>
  <c r="Y80" i="3"/>
  <c r="I81" i="3"/>
  <c r="F81" i="3"/>
  <c r="N81" i="3"/>
  <c r="H81" i="3"/>
  <c r="M81" i="3"/>
  <c r="R81" i="3"/>
  <c r="J81" i="3"/>
  <c r="O81" i="3"/>
  <c r="P81" i="3"/>
  <c r="S81" i="3"/>
  <c r="T81" i="3"/>
  <c r="D81" i="3"/>
  <c r="U81" i="3"/>
  <c r="Q81" i="3"/>
  <c r="K81" i="3"/>
  <c r="G81" i="3"/>
  <c r="E81" i="3"/>
  <c r="L81" i="3"/>
  <c r="U121" i="5" l="1"/>
  <c r="AP120" i="5"/>
  <c r="H121" i="5"/>
  <c r="AC120" i="5"/>
  <c r="I121" i="5"/>
  <c r="AD120" i="5"/>
  <c r="O121" i="5"/>
  <c r="AJ120" i="5"/>
  <c r="R121" i="5"/>
  <c r="AM120" i="5"/>
  <c r="K121" i="5"/>
  <c r="AF120" i="5"/>
  <c r="Q121" i="5"/>
  <c r="AL120" i="5"/>
  <c r="N121" i="5"/>
  <c r="AI120" i="5"/>
  <c r="Y120" i="5"/>
  <c r="D121" i="5"/>
  <c r="AO120" i="5"/>
  <c r="T121" i="5"/>
  <c r="AE120" i="5"/>
  <c r="J121" i="5"/>
  <c r="Z120" i="5"/>
  <c r="E121" i="5" s="1"/>
  <c r="AG120" i="5"/>
  <c r="L121" i="5"/>
  <c r="D126" i="7"/>
  <c r="AM81" i="3"/>
  <c r="F121" i="5"/>
  <c r="AA120" i="5"/>
  <c r="Z81" i="3"/>
  <c r="G121" i="5"/>
  <c r="AB120" i="5"/>
  <c r="AH120" i="5"/>
  <c r="M121" i="5"/>
  <c r="P121" i="5"/>
  <c r="AK120" i="5"/>
  <c r="AN120" i="5"/>
  <c r="S121" i="5"/>
  <c r="T112" i="4"/>
  <c r="Q112" i="4"/>
  <c r="P112" i="4"/>
  <c r="S112" i="4"/>
  <c r="O112" i="4"/>
  <c r="E113" i="4" s="1"/>
  <c r="R112" i="4"/>
  <c r="U112" i="4"/>
  <c r="N112" i="4"/>
  <c r="K113" i="4"/>
  <c r="J113" i="4"/>
  <c r="I113" i="4"/>
  <c r="F113" i="4"/>
  <c r="G113" i="4"/>
  <c r="D113" i="4"/>
  <c r="H113" i="4"/>
  <c r="E129" i="10"/>
  <c r="E126" i="7"/>
  <c r="O126" i="7"/>
  <c r="S126" i="7"/>
  <c r="U126" i="7"/>
  <c r="I126" i="7"/>
  <c r="R126" i="7"/>
  <c r="Q126" i="7"/>
  <c r="J126" i="7"/>
  <c r="M126" i="7"/>
  <c r="L126" i="7"/>
  <c r="T126" i="7"/>
  <c r="H126" i="7"/>
  <c r="N126" i="7"/>
  <c r="F126" i="7"/>
  <c r="K126" i="7"/>
  <c r="P126" i="7"/>
  <c r="AF125" i="7"/>
  <c r="AC125" i="7"/>
  <c r="AJ125" i="7"/>
  <c r="Z125" i="7"/>
  <c r="AI125" i="7"/>
  <c r="AL125" i="7"/>
  <c r="AP125" i="7"/>
  <c r="AG125" i="7"/>
  <c r="AM125" i="7"/>
  <c r="AO125" i="7"/>
  <c r="AD125" i="7"/>
  <c r="AH125" i="7"/>
  <c r="AN125" i="7"/>
  <c r="AB125" i="7"/>
  <c r="G126" i="7" s="1"/>
  <c r="G127" i="7" s="1"/>
  <c r="AE125" i="7"/>
  <c r="AA125" i="7"/>
  <c r="AK125" i="7"/>
  <c r="AC81" i="3"/>
  <c r="AF81" i="3"/>
  <c r="AE81" i="3"/>
  <c r="AH81" i="3"/>
  <c r="AA81" i="3"/>
  <c r="AG81" i="3"/>
  <c r="AB81" i="3"/>
  <c r="AD81" i="3"/>
  <c r="AL81" i="3"/>
  <c r="AO81" i="3"/>
  <c r="AK81" i="3"/>
  <c r="AI81" i="3"/>
  <c r="AP81" i="3"/>
  <c r="AN81" i="3"/>
  <c r="AJ81" i="3"/>
  <c r="Y81" i="3"/>
  <c r="J82" i="3"/>
  <c r="L82" i="3"/>
  <c r="R82" i="3"/>
  <c r="T82" i="3"/>
  <c r="F82" i="3"/>
  <c r="K82" i="3"/>
  <c r="Q82" i="3"/>
  <c r="G82" i="3"/>
  <c r="H82" i="3"/>
  <c r="S82" i="3"/>
  <c r="M82" i="3"/>
  <c r="N82" i="3"/>
  <c r="P82" i="3"/>
  <c r="U82" i="3"/>
  <c r="O82" i="3"/>
  <c r="E82" i="3"/>
  <c r="I82" i="3"/>
  <c r="Z121" i="5" l="1"/>
  <c r="E122" i="5"/>
  <c r="AF121" i="5"/>
  <c r="K122" i="5"/>
  <c r="M122" i="5"/>
  <c r="AH121" i="5"/>
  <c r="AE121" i="5"/>
  <c r="J122" i="5"/>
  <c r="AM121" i="5"/>
  <c r="R122" i="5"/>
  <c r="AO121" i="5"/>
  <c r="T122" i="5"/>
  <c r="G122" i="5"/>
  <c r="AB121" i="5"/>
  <c r="AJ121" i="5"/>
  <c r="O122" i="5"/>
  <c r="Y121" i="5"/>
  <c r="D122" i="5"/>
  <c r="I122" i="5"/>
  <c r="AD121" i="5"/>
  <c r="AA121" i="5"/>
  <c r="F122" i="5"/>
  <c r="N122" i="5"/>
  <c r="AI121" i="5"/>
  <c r="AC121" i="5"/>
  <c r="H122" i="5"/>
  <c r="AN121" i="5"/>
  <c r="S122" i="5"/>
  <c r="P122" i="5"/>
  <c r="AK121" i="5"/>
  <c r="AG121" i="5"/>
  <c r="L122" i="5"/>
  <c r="Q122" i="5"/>
  <c r="AL121" i="5"/>
  <c r="AP121" i="5"/>
  <c r="U122" i="5"/>
  <c r="O113" i="4"/>
  <c r="Q113" i="4"/>
  <c r="S113" i="4"/>
  <c r="P113" i="4"/>
  <c r="T113" i="4"/>
  <c r="U113" i="4"/>
  <c r="R113" i="4"/>
  <c r="N113" i="4"/>
  <c r="E114" i="4"/>
  <c r="G114" i="4"/>
  <c r="F114" i="4"/>
  <c r="J114" i="4"/>
  <c r="I114" i="4"/>
  <c r="H114" i="4"/>
  <c r="D114" i="4"/>
  <c r="K114" i="4"/>
  <c r="E130" i="10"/>
  <c r="N129" i="10"/>
  <c r="O129" i="10"/>
  <c r="F130" i="10" s="1"/>
  <c r="O130" i="10" s="1"/>
  <c r="R129" i="10"/>
  <c r="S129" i="10"/>
  <c r="M129" i="10"/>
  <c r="P129" i="10"/>
  <c r="Q129" i="10"/>
  <c r="H130" i="10"/>
  <c r="I130" i="10"/>
  <c r="J130" i="10"/>
  <c r="D130" i="10"/>
  <c r="G130" i="10"/>
  <c r="J127" i="7"/>
  <c r="Q127" i="7"/>
  <c r="R127" i="7"/>
  <c r="M127" i="7"/>
  <c r="I127" i="7"/>
  <c r="T127" i="7"/>
  <c r="U127" i="7"/>
  <c r="L127" i="7"/>
  <c r="F127" i="7"/>
  <c r="S127" i="7"/>
  <c r="D127" i="7"/>
  <c r="O127" i="7"/>
  <c r="P127" i="7"/>
  <c r="N127" i="7"/>
  <c r="H127" i="7"/>
  <c r="E127" i="7"/>
  <c r="AJ126" i="7"/>
  <c r="AO126" i="7"/>
  <c r="Y126" i="7"/>
  <c r="Z126" i="7"/>
  <c r="AE126" i="7"/>
  <c r="AC126" i="7"/>
  <c r="AN126" i="7"/>
  <c r="AH126" i="7"/>
  <c r="AB126" i="7"/>
  <c r="AA126" i="7"/>
  <c r="AG126" i="7"/>
  <c r="AP126" i="7"/>
  <c r="AI126" i="7"/>
  <c r="AL126" i="7"/>
  <c r="AM126" i="7"/>
  <c r="AD126" i="7"/>
  <c r="AK126" i="7"/>
  <c r="AF126" i="7"/>
  <c r="K127" i="7" s="1"/>
  <c r="D82" i="3"/>
  <c r="AB82" i="3" s="1"/>
  <c r="AP122" i="5" l="1"/>
  <c r="U123" i="5"/>
  <c r="T123" i="5"/>
  <c r="AO122" i="5"/>
  <c r="N123" i="5"/>
  <c r="AI122" i="5"/>
  <c r="F123" i="5"/>
  <c r="AA122" i="5"/>
  <c r="AM122" i="5"/>
  <c r="R123" i="5"/>
  <c r="AL122" i="5"/>
  <c r="Q123" i="5"/>
  <c r="AG122" i="5"/>
  <c r="L123" i="5"/>
  <c r="AE122" i="5"/>
  <c r="J123" i="5"/>
  <c r="AD122" i="5"/>
  <c r="I123" i="5"/>
  <c r="Y122" i="5"/>
  <c r="D123" i="5"/>
  <c r="AK122" i="5"/>
  <c r="P123" i="5"/>
  <c r="M123" i="5"/>
  <c r="AH122" i="5"/>
  <c r="S130" i="10"/>
  <c r="S123" i="5"/>
  <c r="AN122" i="5"/>
  <c r="O123" i="5"/>
  <c r="AJ122" i="5"/>
  <c r="K123" i="5"/>
  <c r="AF122" i="5"/>
  <c r="AN82" i="3"/>
  <c r="AE82" i="3"/>
  <c r="AP82" i="3"/>
  <c r="AC122" i="5"/>
  <c r="H123" i="5" s="1"/>
  <c r="Z122" i="5"/>
  <c r="E123" i="5"/>
  <c r="K128" i="7"/>
  <c r="AB122" i="5"/>
  <c r="G123" i="5"/>
  <c r="R114" i="4"/>
  <c r="P114" i="4"/>
  <c r="Q114" i="4"/>
  <c r="S114" i="4"/>
  <c r="U114" i="4"/>
  <c r="T114" i="4"/>
  <c r="O114" i="4"/>
  <c r="N114" i="4"/>
  <c r="D115" i="4" s="1"/>
  <c r="H115" i="4"/>
  <c r="I115" i="4"/>
  <c r="J115" i="4"/>
  <c r="G115" i="4"/>
  <c r="F115" i="4"/>
  <c r="K115" i="4"/>
  <c r="E115" i="4"/>
  <c r="R130" i="10"/>
  <c r="P130" i="10"/>
  <c r="Q130" i="10"/>
  <c r="M130" i="10"/>
  <c r="N130" i="10"/>
  <c r="E131" i="10" s="1"/>
  <c r="N131" i="10" s="1"/>
  <c r="J131" i="10"/>
  <c r="I131" i="10"/>
  <c r="G131" i="10"/>
  <c r="H131" i="10"/>
  <c r="F131" i="10"/>
  <c r="D131" i="10"/>
  <c r="G128" i="7"/>
  <c r="T128" i="7"/>
  <c r="U128" i="7"/>
  <c r="E128" i="7"/>
  <c r="I128" i="7"/>
  <c r="M128" i="7"/>
  <c r="S128" i="7"/>
  <c r="L128" i="7"/>
  <c r="N128" i="7"/>
  <c r="R128" i="7"/>
  <c r="F128" i="7"/>
  <c r="P128" i="7"/>
  <c r="Q128" i="7"/>
  <c r="O128" i="7"/>
  <c r="J128" i="7"/>
  <c r="H128" i="7"/>
  <c r="AJ127" i="7"/>
  <c r="AL127" i="7"/>
  <c r="AM127" i="7"/>
  <c r="AC127" i="7"/>
  <c r="Y127" i="7"/>
  <c r="AI127" i="7"/>
  <c r="AF127" i="7"/>
  <c r="AN127" i="7"/>
  <c r="AO127" i="7"/>
  <c r="AB127" i="7"/>
  <c r="AP127" i="7"/>
  <c r="AE127" i="7"/>
  <c r="Z127" i="7"/>
  <c r="AG127" i="7"/>
  <c r="AA127" i="7"/>
  <c r="AD127" i="7"/>
  <c r="AH127" i="7"/>
  <c r="AK127" i="7"/>
  <c r="AD82" i="3"/>
  <c r="AM82" i="3"/>
  <c r="AK82" i="3"/>
  <c r="AJ82" i="3"/>
  <c r="AC82" i="3"/>
  <c r="AF82" i="3"/>
  <c r="AL82" i="3"/>
  <c r="AH82" i="3"/>
  <c r="Z82" i="3"/>
  <c r="AI82" i="3"/>
  <c r="AA82" i="3"/>
  <c r="AG82" i="3"/>
  <c r="AO82" i="3"/>
  <c r="Y82" i="3"/>
  <c r="H83" i="3"/>
  <c r="M83" i="3"/>
  <c r="L83" i="3"/>
  <c r="F83" i="3"/>
  <c r="U83" i="3"/>
  <c r="J83" i="3"/>
  <c r="P83" i="3"/>
  <c r="Q83" i="3"/>
  <c r="N83" i="3"/>
  <c r="E83" i="3"/>
  <c r="G83" i="3"/>
  <c r="R83" i="3"/>
  <c r="O83" i="3"/>
  <c r="K83" i="3"/>
  <c r="T83" i="3"/>
  <c r="S83" i="3"/>
  <c r="I83" i="3"/>
  <c r="AC123" i="5" l="1"/>
  <c r="H124" i="5"/>
  <c r="AL123" i="5"/>
  <c r="Q124" i="5"/>
  <c r="P124" i="5"/>
  <c r="AK123" i="5"/>
  <c r="R124" i="5"/>
  <c r="AH123" i="5"/>
  <c r="M124" i="5"/>
  <c r="D124" i="5"/>
  <c r="Y123" i="5"/>
  <c r="AM123" i="5"/>
  <c r="F124" i="5"/>
  <c r="AA123" i="5"/>
  <c r="AF123" i="5"/>
  <c r="K124" i="5"/>
  <c r="AD123" i="5"/>
  <c r="I124" i="5"/>
  <c r="AI123" i="5"/>
  <c r="N124" i="5"/>
  <c r="AJ123" i="5"/>
  <c r="O124" i="5"/>
  <c r="J124" i="5"/>
  <c r="AE123" i="5"/>
  <c r="T124" i="5"/>
  <c r="AO123" i="5"/>
  <c r="G124" i="5"/>
  <c r="AB123" i="5"/>
  <c r="Z123" i="5"/>
  <c r="E124" i="5"/>
  <c r="S124" i="5"/>
  <c r="AN123" i="5"/>
  <c r="L124" i="5"/>
  <c r="AG123" i="5"/>
  <c r="U124" i="5"/>
  <c r="AP123" i="5"/>
  <c r="S115" i="4"/>
  <c r="P115" i="4"/>
  <c r="T115" i="4"/>
  <c r="Q115" i="4"/>
  <c r="O115" i="4"/>
  <c r="R115" i="4"/>
  <c r="U115" i="4"/>
  <c r="N115" i="4"/>
  <c r="F116" i="4"/>
  <c r="K116" i="4"/>
  <c r="G116" i="4"/>
  <c r="J116" i="4"/>
  <c r="I116" i="4"/>
  <c r="E116" i="4"/>
  <c r="D116" i="4"/>
  <c r="H116" i="4"/>
  <c r="Q131" i="10"/>
  <c r="R131" i="10"/>
  <c r="I132" i="10" s="1"/>
  <c r="P131" i="10"/>
  <c r="O131" i="10"/>
  <c r="S131" i="10"/>
  <c r="M131" i="10"/>
  <c r="E132" i="10"/>
  <c r="D132" i="10"/>
  <c r="J132" i="10"/>
  <c r="F132" i="10"/>
  <c r="H132" i="10"/>
  <c r="G132" i="10"/>
  <c r="D128" i="7"/>
  <c r="M129" i="7" s="1"/>
  <c r="AL128" i="7"/>
  <c r="AI128" i="7"/>
  <c r="D83" i="3"/>
  <c r="AL83" i="3" s="1"/>
  <c r="AF128" i="7" l="1"/>
  <c r="Q116" i="4"/>
  <c r="AM83" i="3"/>
  <c r="Y124" i="5"/>
  <c r="D125" i="5"/>
  <c r="Y128" i="7"/>
  <c r="AH124" i="5"/>
  <c r="M125" i="5"/>
  <c r="AI124" i="5"/>
  <c r="N125" i="5"/>
  <c r="O125" i="5"/>
  <c r="AJ124" i="5"/>
  <c r="AN124" i="5"/>
  <c r="S125" i="5"/>
  <c r="AM124" i="5"/>
  <c r="R125" i="5"/>
  <c r="F129" i="7"/>
  <c r="E125" i="5"/>
  <c r="Z124" i="5"/>
  <c r="I125" i="5"/>
  <c r="AD124" i="5"/>
  <c r="AP124" i="5"/>
  <c r="U125" i="5"/>
  <c r="L125" i="5"/>
  <c r="AG124" i="5"/>
  <c r="U129" i="7"/>
  <c r="P125" i="5"/>
  <c r="AK124" i="5"/>
  <c r="R132" i="10"/>
  <c r="K125" i="5"/>
  <c r="AF124" i="5"/>
  <c r="Q125" i="5"/>
  <c r="AL124" i="5"/>
  <c r="J125" i="5"/>
  <c r="AE124" i="5"/>
  <c r="Q129" i="7"/>
  <c r="AB124" i="5"/>
  <c r="G125" i="5"/>
  <c r="AC124" i="5"/>
  <c r="H125" i="5"/>
  <c r="T125" i="5"/>
  <c r="AO124" i="5"/>
  <c r="AA124" i="5"/>
  <c r="F125" i="5" s="1"/>
  <c r="T116" i="4"/>
  <c r="P116" i="4"/>
  <c r="U116" i="4"/>
  <c r="O116" i="4"/>
  <c r="R116" i="4"/>
  <c r="S116" i="4"/>
  <c r="I117" i="4" s="1"/>
  <c r="N116" i="4"/>
  <c r="E117" i="4"/>
  <c r="J117" i="4"/>
  <c r="K117" i="4"/>
  <c r="G117" i="4"/>
  <c r="H117" i="4"/>
  <c r="D117" i="4"/>
  <c r="F117" i="4"/>
  <c r="Q132" i="10"/>
  <c r="N132" i="10"/>
  <c r="P132" i="10"/>
  <c r="S132" i="10"/>
  <c r="O132" i="10"/>
  <c r="M132" i="10"/>
  <c r="G133" i="10"/>
  <c r="D133" i="10"/>
  <c r="J133" i="10"/>
  <c r="H133" i="10"/>
  <c r="F133" i="10"/>
  <c r="I133" i="10"/>
  <c r="E133" i="10"/>
  <c r="J129" i="7"/>
  <c r="AB128" i="7"/>
  <c r="AC128" i="7"/>
  <c r="H129" i="7" s="1"/>
  <c r="AG128" i="7"/>
  <c r="AM128" i="7"/>
  <c r="E129" i="7"/>
  <c r="AP128" i="7"/>
  <c r="G129" i="7"/>
  <c r="Z128" i="7"/>
  <c r="P129" i="7"/>
  <c r="D129" i="7"/>
  <c r="K129" i="7"/>
  <c r="N129" i="7"/>
  <c r="AO128" i="7"/>
  <c r="S129" i="7"/>
  <c r="AE128" i="7"/>
  <c r="AA128" i="7"/>
  <c r="R129" i="7"/>
  <c r="AD128" i="7"/>
  <c r="I129" i="7"/>
  <c r="T129" i="7"/>
  <c r="AN128" i="7"/>
  <c r="O129" i="7"/>
  <c r="L129" i="7"/>
  <c r="AJ128" i="7"/>
  <c r="AH128" i="7"/>
  <c r="AK128" i="7"/>
  <c r="AE83" i="3"/>
  <c r="AF83" i="3"/>
  <c r="AG83" i="3"/>
  <c r="AN83" i="3"/>
  <c r="AI83" i="3"/>
  <c r="AB83" i="3"/>
  <c r="AC83" i="3"/>
  <c r="AK83" i="3"/>
  <c r="AH83" i="3"/>
  <c r="AA83" i="3"/>
  <c r="AD83" i="3"/>
  <c r="I84" i="3" s="1"/>
  <c r="AJ83" i="3"/>
  <c r="Z83" i="3"/>
  <c r="AO83" i="3"/>
  <c r="AP83" i="3"/>
  <c r="Y83" i="3"/>
  <c r="U84" i="3"/>
  <c r="O84" i="3"/>
  <c r="J84" i="3"/>
  <c r="G84" i="3"/>
  <c r="M84" i="3"/>
  <c r="K84" i="3"/>
  <c r="Q84" i="3"/>
  <c r="L84" i="3"/>
  <c r="T84" i="3"/>
  <c r="S84" i="3"/>
  <c r="F84" i="3"/>
  <c r="R84" i="3"/>
  <c r="H84" i="3"/>
  <c r="N84" i="3"/>
  <c r="E84" i="3"/>
  <c r="P84" i="3"/>
  <c r="O133" i="10" l="1"/>
  <c r="AA125" i="5"/>
  <c r="F126" i="5"/>
  <c r="AK125" i="5"/>
  <c r="P126" i="5"/>
  <c r="G126" i="5"/>
  <c r="AB125" i="5"/>
  <c r="S126" i="5"/>
  <c r="AN125" i="5"/>
  <c r="AG125" i="5"/>
  <c r="L126" i="5"/>
  <c r="M130" i="7"/>
  <c r="R133" i="10"/>
  <c r="U126" i="5"/>
  <c r="AP125" i="5"/>
  <c r="O126" i="5"/>
  <c r="AJ125" i="5"/>
  <c r="J126" i="5"/>
  <c r="AE125" i="5"/>
  <c r="AI125" i="5"/>
  <c r="N126" i="5"/>
  <c r="G130" i="7"/>
  <c r="Q126" i="5"/>
  <c r="AL125" i="5"/>
  <c r="AD125" i="5"/>
  <c r="I126" i="5"/>
  <c r="M126" i="5"/>
  <c r="AH125" i="5"/>
  <c r="D130" i="7"/>
  <c r="P133" i="10"/>
  <c r="K126" i="5"/>
  <c r="AF125" i="5"/>
  <c r="Z125" i="5"/>
  <c r="E126" i="5"/>
  <c r="T126" i="5"/>
  <c r="AO125" i="5"/>
  <c r="Y125" i="5"/>
  <c r="D126" i="5"/>
  <c r="H126" i="5"/>
  <c r="AC125" i="5"/>
  <c r="R126" i="5"/>
  <c r="AM125" i="5"/>
  <c r="U117" i="4"/>
  <c r="S117" i="4"/>
  <c r="T117" i="4"/>
  <c r="Q117" i="4"/>
  <c r="O117" i="4"/>
  <c r="E118" i="4" s="1"/>
  <c r="O118" i="4" s="1"/>
  <c r="P117" i="4"/>
  <c r="R117" i="4"/>
  <c r="N117" i="4"/>
  <c r="G118" i="4"/>
  <c r="K118" i="4"/>
  <c r="J118" i="4"/>
  <c r="F118" i="4"/>
  <c r="D118" i="4"/>
  <c r="H118" i="4"/>
  <c r="I118" i="4"/>
  <c r="Q133" i="10"/>
  <c r="S133" i="10"/>
  <c r="N133" i="10"/>
  <c r="E134" i="10" s="1"/>
  <c r="M133" i="10"/>
  <c r="G134" i="10"/>
  <c r="J134" i="10"/>
  <c r="F134" i="10"/>
  <c r="H134" i="10"/>
  <c r="I134" i="10"/>
  <c r="D134" i="10"/>
  <c r="AJ129" i="7"/>
  <c r="R130" i="7"/>
  <c r="S130" i="7"/>
  <c r="I130" i="7"/>
  <c r="AE129" i="7"/>
  <c r="H130" i="7"/>
  <c r="N130" i="7"/>
  <c r="AC129" i="7"/>
  <c r="J130" i="7"/>
  <c r="E130" i="7"/>
  <c r="O130" i="7"/>
  <c r="Q130" i="7"/>
  <c r="L130" i="7"/>
  <c r="F130" i="7"/>
  <c r="U130" i="7"/>
  <c r="AN129" i="7"/>
  <c r="K130" i="7"/>
  <c r="AG129" i="7"/>
  <c r="T130" i="7"/>
  <c r="P130" i="7"/>
  <c r="Z129" i="7"/>
  <c r="AI129" i="7"/>
  <c r="AA129" i="7"/>
  <c r="AP129" i="7"/>
  <c r="AO129" i="7"/>
  <c r="AH129" i="7"/>
  <c r="AK129" i="7"/>
  <c r="AL129" i="7"/>
  <c r="AB129" i="7"/>
  <c r="Y129" i="7"/>
  <c r="AM129" i="7"/>
  <c r="AF129" i="7"/>
  <c r="AD129" i="7"/>
  <c r="D84" i="3"/>
  <c r="AD84" i="3" s="1"/>
  <c r="AO126" i="5" l="1"/>
  <c r="T127" i="5"/>
  <c r="Q127" i="5"/>
  <c r="AL126" i="5"/>
  <c r="L127" i="5"/>
  <c r="AG126" i="5"/>
  <c r="E127" i="5"/>
  <c r="Z126" i="5"/>
  <c r="N127" i="5"/>
  <c r="AI126" i="5"/>
  <c r="S127" i="5"/>
  <c r="AN126" i="5"/>
  <c r="K127" i="5"/>
  <c r="AF126" i="5"/>
  <c r="AP84" i="3"/>
  <c r="J131" i="7"/>
  <c r="J127" i="5"/>
  <c r="AE126" i="5"/>
  <c r="G127" i="5"/>
  <c r="AB126" i="5"/>
  <c r="R127" i="5"/>
  <c r="AM126" i="5"/>
  <c r="AK126" i="5"/>
  <c r="P127" i="5"/>
  <c r="AC84" i="3"/>
  <c r="Z84" i="3"/>
  <c r="AJ126" i="5"/>
  <c r="O127" i="5"/>
  <c r="AC126" i="5"/>
  <c r="H127" i="5"/>
  <c r="M127" i="5"/>
  <c r="AH126" i="5"/>
  <c r="F127" i="5"/>
  <c r="AA126" i="5"/>
  <c r="AP130" i="7"/>
  <c r="AF130" i="7"/>
  <c r="D127" i="5"/>
  <c r="Y126" i="5"/>
  <c r="I127" i="5"/>
  <c r="AD126" i="5"/>
  <c r="AP126" i="5"/>
  <c r="U127" i="5"/>
  <c r="P118" i="4"/>
  <c r="T118" i="4"/>
  <c r="Q118" i="4"/>
  <c r="S118" i="4"/>
  <c r="U118" i="4"/>
  <c r="R118" i="4"/>
  <c r="N118" i="4"/>
  <c r="D119" i="4"/>
  <c r="K119" i="4"/>
  <c r="E119" i="4"/>
  <c r="F119" i="4"/>
  <c r="J119" i="4"/>
  <c r="I119" i="4"/>
  <c r="H119" i="4"/>
  <c r="G119" i="4"/>
  <c r="R134" i="10"/>
  <c r="R135" i="10" s="1"/>
  <c r="Q134" i="10"/>
  <c r="Q135" i="10" s="1"/>
  <c r="O134" i="10"/>
  <c r="O135" i="10" s="1"/>
  <c r="S134" i="10"/>
  <c r="N134" i="10"/>
  <c r="P134" i="10"/>
  <c r="M134" i="10"/>
  <c r="M135" i="10" s="1"/>
  <c r="S135" i="10"/>
  <c r="N135" i="10"/>
  <c r="P135" i="10"/>
  <c r="T131" i="7"/>
  <c r="H131" i="7"/>
  <c r="D131" i="7"/>
  <c r="I131" i="7"/>
  <c r="S131" i="7"/>
  <c r="E131" i="7"/>
  <c r="P131" i="7"/>
  <c r="R131" i="7"/>
  <c r="AD130" i="7"/>
  <c r="L131" i="7"/>
  <c r="N131" i="7"/>
  <c r="Q131" i="7"/>
  <c r="G131" i="7"/>
  <c r="K131" i="7"/>
  <c r="U131" i="7"/>
  <c r="AC130" i="7"/>
  <c r="O131" i="7"/>
  <c r="M131" i="7"/>
  <c r="AE130" i="7"/>
  <c r="AJ130" i="7"/>
  <c r="Z130" i="7"/>
  <c r="Y130" i="7"/>
  <c r="AA130" i="7"/>
  <c r="F131" i="7" s="1"/>
  <c r="AH130" i="7"/>
  <c r="AO130" i="7"/>
  <c r="AK130" i="7"/>
  <c r="AL130" i="7"/>
  <c r="AB130" i="7"/>
  <c r="AG130" i="7"/>
  <c r="AN130" i="7"/>
  <c r="AI130" i="7"/>
  <c r="AM130" i="7"/>
  <c r="AI84" i="3"/>
  <c r="AH84" i="3"/>
  <c r="AN84" i="3"/>
  <c r="AK84" i="3"/>
  <c r="AL84" i="3"/>
  <c r="AG84" i="3"/>
  <c r="AM84" i="3"/>
  <c r="AJ84" i="3"/>
  <c r="AF84" i="3"/>
  <c r="AE84" i="3"/>
  <c r="AO84" i="3"/>
  <c r="AB84" i="3"/>
  <c r="AA84" i="3"/>
  <c r="Y84" i="3"/>
  <c r="U85" i="3"/>
  <c r="F85" i="3"/>
  <c r="E85" i="3"/>
  <c r="I85" i="3"/>
  <c r="R85" i="3"/>
  <c r="P85" i="3"/>
  <c r="O85" i="3"/>
  <c r="L85" i="3"/>
  <c r="J85" i="3"/>
  <c r="M85" i="3"/>
  <c r="K85" i="3"/>
  <c r="G85" i="3"/>
  <c r="D85" i="3"/>
  <c r="Q85" i="3"/>
  <c r="T85" i="3"/>
  <c r="H85" i="3"/>
  <c r="S85" i="3"/>
  <c r="N85" i="3"/>
  <c r="J132" i="7" l="1"/>
  <c r="AK127" i="5"/>
  <c r="P128" i="5"/>
  <c r="S128" i="5"/>
  <c r="AN127" i="5"/>
  <c r="AA127" i="5"/>
  <c r="F128" i="5"/>
  <c r="AM127" i="5"/>
  <c r="R128" i="5"/>
  <c r="AI127" i="5"/>
  <c r="N128" i="5"/>
  <c r="D132" i="7"/>
  <c r="AH127" i="5"/>
  <c r="M128" i="5"/>
  <c r="G128" i="5"/>
  <c r="AB127" i="5"/>
  <c r="E128" i="5"/>
  <c r="Z127" i="5"/>
  <c r="U128" i="5"/>
  <c r="AP127" i="5"/>
  <c r="AC127" i="5"/>
  <c r="H128" i="5"/>
  <c r="AH85" i="3"/>
  <c r="AE127" i="5"/>
  <c r="J128" i="5"/>
  <c r="L128" i="5"/>
  <c r="AG127" i="5"/>
  <c r="O128" i="5"/>
  <c r="AJ127" i="5"/>
  <c r="O132" i="7"/>
  <c r="AD127" i="5"/>
  <c r="I128" i="5"/>
  <c r="Q128" i="5"/>
  <c r="AL127" i="5"/>
  <c r="T128" i="5"/>
  <c r="AO127" i="5"/>
  <c r="Y127" i="5"/>
  <c r="D128" i="5" s="1"/>
  <c r="AF127" i="5"/>
  <c r="K128" i="5"/>
  <c r="P119" i="4"/>
  <c r="T119" i="4"/>
  <c r="J120" i="4" s="1"/>
  <c r="U119" i="4"/>
  <c r="O119" i="4"/>
  <c r="R119" i="4"/>
  <c r="Q119" i="4"/>
  <c r="S119" i="4"/>
  <c r="N119" i="4"/>
  <c r="H120" i="4"/>
  <c r="K120" i="4"/>
  <c r="I120" i="4"/>
  <c r="E120" i="4"/>
  <c r="G120" i="4"/>
  <c r="F120" i="4"/>
  <c r="D120" i="4"/>
  <c r="D143" i="10"/>
  <c r="E143" i="10"/>
  <c r="H143" i="10"/>
  <c r="G143" i="10"/>
  <c r="F143" i="10"/>
  <c r="AK131" i="7"/>
  <c r="F132" i="7"/>
  <c r="R132" i="7"/>
  <c r="M132" i="7"/>
  <c r="P132" i="7"/>
  <c r="AL131" i="7"/>
  <c r="S132" i="7"/>
  <c r="I132" i="7"/>
  <c r="U132" i="7"/>
  <c r="AO131" i="7"/>
  <c r="K132" i="7"/>
  <c r="L132" i="7"/>
  <c r="AP131" i="7"/>
  <c r="AN131" i="7"/>
  <c r="G132" i="7"/>
  <c r="AM131" i="7"/>
  <c r="Q132" i="7"/>
  <c r="H132" i="7"/>
  <c r="AE131" i="7"/>
  <c r="AF131" i="7"/>
  <c r="AB131" i="7"/>
  <c r="N132" i="7"/>
  <c r="T132" i="7"/>
  <c r="AI131" i="7"/>
  <c r="AA131" i="7"/>
  <c r="AC131" i="7"/>
  <c r="AJ131" i="7"/>
  <c r="AH131" i="7"/>
  <c r="AD131" i="7"/>
  <c r="AG131" i="7"/>
  <c r="Y131" i="7"/>
  <c r="Z131" i="7"/>
  <c r="E132" i="7" s="1"/>
  <c r="AJ85" i="3"/>
  <c r="AN85" i="3"/>
  <c r="AK85" i="3"/>
  <c r="AD85" i="3"/>
  <c r="AG85" i="3"/>
  <c r="AM85" i="3"/>
  <c r="Z85" i="3"/>
  <c r="AI85" i="3"/>
  <c r="AC85" i="3"/>
  <c r="AO85" i="3"/>
  <c r="AL85" i="3"/>
  <c r="AP85" i="3"/>
  <c r="AE85" i="3"/>
  <c r="AA85" i="3"/>
  <c r="AB85" i="3"/>
  <c r="AF85" i="3"/>
  <c r="Y85" i="3"/>
  <c r="O86" i="3"/>
  <c r="U86" i="3"/>
  <c r="R86" i="3"/>
  <c r="E86" i="3"/>
  <c r="S86" i="3"/>
  <c r="M86" i="3"/>
  <c r="I86" i="3"/>
  <c r="J86" i="3"/>
  <c r="Q86" i="3"/>
  <c r="N86" i="3"/>
  <c r="G86" i="3"/>
  <c r="F86" i="3"/>
  <c r="P86" i="3"/>
  <c r="K86" i="3"/>
  <c r="H86" i="3"/>
  <c r="T86" i="3"/>
  <c r="L86" i="3"/>
  <c r="U133" i="7" l="1"/>
  <c r="AC128" i="5"/>
  <c r="H129" i="5"/>
  <c r="Q129" i="5"/>
  <c r="AL128" i="5"/>
  <c r="AI128" i="5"/>
  <c r="N129" i="5"/>
  <c r="AD128" i="5"/>
  <c r="I129" i="5"/>
  <c r="AP128" i="5"/>
  <c r="U129" i="5"/>
  <c r="AM128" i="5"/>
  <c r="R129" i="5"/>
  <c r="F129" i="5"/>
  <c r="AA128" i="5"/>
  <c r="O129" i="5"/>
  <c r="AJ128" i="5"/>
  <c r="AF128" i="5"/>
  <c r="K129" i="5"/>
  <c r="E129" i="5"/>
  <c r="Z128" i="5"/>
  <c r="AG128" i="5"/>
  <c r="L129" i="5"/>
  <c r="S129" i="5"/>
  <c r="AN128" i="5"/>
  <c r="Y128" i="5"/>
  <c r="D129" i="5" s="1"/>
  <c r="AE128" i="5"/>
  <c r="J129" i="5"/>
  <c r="G129" i="5"/>
  <c r="AB128" i="5"/>
  <c r="P129" i="5"/>
  <c r="AK128" i="5"/>
  <c r="M129" i="5"/>
  <c r="AH128" i="5"/>
  <c r="Q143" i="10"/>
  <c r="AO128" i="5"/>
  <c r="T129" i="5"/>
  <c r="Q120" i="4"/>
  <c r="S120" i="4"/>
  <c r="U120" i="4"/>
  <c r="O120" i="4"/>
  <c r="T120" i="4"/>
  <c r="R120" i="4"/>
  <c r="P120" i="4"/>
  <c r="F121" i="4" s="1"/>
  <c r="N120" i="4"/>
  <c r="J121" i="4"/>
  <c r="E121" i="4"/>
  <c r="I121" i="4"/>
  <c r="K121" i="4"/>
  <c r="H121" i="4"/>
  <c r="D121" i="4"/>
  <c r="G121" i="4"/>
  <c r="R143" i="10"/>
  <c r="P143" i="10"/>
  <c r="F144" i="10" s="1"/>
  <c r="O143" i="10"/>
  <c r="N143" i="10"/>
  <c r="U143" i="10"/>
  <c r="T143" i="10"/>
  <c r="S143" i="10"/>
  <c r="I144" i="10"/>
  <c r="K144" i="10"/>
  <c r="J144" i="10"/>
  <c r="S133" i="7"/>
  <c r="I133" i="7"/>
  <c r="E133" i="7"/>
  <c r="P133" i="7"/>
  <c r="M133" i="7"/>
  <c r="H133" i="7"/>
  <c r="D133" i="7"/>
  <c r="R133" i="7"/>
  <c r="AC132" i="7"/>
  <c r="AE132" i="7"/>
  <c r="J133" i="7" s="1"/>
  <c r="AG132" i="7"/>
  <c r="L133" i="7"/>
  <c r="F133" i="7"/>
  <c r="G133" i="7"/>
  <c r="T133" i="7"/>
  <c r="K133" i="7"/>
  <c r="O133" i="7"/>
  <c r="Q133" i="7"/>
  <c r="AD132" i="7"/>
  <c r="AM132" i="7"/>
  <c r="AP132" i="7"/>
  <c r="N133" i="7"/>
  <c r="AI132" i="7"/>
  <c r="AO132" i="7"/>
  <c r="AJ132" i="7"/>
  <c r="AF132" i="7"/>
  <c r="AK132" i="7"/>
  <c r="Z132" i="7"/>
  <c r="AN132" i="7"/>
  <c r="AA132" i="7"/>
  <c r="AL132" i="7"/>
  <c r="Y132" i="7"/>
  <c r="AH132" i="7"/>
  <c r="AB132" i="7"/>
  <c r="D86" i="3"/>
  <c r="AD86" i="3" s="1"/>
  <c r="Z86" i="3" l="1"/>
  <c r="AI86" i="3"/>
  <c r="AO86" i="3"/>
  <c r="AN129" i="5"/>
  <c r="S130" i="5"/>
  <c r="L130" i="5"/>
  <c r="AG129" i="5"/>
  <c r="AP129" i="5"/>
  <c r="U130" i="5"/>
  <c r="AH129" i="5"/>
  <c r="M130" i="5"/>
  <c r="AD129" i="5"/>
  <c r="I130" i="5"/>
  <c r="Z129" i="5"/>
  <c r="E130" i="5" s="1"/>
  <c r="P130" i="5"/>
  <c r="AK129" i="5"/>
  <c r="AF129" i="5"/>
  <c r="K130" i="5"/>
  <c r="AI129" i="5"/>
  <c r="N130" i="5"/>
  <c r="AB129" i="5"/>
  <c r="G130" i="5"/>
  <c r="AE129" i="5"/>
  <c r="J130" i="5"/>
  <c r="O130" i="5"/>
  <c r="AJ129" i="5"/>
  <c r="Q130" i="5"/>
  <c r="AL129" i="5"/>
  <c r="U134" i="7"/>
  <c r="AC129" i="5"/>
  <c r="H130" i="5"/>
  <c r="J134" i="7"/>
  <c r="Y129" i="5"/>
  <c r="D130" i="5"/>
  <c r="AA129" i="5"/>
  <c r="F130" i="5"/>
  <c r="T130" i="5"/>
  <c r="AO129" i="5"/>
  <c r="AM129" i="5"/>
  <c r="R130" i="5"/>
  <c r="P121" i="4"/>
  <c r="R121" i="4"/>
  <c r="S121" i="4"/>
  <c r="O121" i="4"/>
  <c r="E122" i="4" s="1"/>
  <c r="U121" i="4"/>
  <c r="T121" i="4"/>
  <c r="Q121" i="4"/>
  <c r="N121" i="4"/>
  <c r="D122" i="4"/>
  <c r="H122" i="4"/>
  <c r="K122" i="4"/>
  <c r="I122" i="4"/>
  <c r="F122" i="4"/>
  <c r="G122" i="4"/>
  <c r="J122" i="4"/>
  <c r="E144" i="10"/>
  <c r="D144" i="10"/>
  <c r="H144" i="10"/>
  <c r="G144" i="10"/>
  <c r="R134" i="7"/>
  <c r="AL133" i="7"/>
  <c r="Q134" i="7"/>
  <c r="H134" i="7"/>
  <c r="M134" i="7"/>
  <c r="K134" i="7"/>
  <c r="P134" i="7"/>
  <c r="N134" i="7"/>
  <c r="O134" i="7"/>
  <c r="E134" i="7"/>
  <c r="AK133" i="7"/>
  <c r="AC133" i="7"/>
  <c r="G134" i="7"/>
  <c r="I134" i="7"/>
  <c r="T134" i="7"/>
  <c r="AH133" i="7"/>
  <c r="F134" i="7"/>
  <c r="S134" i="7"/>
  <c r="AO133" i="7"/>
  <c r="AP133" i="7"/>
  <c r="AG133" i="7"/>
  <c r="AB133" i="7"/>
  <c r="L134" i="7"/>
  <c r="AE133" i="7"/>
  <c r="AI133" i="7"/>
  <c r="AM133" i="7"/>
  <c r="AF133" i="7"/>
  <c r="Y133" i="7"/>
  <c r="D134" i="7" s="1"/>
  <c r="AJ133" i="7"/>
  <c r="AD133" i="7"/>
  <c r="AA133" i="7"/>
  <c r="Z133" i="7"/>
  <c r="AN133" i="7"/>
  <c r="AJ86" i="3"/>
  <c r="AF86" i="3"/>
  <c r="AC86" i="3"/>
  <c r="H87" i="3" s="1"/>
  <c r="AG86" i="3"/>
  <c r="AP86" i="3"/>
  <c r="AE86" i="3"/>
  <c r="AN86" i="3"/>
  <c r="AK86" i="3"/>
  <c r="AH86" i="3"/>
  <c r="AM86" i="3"/>
  <c r="AA86" i="3"/>
  <c r="AL86" i="3"/>
  <c r="AB86" i="3"/>
  <c r="Y86" i="3"/>
  <c r="N87" i="3"/>
  <c r="Q87" i="3"/>
  <c r="O87" i="3"/>
  <c r="T87" i="3"/>
  <c r="S87" i="3"/>
  <c r="R87" i="3"/>
  <c r="L87" i="3"/>
  <c r="U87" i="3"/>
  <c r="M87" i="3"/>
  <c r="K87" i="3"/>
  <c r="P87" i="3"/>
  <c r="I87" i="3"/>
  <c r="G87" i="3"/>
  <c r="J87" i="3"/>
  <c r="F87" i="3"/>
  <c r="E87" i="3"/>
  <c r="J135" i="7" l="1"/>
  <c r="T144" i="10"/>
  <c r="E131" i="5"/>
  <c r="Z130" i="5"/>
  <c r="R144" i="10"/>
  <c r="D131" i="5"/>
  <c r="Y130" i="5"/>
  <c r="AB130" i="5"/>
  <c r="G131" i="5"/>
  <c r="I131" i="5"/>
  <c r="AD130" i="5"/>
  <c r="M131" i="5"/>
  <c r="AH130" i="5"/>
  <c r="H131" i="5"/>
  <c r="AC130" i="5"/>
  <c r="AI130" i="5"/>
  <c r="N131" i="5"/>
  <c r="U135" i="7"/>
  <c r="AP130" i="5"/>
  <c r="U131" i="5"/>
  <c r="AM130" i="5"/>
  <c r="R131" i="5"/>
  <c r="AF130" i="5"/>
  <c r="K131" i="5"/>
  <c r="Q131" i="5"/>
  <c r="AL130" i="5"/>
  <c r="AG130" i="5"/>
  <c r="L131" i="5"/>
  <c r="Z134" i="7"/>
  <c r="E135" i="7" s="1"/>
  <c r="AO130" i="5"/>
  <c r="T131" i="5"/>
  <c r="O131" i="5"/>
  <c r="AJ130" i="5"/>
  <c r="AK130" i="5"/>
  <c r="P131" i="5"/>
  <c r="AN130" i="5"/>
  <c r="S131" i="5"/>
  <c r="AA130" i="5"/>
  <c r="F131" i="5" s="1"/>
  <c r="AE130" i="5"/>
  <c r="J131" i="5"/>
  <c r="S122" i="4"/>
  <c r="R122" i="4"/>
  <c r="U122" i="4"/>
  <c r="O122" i="4"/>
  <c r="Q122" i="4"/>
  <c r="T122" i="4"/>
  <c r="P122" i="4"/>
  <c r="N122" i="4"/>
  <c r="D123" i="4" s="1"/>
  <c r="E123" i="4"/>
  <c r="F123" i="4"/>
  <c r="I123" i="4"/>
  <c r="K123" i="4"/>
  <c r="H123" i="4"/>
  <c r="J123" i="4"/>
  <c r="G123" i="4"/>
  <c r="P144" i="10"/>
  <c r="U144" i="10"/>
  <c r="Q144" i="10"/>
  <c r="G145" i="10" s="1"/>
  <c r="O144" i="10"/>
  <c r="S144" i="10"/>
  <c r="N144" i="10"/>
  <c r="I145" i="10"/>
  <c r="K145" i="10"/>
  <c r="J145" i="10"/>
  <c r="F145" i="10"/>
  <c r="D145" i="10"/>
  <c r="E145" i="10"/>
  <c r="H145" i="10"/>
  <c r="M135" i="7"/>
  <c r="N135" i="7"/>
  <c r="AP134" i="7"/>
  <c r="F135" i="7"/>
  <c r="T135" i="7"/>
  <c r="H135" i="7"/>
  <c r="K135" i="7"/>
  <c r="Q135" i="7"/>
  <c r="S135" i="7"/>
  <c r="I135" i="7"/>
  <c r="G135" i="7"/>
  <c r="O135" i="7"/>
  <c r="P135" i="7"/>
  <c r="R135" i="7"/>
  <c r="L135" i="7"/>
  <c r="AG134" i="7"/>
  <c r="D135" i="7"/>
  <c r="AK134" i="7"/>
  <c r="AL134" i="7"/>
  <c r="AJ134" i="7"/>
  <c r="Y134" i="7"/>
  <c r="AE134" i="7"/>
  <c r="AH134" i="7"/>
  <c r="AM134" i="7"/>
  <c r="AF134" i="7"/>
  <c r="AI134" i="7"/>
  <c r="AB134" i="7"/>
  <c r="AA134" i="7"/>
  <c r="AO134" i="7"/>
  <c r="AD134" i="7"/>
  <c r="AN134" i="7"/>
  <c r="AC134" i="7"/>
  <c r="D87" i="3"/>
  <c r="AE87" i="3" s="1"/>
  <c r="R88" i="3"/>
  <c r="U88" i="3" l="1"/>
  <c r="E88" i="3"/>
  <c r="M88" i="3"/>
  <c r="AA135" i="7"/>
  <c r="AA136" i="7" s="1"/>
  <c r="AA162" i="7" s="1"/>
  <c r="F12" i="2" s="1"/>
  <c r="E61" i="1" s="1"/>
  <c r="S132" i="5"/>
  <c r="AN131" i="5"/>
  <c r="Q132" i="5"/>
  <c r="AL131" i="5"/>
  <c r="H132" i="5"/>
  <c r="AC131" i="5"/>
  <c r="AF131" i="5"/>
  <c r="K132" i="5"/>
  <c r="P132" i="5"/>
  <c r="AK131" i="5"/>
  <c r="AH131" i="5"/>
  <c r="M132" i="5"/>
  <c r="R132" i="5"/>
  <c r="AM131" i="5"/>
  <c r="AJ135" i="7"/>
  <c r="AJ136" i="7" s="1"/>
  <c r="AJ162" i="7" s="1"/>
  <c r="O12" i="2" s="1"/>
  <c r="N61" i="1" s="1"/>
  <c r="AD131" i="5"/>
  <c r="I132" i="5" s="1"/>
  <c r="O132" i="5"/>
  <c r="AJ131" i="5"/>
  <c r="U132" i="5"/>
  <c r="AP131" i="5"/>
  <c r="G132" i="5"/>
  <c r="AB131" i="5"/>
  <c r="AC87" i="3"/>
  <c r="AN87" i="3"/>
  <c r="AD135" i="7"/>
  <c r="AD136" i="7" s="1"/>
  <c r="AD162" i="7" s="1"/>
  <c r="I12" i="2" s="1"/>
  <c r="H61" i="1" s="1"/>
  <c r="T132" i="5"/>
  <c r="AO131" i="5"/>
  <c r="AN135" i="7"/>
  <c r="AN136" i="7" s="1"/>
  <c r="AN162" i="7" s="1"/>
  <c r="S12" i="2" s="1"/>
  <c r="R61" i="1" s="1"/>
  <c r="AH135" i="7"/>
  <c r="AH136" i="7" s="1"/>
  <c r="AH162" i="7" s="1"/>
  <c r="M12" i="2" s="1"/>
  <c r="L61" i="1" s="1"/>
  <c r="D132" i="5"/>
  <c r="Y131" i="5"/>
  <c r="AI87" i="3"/>
  <c r="AF135" i="7"/>
  <c r="AF136" i="7" s="1"/>
  <c r="AF162" i="7" s="1"/>
  <c r="K12" i="2" s="1"/>
  <c r="J61" i="1" s="1"/>
  <c r="T145" i="10"/>
  <c r="J132" i="5"/>
  <c r="AE131" i="5"/>
  <c r="AG131" i="5"/>
  <c r="L132" i="5"/>
  <c r="AI131" i="5"/>
  <c r="N132" i="5"/>
  <c r="AP87" i="3"/>
  <c r="H88" i="3"/>
  <c r="AC135" i="7"/>
  <c r="AC136" i="7" s="1"/>
  <c r="AC162" i="7" s="1"/>
  <c r="H12" i="2" s="1"/>
  <c r="G61" i="1" s="1"/>
  <c r="U145" i="10"/>
  <c r="O88" i="3"/>
  <c r="AG135" i="7"/>
  <c r="AG136" i="7" s="1"/>
  <c r="AG162" i="7" s="1"/>
  <c r="L12" i="2" s="1"/>
  <c r="K61" i="1" s="1"/>
  <c r="F132" i="5"/>
  <c r="AA131" i="5"/>
  <c r="Z131" i="5"/>
  <c r="E132" i="5"/>
  <c r="R123" i="4"/>
  <c r="H124" i="4" s="1"/>
  <c r="P123" i="4"/>
  <c r="O123" i="4"/>
  <c r="S123" i="4"/>
  <c r="U123" i="4"/>
  <c r="Q123" i="4"/>
  <c r="T123" i="4"/>
  <c r="N123" i="4"/>
  <c r="J124" i="4"/>
  <c r="F124" i="4"/>
  <c r="I124" i="4"/>
  <c r="K124" i="4"/>
  <c r="D124" i="4"/>
  <c r="G124" i="4"/>
  <c r="E124" i="4"/>
  <c r="O145" i="10"/>
  <c r="S145" i="10"/>
  <c r="R145" i="10"/>
  <c r="H146" i="10" s="1"/>
  <c r="Q145" i="10"/>
  <c r="P145" i="10"/>
  <c r="N145" i="10"/>
  <c r="K146" i="10"/>
  <c r="J146" i="10"/>
  <c r="I146" i="10"/>
  <c r="F146" i="10"/>
  <c r="E146" i="10"/>
  <c r="D146" i="10"/>
  <c r="G146" i="10"/>
  <c r="AM135" i="7"/>
  <c r="AM136" i="7" s="1"/>
  <c r="AM162" i="7" s="1"/>
  <c r="R12" i="2" s="1"/>
  <c r="Q61" i="1" s="1"/>
  <c r="AB135" i="7"/>
  <c r="AB136" i="7" s="1"/>
  <c r="AB162" i="7" s="1"/>
  <c r="G12" i="2" s="1"/>
  <c r="F61" i="1" s="1"/>
  <c r="AP135" i="7"/>
  <c r="AP136" i="7" s="1"/>
  <c r="AP162" i="7" s="1"/>
  <c r="U12" i="2" s="1"/>
  <c r="T61" i="1" s="1"/>
  <c r="AO135" i="7"/>
  <c r="AO136" i="7" s="1"/>
  <c r="AO162" i="7" s="1"/>
  <c r="T12" i="2" s="1"/>
  <c r="S61" i="1" s="1"/>
  <c r="AK135" i="7"/>
  <c r="AK136" i="7" s="1"/>
  <c r="AK162" i="7" s="1"/>
  <c r="P12" i="2" s="1"/>
  <c r="O61" i="1" s="1"/>
  <c r="AE135" i="7"/>
  <c r="AE136" i="7" s="1"/>
  <c r="AE162" i="7" s="1"/>
  <c r="J12" i="2" s="1"/>
  <c r="I61" i="1" s="1"/>
  <c r="AI135" i="7"/>
  <c r="AI136" i="7" s="1"/>
  <c r="AI162" i="7" s="1"/>
  <c r="N12" i="2" s="1"/>
  <c r="M61" i="1" s="1"/>
  <c r="AL135" i="7"/>
  <c r="AL136" i="7" s="1"/>
  <c r="AL162" i="7" s="1"/>
  <c r="Q12" i="2" s="1"/>
  <c r="P61" i="1" s="1"/>
  <c r="Y135" i="7"/>
  <c r="Y136" i="7" s="1"/>
  <c r="Y162" i="7" s="1"/>
  <c r="D12" i="2" s="1"/>
  <c r="C61" i="1" s="1"/>
  <c r="Z135" i="7"/>
  <c r="Z136" i="7" s="1"/>
  <c r="Z162" i="7" s="1"/>
  <c r="E12" i="2" s="1"/>
  <c r="P88" i="3"/>
  <c r="AD87" i="3"/>
  <c r="I88" i="3"/>
  <c r="N88" i="3"/>
  <c r="AO87" i="3"/>
  <c r="AG87" i="3"/>
  <c r="AL87" i="3"/>
  <c r="AK87" i="3"/>
  <c r="L88" i="3"/>
  <c r="AB87" i="3"/>
  <c r="AH87" i="3"/>
  <c r="AA87" i="3"/>
  <c r="G88" i="3"/>
  <c r="Q88" i="3"/>
  <c r="F88" i="3"/>
  <c r="AF87" i="3"/>
  <c r="S88" i="3"/>
  <c r="Z87" i="3"/>
  <c r="AM87" i="3"/>
  <c r="T88" i="3"/>
  <c r="K88" i="3"/>
  <c r="AJ87" i="3"/>
  <c r="Y87" i="3"/>
  <c r="J88" i="3"/>
  <c r="AH132" i="5" l="1"/>
  <c r="M133" i="5"/>
  <c r="AA132" i="5"/>
  <c r="F133" i="5"/>
  <c r="AE132" i="5"/>
  <c r="J133" i="5"/>
  <c r="AB132" i="5"/>
  <c r="G133" i="5"/>
  <c r="AK132" i="5"/>
  <c r="P133" i="5"/>
  <c r="K133" i="5"/>
  <c r="AF132" i="5"/>
  <c r="U133" i="5"/>
  <c r="AP132" i="5"/>
  <c r="V12" i="2"/>
  <c r="D61" i="1"/>
  <c r="Y132" i="5"/>
  <c r="D133" i="5"/>
  <c r="AJ132" i="5"/>
  <c r="O133" i="5"/>
  <c r="H133" i="5"/>
  <c r="AC132" i="5"/>
  <c r="AI132" i="5"/>
  <c r="N133" i="5"/>
  <c r="I133" i="5"/>
  <c r="AD132" i="5"/>
  <c r="S146" i="10"/>
  <c r="AL132" i="5"/>
  <c r="Q133" i="5"/>
  <c r="Z132" i="5"/>
  <c r="E133" i="5"/>
  <c r="AG132" i="5"/>
  <c r="L133" i="5"/>
  <c r="T133" i="5"/>
  <c r="AO132" i="5"/>
  <c r="AM132" i="5"/>
  <c r="R133" i="5"/>
  <c r="S133" i="5"/>
  <c r="AN132" i="5"/>
  <c r="R124" i="4"/>
  <c r="S124" i="4"/>
  <c r="T124" i="4"/>
  <c r="P124" i="4"/>
  <c r="N124" i="4"/>
  <c r="O124" i="4"/>
  <c r="Q124" i="4"/>
  <c r="G125" i="4" s="1"/>
  <c r="U124" i="4"/>
  <c r="D125" i="4"/>
  <c r="K125" i="4"/>
  <c r="H125" i="4"/>
  <c r="I125" i="4"/>
  <c r="F125" i="4"/>
  <c r="E125" i="4"/>
  <c r="J125" i="4"/>
  <c r="Q146" i="10"/>
  <c r="T146" i="10"/>
  <c r="R146" i="10"/>
  <c r="O146" i="10"/>
  <c r="U146" i="10"/>
  <c r="P146" i="10"/>
  <c r="N146" i="10"/>
  <c r="D147" i="10" s="1"/>
  <c r="I147" i="10"/>
  <c r="J147" i="10"/>
  <c r="K147" i="10"/>
  <c r="H147" i="10"/>
  <c r="F147" i="10"/>
  <c r="E147" i="10"/>
  <c r="G147" i="10"/>
  <c r="D88" i="3"/>
  <c r="AB88" i="3" s="1"/>
  <c r="AK133" i="5" l="1"/>
  <c r="P134" i="5"/>
  <c r="H134" i="5"/>
  <c r="AC133" i="5"/>
  <c r="AF133" i="5"/>
  <c r="K134" i="5"/>
  <c r="AJ133" i="5"/>
  <c r="O134" i="5"/>
  <c r="AB133" i="5"/>
  <c r="G134" i="5"/>
  <c r="AI133" i="5"/>
  <c r="N134" i="5"/>
  <c r="D134" i="5"/>
  <c r="Y133" i="5"/>
  <c r="J134" i="5"/>
  <c r="AE133" i="5"/>
  <c r="Q134" i="5"/>
  <c r="AL133" i="5"/>
  <c r="F134" i="5"/>
  <c r="AA133" i="5"/>
  <c r="AG133" i="5"/>
  <c r="L134" i="5"/>
  <c r="Z133" i="5"/>
  <c r="E134" i="5"/>
  <c r="AN133" i="5"/>
  <c r="S134" i="5"/>
  <c r="M134" i="5"/>
  <c r="AH133" i="5"/>
  <c r="AO133" i="5"/>
  <c r="T134" i="5"/>
  <c r="AM133" i="5"/>
  <c r="R134" i="5"/>
  <c r="AD133" i="5"/>
  <c r="I134" i="5"/>
  <c r="U134" i="5"/>
  <c r="AP133" i="5"/>
  <c r="Q125" i="4"/>
  <c r="P125" i="4"/>
  <c r="S125" i="4"/>
  <c r="U125" i="4"/>
  <c r="R125" i="4"/>
  <c r="T125" i="4"/>
  <c r="O125" i="4"/>
  <c r="N125" i="4"/>
  <c r="D126" i="4" s="1"/>
  <c r="E126" i="4"/>
  <c r="I126" i="4"/>
  <c r="K126" i="4"/>
  <c r="H126" i="4"/>
  <c r="J126" i="4"/>
  <c r="F126" i="4"/>
  <c r="G126" i="4"/>
  <c r="U147" i="10"/>
  <c r="O147" i="10"/>
  <c r="S147" i="10"/>
  <c r="P147" i="10"/>
  <c r="T147" i="10"/>
  <c r="Q147" i="10"/>
  <c r="R147" i="10"/>
  <c r="N147" i="10"/>
  <c r="K148" i="10"/>
  <c r="I148" i="10"/>
  <c r="J148" i="10"/>
  <c r="H148" i="10"/>
  <c r="D148" i="10"/>
  <c r="G148" i="10"/>
  <c r="E148" i="10"/>
  <c r="F148" i="10"/>
  <c r="AL88" i="3"/>
  <c r="AG88" i="3"/>
  <c r="Y88" i="3"/>
  <c r="AJ88" i="3"/>
  <c r="AC88" i="3"/>
  <c r="AP88" i="3"/>
  <c r="Z88" i="3"/>
  <c r="AH88" i="3"/>
  <c r="AM88" i="3"/>
  <c r="AO88" i="3"/>
  <c r="AK88" i="3"/>
  <c r="AF88" i="3"/>
  <c r="AE88" i="3"/>
  <c r="AI88" i="3"/>
  <c r="AA88" i="3"/>
  <c r="AN88" i="3"/>
  <c r="AD88" i="3"/>
  <c r="R89" i="3"/>
  <c r="K89" i="3"/>
  <c r="U89" i="3"/>
  <c r="T89" i="3"/>
  <c r="Q89" i="3"/>
  <c r="J89" i="3"/>
  <c r="O89" i="3"/>
  <c r="G89" i="3"/>
  <c r="P89" i="3"/>
  <c r="D89" i="3"/>
  <c r="L89" i="3"/>
  <c r="S89" i="3"/>
  <c r="F89" i="3"/>
  <c r="H89" i="3"/>
  <c r="M89" i="3"/>
  <c r="N89" i="3"/>
  <c r="I89" i="3"/>
  <c r="E89" i="3"/>
  <c r="Z134" i="5" l="1"/>
  <c r="E135" i="5"/>
  <c r="AI134" i="5"/>
  <c r="N135" i="5"/>
  <c r="U135" i="5"/>
  <c r="AP134" i="5"/>
  <c r="L135" i="5"/>
  <c r="AG134" i="5"/>
  <c r="G135" i="5"/>
  <c r="AB134" i="5"/>
  <c r="AM134" i="5"/>
  <c r="R135" i="5"/>
  <c r="AJ134" i="5"/>
  <c r="O135" i="5"/>
  <c r="F135" i="5"/>
  <c r="AA134" i="5"/>
  <c r="AO134" i="5"/>
  <c r="T135" i="5"/>
  <c r="AF134" i="5"/>
  <c r="K135" i="5"/>
  <c r="I135" i="5"/>
  <c r="AD134" i="5"/>
  <c r="Q135" i="5"/>
  <c r="AL134" i="5"/>
  <c r="M135" i="5"/>
  <c r="AH134" i="5"/>
  <c r="J135" i="5"/>
  <c r="AE134" i="5"/>
  <c r="AC134" i="5"/>
  <c r="H135" i="5" s="1"/>
  <c r="AJ89" i="3"/>
  <c r="T148" i="10"/>
  <c r="AN134" i="5"/>
  <c r="S135" i="5"/>
  <c r="P135" i="5"/>
  <c r="AK134" i="5"/>
  <c r="Y134" i="5"/>
  <c r="D135" i="5"/>
  <c r="N126" i="4"/>
  <c r="R126" i="4"/>
  <c r="S126" i="4"/>
  <c r="T126" i="4"/>
  <c r="O126" i="4"/>
  <c r="E127" i="4" s="1"/>
  <c r="Q126" i="4"/>
  <c r="U126" i="4"/>
  <c r="P126" i="4"/>
  <c r="F127" i="4"/>
  <c r="J127" i="4"/>
  <c r="H127" i="4"/>
  <c r="I127" i="4"/>
  <c r="K127" i="4"/>
  <c r="D127" i="4"/>
  <c r="G127" i="4"/>
  <c r="S148" i="10"/>
  <c r="U148" i="10"/>
  <c r="O148" i="10"/>
  <c r="R148" i="10"/>
  <c r="P148" i="10"/>
  <c r="F149" i="10" s="1"/>
  <c r="Q148" i="10"/>
  <c r="N148" i="10"/>
  <c r="I149" i="10"/>
  <c r="K149" i="10"/>
  <c r="J149" i="10"/>
  <c r="G149" i="10"/>
  <c r="H149" i="10"/>
  <c r="E149" i="10"/>
  <c r="D149" i="10"/>
  <c r="AH89" i="3"/>
  <c r="AD89" i="3"/>
  <c r="AF89" i="3"/>
  <c r="AL89" i="3"/>
  <c r="AE89" i="3"/>
  <c r="AN89" i="3"/>
  <c r="AI89" i="3"/>
  <c r="AP89" i="3"/>
  <c r="AC89" i="3"/>
  <c r="AM89" i="3"/>
  <c r="AG89" i="3"/>
  <c r="L90" i="3" s="1"/>
  <c r="Z89" i="3"/>
  <c r="AA89" i="3"/>
  <c r="AK89" i="3"/>
  <c r="AO89" i="3"/>
  <c r="AB89" i="3"/>
  <c r="Y89" i="3"/>
  <c r="Q90" i="3"/>
  <c r="O90" i="3"/>
  <c r="T90" i="3"/>
  <c r="H90" i="3"/>
  <c r="U90" i="3"/>
  <c r="I90" i="3"/>
  <c r="K90" i="3"/>
  <c r="F90" i="3"/>
  <c r="P90" i="3"/>
  <c r="E90" i="3"/>
  <c r="S90" i="3"/>
  <c r="N90" i="3"/>
  <c r="M90" i="3"/>
  <c r="J90" i="3"/>
  <c r="G90" i="3"/>
  <c r="R90" i="3"/>
  <c r="AM135" i="5" l="1"/>
  <c r="R136" i="5"/>
  <c r="AL135" i="5"/>
  <c r="Q136" i="5"/>
  <c r="AK135" i="5"/>
  <c r="P136" i="5"/>
  <c r="P149" i="10"/>
  <c r="AN135" i="5"/>
  <c r="S136" i="5"/>
  <c r="AD135" i="5"/>
  <c r="I136" i="5"/>
  <c r="G136" i="5"/>
  <c r="AB135" i="5"/>
  <c r="AF135" i="5"/>
  <c r="K136" i="5"/>
  <c r="AG135" i="5"/>
  <c r="L136" i="5"/>
  <c r="T136" i="5"/>
  <c r="AO135" i="5"/>
  <c r="AC135" i="5"/>
  <c r="H136" i="5"/>
  <c r="AP135" i="5"/>
  <c r="U136" i="5"/>
  <c r="AI135" i="5"/>
  <c r="N136" i="5"/>
  <c r="J136" i="5"/>
  <c r="AE135" i="5"/>
  <c r="F136" i="5"/>
  <c r="AA135" i="5"/>
  <c r="AJ135" i="5"/>
  <c r="O136" i="5"/>
  <c r="E136" i="5"/>
  <c r="Z135" i="5"/>
  <c r="D136" i="5"/>
  <c r="Y135" i="5"/>
  <c r="M136" i="5"/>
  <c r="AH135" i="5"/>
  <c r="O127" i="4"/>
  <c r="R127" i="4"/>
  <c r="S127" i="4"/>
  <c r="U127" i="4"/>
  <c r="T127" i="4"/>
  <c r="Q127" i="4"/>
  <c r="P127" i="4"/>
  <c r="F128" i="4" s="1"/>
  <c r="N127" i="4"/>
  <c r="E128" i="4"/>
  <c r="D128" i="4"/>
  <c r="K128" i="4"/>
  <c r="J128" i="4"/>
  <c r="H128" i="4"/>
  <c r="I128" i="4"/>
  <c r="G128" i="4"/>
  <c r="S149" i="10"/>
  <c r="U149" i="10"/>
  <c r="O149" i="10"/>
  <c r="Q149" i="10"/>
  <c r="T149" i="10"/>
  <c r="R149" i="10"/>
  <c r="N149" i="10"/>
  <c r="D150" i="10" s="1"/>
  <c r="J150" i="10"/>
  <c r="K150" i="10"/>
  <c r="E150" i="10"/>
  <c r="H150" i="10"/>
  <c r="I150" i="10"/>
  <c r="F150" i="10"/>
  <c r="G150" i="10"/>
  <c r="D90" i="3"/>
  <c r="AG90" i="3" s="1"/>
  <c r="G137" i="5" l="1"/>
  <c r="AB136" i="5"/>
  <c r="Y136" i="5"/>
  <c r="D137" i="5" s="1"/>
  <c r="S137" i="5"/>
  <c r="AN136" i="5"/>
  <c r="AD136" i="5"/>
  <c r="I137" i="5"/>
  <c r="O137" i="5"/>
  <c r="AJ136" i="5"/>
  <c r="Z136" i="5"/>
  <c r="E137" i="5"/>
  <c r="AK136" i="5"/>
  <c r="P137" i="5"/>
  <c r="L137" i="5"/>
  <c r="AG136" i="5"/>
  <c r="AA136" i="5"/>
  <c r="F137" i="5"/>
  <c r="AL136" i="5"/>
  <c r="Q137" i="5"/>
  <c r="AO136" i="5"/>
  <c r="T137" i="5"/>
  <c r="K137" i="5"/>
  <c r="AF136" i="5"/>
  <c r="M137" i="5"/>
  <c r="AH136" i="5"/>
  <c r="AC136" i="5"/>
  <c r="H137" i="5"/>
  <c r="AL90" i="3"/>
  <c r="AE136" i="5"/>
  <c r="J137" i="5"/>
  <c r="R137" i="5"/>
  <c r="AM136" i="5"/>
  <c r="AP136" i="5"/>
  <c r="U137" i="5"/>
  <c r="AJ90" i="3"/>
  <c r="N137" i="5"/>
  <c r="AI136" i="5"/>
  <c r="P128" i="4"/>
  <c r="R128" i="4"/>
  <c r="T128" i="4"/>
  <c r="O128" i="4"/>
  <c r="Q128" i="4"/>
  <c r="U128" i="4"/>
  <c r="K129" i="4" s="1"/>
  <c r="S128" i="4"/>
  <c r="N128" i="4"/>
  <c r="F129" i="4"/>
  <c r="I129" i="4"/>
  <c r="H129" i="4"/>
  <c r="D129" i="4"/>
  <c r="J129" i="4"/>
  <c r="G129" i="4"/>
  <c r="E129" i="4"/>
  <c r="T150" i="10"/>
  <c r="U150" i="10"/>
  <c r="S150" i="10"/>
  <c r="O150" i="10"/>
  <c r="E151" i="10" s="1"/>
  <c r="Q150" i="10"/>
  <c r="R150" i="10"/>
  <c r="P150" i="10"/>
  <c r="N150" i="10"/>
  <c r="J151" i="10"/>
  <c r="I151" i="10"/>
  <c r="K151" i="10"/>
  <c r="G151" i="10"/>
  <c r="D151" i="10"/>
  <c r="F151" i="10"/>
  <c r="H151" i="10"/>
  <c r="AH90" i="3"/>
  <c r="AM90" i="3"/>
  <c r="AF90" i="3"/>
  <c r="AO90" i="3"/>
  <c r="AP90" i="3"/>
  <c r="AA90" i="3"/>
  <c r="AK90" i="3"/>
  <c r="AE90" i="3"/>
  <c r="AB90" i="3"/>
  <c r="AD90" i="3"/>
  <c r="AN90" i="3"/>
  <c r="AI90" i="3"/>
  <c r="AC90" i="3"/>
  <c r="Z90" i="3"/>
  <c r="E91" i="3" s="1"/>
  <c r="Y90" i="3"/>
  <c r="P91" i="3"/>
  <c r="L91" i="3"/>
  <c r="F91" i="3"/>
  <c r="M91" i="3"/>
  <c r="G91" i="3"/>
  <c r="S91" i="3"/>
  <c r="Q91" i="3"/>
  <c r="D91" i="3"/>
  <c r="N91" i="3"/>
  <c r="H91" i="3"/>
  <c r="O91" i="3"/>
  <c r="U91" i="3"/>
  <c r="R91" i="3"/>
  <c r="K91" i="3"/>
  <c r="T91" i="3"/>
  <c r="I91" i="3"/>
  <c r="J91" i="3"/>
  <c r="AG137" i="5" l="1"/>
  <c r="Y137" i="5"/>
  <c r="D138" i="5"/>
  <c r="Z137" i="5"/>
  <c r="E138" i="5"/>
  <c r="U138" i="5"/>
  <c r="AP137" i="5"/>
  <c r="AJ137" i="5"/>
  <c r="O138" i="5"/>
  <c r="AM137" i="5"/>
  <c r="R138" i="5"/>
  <c r="AL137" i="5"/>
  <c r="Q138" i="5"/>
  <c r="I138" i="5"/>
  <c r="AD137" i="5"/>
  <c r="AE137" i="5"/>
  <c r="J138" i="5" s="1"/>
  <c r="AA137" i="5"/>
  <c r="F138" i="5"/>
  <c r="AO137" i="5"/>
  <c r="T138" i="5"/>
  <c r="AN137" i="5"/>
  <c r="S138" i="5"/>
  <c r="K138" i="5"/>
  <c r="AF137" i="5"/>
  <c r="U151" i="10"/>
  <c r="AC137" i="5"/>
  <c r="H138" i="5"/>
  <c r="L138" i="5"/>
  <c r="P138" i="5"/>
  <c r="AK137" i="5"/>
  <c r="AL91" i="3"/>
  <c r="AI137" i="5"/>
  <c r="N138" i="5"/>
  <c r="AH137" i="5"/>
  <c r="M138" i="5"/>
  <c r="AB137" i="5"/>
  <c r="G138" i="5"/>
  <c r="U129" i="4"/>
  <c r="T129" i="4"/>
  <c r="O129" i="4"/>
  <c r="R129" i="4"/>
  <c r="P129" i="4"/>
  <c r="Q129" i="4"/>
  <c r="S129" i="4"/>
  <c r="N129" i="4"/>
  <c r="D130" i="4" s="1"/>
  <c r="K130" i="4"/>
  <c r="J130" i="4"/>
  <c r="I130" i="4"/>
  <c r="H130" i="4"/>
  <c r="E130" i="4"/>
  <c r="G130" i="4"/>
  <c r="F130" i="4"/>
  <c r="T151" i="10"/>
  <c r="J152" i="10" s="1"/>
  <c r="O151" i="10"/>
  <c r="S151" i="10"/>
  <c r="R151" i="10"/>
  <c r="P151" i="10"/>
  <c r="Q151" i="10"/>
  <c r="N151" i="10"/>
  <c r="K152" i="10"/>
  <c r="I152" i="10"/>
  <c r="E152" i="10"/>
  <c r="H152" i="10"/>
  <c r="G152" i="10"/>
  <c r="F152" i="10"/>
  <c r="D152" i="10"/>
  <c r="AN91" i="3"/>
  <c r="AO91" i="3"/>
  <c r="AE91" i="3"/>
  <c r="AB91" i="3"/>
  <c r="AF91" i="3"/>
  <c r="AK91" i="3"/>
  <c r="AD91" i="3"/>
  <c r="AM91" i="3"/>
  <c r="Z91" i="3"/>
  <c r="AA91" i="3"/>
  <c r="AP91" i="3"/>
  <c r="AJ91" i="3"/>
  <c r="AC91" i="3"/>
  <c r="AH91" i="3"/>
  <c r="AG91" i="3"/>
  <c r="AI91" i="3"/>
  <c r="Y91" i="3"/>
  <c r="L92" i="3"/>
  <c r="R92" i="3"/>
  <c r="G92" i="3"/>
  <c r="O92" i="3"/>
  <c r="U92" i="3"/>
  <c r="N92" i="3"/>
  <c r="M92" i="3"/>
  <c r="S92" i="3"/>
  <c r="H92" i="3"/>
  <c r="I92" i="3"/>
  <c r="T92" i="3"/>
  <c r="P92" i="3"/>
  <c r="J92" i="3"/>
  <c r="F92" i="3"/>
  <c r="K92" i="3"/>
  <c r="E92" i="3"/>
  <c r="Q92" i="3"/>
  <c r="T152" i="10" l="1"/>
  <c r="AM138" i="5"/>
  <c r="R139" i="5"/>
  <c r="AI138" i="5"/>
  <c r="N139" i="5"/>
  <c r="O139" i="5"/>
  <c r="AJ138" i="5"/>
  <c r="AO138" i="5"/>
  <c r="T139" i="5"/>
  <c r="AA138" i="5"/>
  <c r="F139" i="5" s="1"/>
  <c r="AP138" i="5"/>
  <c r="U139" i="5"/>
  <c r="P139" i="5"/>
  <c r="AK138" i="5"/>
  <c r="E139" i="5"/>
  <c r="Z138" i="5"/>
  <c r="L139" i="5"/>
  <c r="AG138" i="5"/>
  <c r="J139" i="5"/>
  <c r="AE138" i="5"/>
  <c r="M139" i="5"/>
  <c r="AH138" i="5"/>
  <c r="S139" i="5"/>
  <c r="AN138" i="5"/>
  <c r="AC138" i="5"/>
  <c r="H139" i="5"/>
  <c r="Y138" i="5"/>
  <c r="D139" i="5"/>
  <c r="AF138" i="5"/>
  <c r="K139" i="5"/>
  <c r="I139" i="5"/>
  <c r="AD138" i="5"/>
  <c r="AB138" i="5"/>
  <c r="G139" i="5"/>
  <c r="Q139" i="5"/>
  <c r="AL138" i="5"/>
  <c r="N130" i="4"/>
  <c r="T130" i="4"/>
  <c r="R130" i="4"/>
  <c r="S130" i="4"/>
  <c r="Q130" i="4"/>
  <c r="U130" i="4"/>
  <c r="P130" i="4"/>
  <c r="O130" i="4"/>
  <c r="E131" i="4"/>
  <c r="J131" i="4"/>
  <c r="G131" i="4"/>
  <c r="D131" i="4"/>
  <c r="H131" i="4"/>
  <c r="I131" i="4"/>
  <c r="F131" i="4"/>
  <c r="K131" i="4"/>
  <c r="Q152" i="10"/>
  <c r="S152" i="10"/>
  <c r="U152" i="10"/>
  <c r="N152" i="10"/>
  <c r="P152" i="10"/>
  <c r="R152" i="10"/>
  <c r="O152" i="10"/>
  <c r="I153" i="10"/>
  <c r="K153" i="10"/>
  <c r="J153" i="10"/>
  <c r="D153" i="10"/>
  <c r="H153" i="10"/>
  <c r="F153" i="10"/>
  <c r="E153" i="10"/>
  <c r="G153" i="10"/>
  <c r="D92" i="3"/>
  <c r="AH92" i="3" s="1"/>
  <c r="AA139" i="5" l="1"/>
  <c r="AA140" i="5" s="1"/>
  <c r="F9" i="2" s="1"/>
  <c r="E59" i="1" s="1"/>
  <c r="AP139" i="5"/>
  <c r="AP140" i="5" s="1"/>
  <c r="U9" i="2" s="1"/>
  <c r="T59" i="1" s="1"/>
  <c r="AN139" i="5"/>
  <c r="AO139" i="5"/>
  <c r="AO140" i="5" s="1"/>
  <c r="T9" i="2" s="1"/>
  <c r="S59" i="1" s="1"/>
  <c r="AJ139" i="5"/>
  <c r="AJ140" i="5" s="1"/>
  <c r="O9" i="2" s="1"/>
  <c r="N59" i="1" s="1"/>
  <c r="AN140" i="5"/>
  <c r="S9" i="2" s="1"/>
  <c r="R59" i="1" s="1"/>
  <c r="AH139" i="5"/>
  <c r="AH140" i="5" s="1"/>
  <c r="M9" i="2" s="1"/>
  <c r="L59" i="1" s="1"/>
  <c r="AD139" i="5"/>
  <c r="AD140" i="5" s="1"/>
  <c r="I9" i="2" s="1"/>
  <c r="H59" i="1" s="1"/>
  <c r="AI139" i="5"/>
  <c r="AI140" i="5" s="1"/>
  <c r="N9" i="2" s="1"/>
  <c r="M59" i="1" s="1"/>
  <c r="AE139" i="5"/>
  <c r="AE140" i="5" s="1"/>
  <c r="J9" i="2" s="1"/>
  <c r="I59" i="1" s="1"/>
  <c r="AF139" i="5"/>
  <c r="AF140" i="5" s="1"/>
  <c r="K9" i="2" s="1"/>
  <c r="J59" i="1" s="1"/>
  <c r="AL139" i="5"/>
  <c r="AL140" i="5" s="1"/>
  <c r="Q9" i="2" s="1"/>
  <c r="P59" i="1" s="1"/>
  <c r="Y139" i="5"/>
  <c r="Y140" i="5" s="1"/>
  <c r="D9" i="2" s="1"/>
  <c r="AG139" i="5"/>
  <c r="AG140" i="5" s="1"/>
  <c r="L9" i="2" s="1"/>
  <c r="K59" i="1" s="1"/>
  <c r="Z139" i="5"/>
  <c r="Z140" i="5" s="1"/>
  <c r="E9" i="2" s="1"/>
  <c r="D59" i="1" s="1"/>
  <c r="AM139" i="5"/>
  <c r="AM140" i="5" s="1"/>
  <c r="R9" i="2" s="1"/>
  <c r="Q59" i="1" s="1"/>
  <c r="AB139" i="5"/>
  <c r="AB140" i="5" s="1"/>
  <c r="G9" i="2" s="1"/>
  <c r="F59" i="1" s="1"/>
  <c r="AC139" i="5"/>
  <c r="AC140" i="5" s="1"/>
  <c r="H9" i="2" s="1"/>
  <c r="G59" i="1" s="1"/>
  <c r="AK92" i="3"/>
  <c r="AK139" i="5"/>
  <c r="AK140" i="5" s="1"/>
  <c r="P9" i="2" s="1"/>
  <c r="O59" i="1" s="1"/>
  <c r="O131" i="4"/>
  <c r="T131" i="4"/>
  <c r="R131" i="4"/>
  <c r="Q131" i="4"/>
  <c r="P131" i="4"/>
  <c r="U131" i="4"/>
  <c r="S131" i="4"/>
  <c r="N131" i="4"/>
  <c r="D132" i="4" s="1"/>
  <c r="I132" i="4"/>
  <c r="J132" i="4"/>
  <c r="G132" i="4"/>
  <c r="K132" i="4"/>
  <c r="H132" i="4"/>
  <c r="F132" i="4"/>
  <c r="E132" i="4"/>
  <c r="Q153" i="10"/>
  <c r="P153" i="10"/>
  <c r="T153" i="10"/>
  <c r="S153" i="10"/>
  <c r="U153" i="10"/>
  <c r="O153" i="10"/>
  <c r="R153" i="10"/>
  <c r="N153" i="10"/>
  <c r="J154" i="10"/>
  <c r="I154" i="10"/>
  <c r="K154" i="10"/>
  <c r="G154" i="10"/>
  <c r="F154" i="10"/>
  <c r="D154" i="10"/>
  <c r="E154" i="10"/>
  <c r="H154" i="10"/>
  <c r="AE92" i="3"/>
  <c r="AM92" i="3"/>
  <c r="AD92" i="3"/>
  <c r="AA92" i="3"/>
  <c r="F93" i="3" s="1"/>
  <c r="AL92" i="3"/>
  <c r="AG92" i="3"/>
  <c r="AN92" i="3"/>
  <c r="Z92" i="3"/>
  <c r="AF92" i="3"/>
  <c r="AJ92" i="3"/>
  <c r="AP92" i="3"/>
  <c r="AI92" i="3"/>
  <c r="AB92" i="3"/>
  <c r="AC92" i="3"/>
  <c r="AO92" i="3"/>
  <c r="Y92" i="3"/>
  <c r="L93" i="3"/>
  <c r="K93" i="3"/>
  <c r="G93" i="3"/>
  <c r="R93" i="3"/>
  <c r="U93" i="3"/>
  <c r="T93" i="3"/>
  <c r="N93" i="3"/>
  <c r="H93" i="3"/>
  <c r="M93" i="3"/>
  <c r="E93" i="3"/>
  <c r="J93" i="3"/>
  <c r="S93" i="3"/>
  <c r="Q93" i="3"/>
  <c r="P93" i="3"/>
  <c r="O93" i="3"/>
  <c r="I93" i="3"/>
  <c r="U154" i="10" l="1"/>
  <c r="S154" i="10"/>
  <c r="C59" i="1"/>
  <c r="V9" i="2"/>
  <c r="Q132" i="4"/>
  <c r="U132" i="4"/>
  <c r="S132" i="4"/>
  <c r="P132" i="4"/>
  <c r="T132" i="4"/>
  <c r="O132" i="4"/>
  <c r="R132" i="4"/>
  <c r="N132" i="4"/>
  <c r="F133" i="4"/>
  <c r="D133" i="4"/>
  <c r="J133" i="4"/>
  <c r="H133" i="4"/>
  <c r="K133" i="4"/>
  <c r="E133" i="4"/>
  <c r="G133" i="4"/>
  <c r="I133" i="4"/>
  <c r="T154" i="10"/>
  <c r="O154" i="10"/>
  <c r="R154" i="10"/>
  <c r="P154" i="10"/>
  <c r="N154" i="10"/>
  <c r="D155" i="10" s="1"/>
  <c r="Q154" i="10"/>
  <c r="K155" i="10"/>
  <c r="I155" i="10"/>
  <c r="J155" i="10"/>
  <c r="E155" i="10"/>
  <c r="G155" i="10"/>
  <c r="H155" i="10"/>
  <c r="F155" i="10"/>
  <c r="D93" i="3"/>
  <c r="AD93" i="3" s="1"/>
  <c r="AH93" i="3" l="1"/>
  <c r="AL93" i="3"/>
  <c r="AK93" i="3"/>
  <c r="T133" i="4"/>
  <c r="R133" i="4"/>
  <c r="P133" i="4"/>
  <c r="S133" i="4"/>
  <c r="I134" i="4" s="1"/>
  <c r="Q133" i="4"/>
  <c r="O133" i="4"/>
  <c r="U133" i="4"/>
  <c r="N133" i="4"/>
  <c r="J134" i="4"/>
  <c r="D134" i="4"/>
  <c r="K134" i="4"/>
  <c r="H134" i="4"/>
  <c r="E134" i="4"/>
  <c r="G134" i="4"/>
  <c r="F134" i="4"/>
  <c r="U155" i="10"/>
  <c r="K156" i="10" s="1"/>
  <c r="R155" i="10"/>
  <c r="S155" i="10"/>
  <c r="P155" i="10"/>
  <c r="Q155" i="10"/>
  <c r="O155" i="10"/>
  <c r="T155" i="10"/>
  <c r="N155" i="10"/>
  <c r="J156" i="10"/>
  <c r="I156" i="10"/>
  <c r="H156" i="10"/>
  <c r="F156" i="10"/>
  <c r="G156" i="10"/>
  <c r="E156" i="10"/>
  <c r="D156" i="10"/>
  <c r="AP93" i="3"/>
  <c r="AA93" i="3"/>
  <c r="AG93" i="3"/>
  <c r="AM93" i="3"/>
  <c r="AN93" i="3"/>
  <c r="AI93" i="3"/>
  <c r="AC93" i="3"/>
  <c r="Z93" i="3"/>
  <c r="AO93" i="3"/>
  <c r="AE93" i="3"/>
  <c r="AJ93" i="3"/>
  <c r="AF93" i="3"/>
  <c r="AB93" i="3"/>
  <c r="S94" i="3"/>
  <c r="Y93" i="3"/>
  <c r="D94" i="3" s="1"/>
  <c r="I94" i="3"/>
  <c r="K94" i="3"/>
  <c r="L94" i="3"/>
  <c r="J94" i="3"/>
  <c r="H94" i="3"/>
  <c r="T94" i="3"/>
  <c r="M94" i="3"/>
  <c r="R94" i="3"/>
  <c r="P94" i="3"/>
  <c r="E94" i="3"/>
  <c r="G94" i="3"/>
  <c r="Q94" i="3"/>
  <c r="O94" i="3"/>
  <c r="N94" i="3"/>
  <c r="U94" i="3"/>
  <c r="F94" i="3"/>
  <c r="U156" i="10" l="1"/>
  <c r="T156" i="10"/>
  <c r="O134" i="4"/>
  <c r="R134" i="4"/>
  <c r="H135" i="4" s="1"/>
  <c r="S134" i="4"/>
  <c r="T134" i="4"/>
  <c r="U134" i="4"/>
  <c r="P134" i="4"/>
  <c r="Q134" i="4"/>
  <c r="N134" i="4"/>
  <c r="E135" i="4"/>
  <c r="D135" i="4"/>
  <c r="I135" i="4"/>
  <c r="K135" i="4"/>
  <c r="G135" i="4"/>
  <c r="F135" i="4"/>
  <c r="J135" i="4"/>
  <c r="O156" i="10"/>
  <c r="P156" i="10"/>
  <c r="S156" i="10"/>
  <c r="Q156" i="10"/>
  <c r="R156" i="10"/>
  <c r="H157" i="10" s="1"/>
  <c r="N156" i="10"/>
  <c r="K157" i="10"/>
  <c r="I157" i="10"/>
  <c r="J157" i="10"/>
  <c r="D157" i="10"/>
  <c r="E157" i="10"/>
  <c r="F157" i="10"/>
  <c r="G157" i="10"/>
  <c r="AK94" i="3"/>
  <c r="AO94" i="3"/>
  <c r="AF94" i="3"/>
  <c r="AH94" i="3"/>
  <c r="AP94" i="3"/>
  <c r="AJ94" i="3"/>
  <c r="AM94" i="3"/>
  <c r="AA94" i="3"/>
  <c r="AI94" i="3"/>
  <c r="AL94" i="3"/>
  <c r="AC94" i="3"/>
  <c r="AB94" i="3"/>
  <c r="AN94" i="3"/>
  <c r="AE94" i="3"/>
  <c r="AG94" i="3"/>
  <c r="AD94" i="3"/>
  <c r="Z94" i="3"/>
  <c r="E95" i="3" s="1"/>
  <c r="Y94" i="3"/>
  <c r="F95" i="3"/>
  <c r="J95" i="3"/>
  <c r="L95" i="3"/>
  <c r="N95" i="3"/>
  <c r="I95" i="3"/>
  <c r="U95" i="3"/>
  <c r="P95" i="3"/>
  <c r="D95" i="3"/>
  <c r="K95" i="3"/>
  <c r="R95" i="3"/>
  <c r="M95" i="3"/>
  <c r="H95" i="3"/>
  <c r="O95" i="3"/>
  <c r="Q95" i="3"/>
  <c r="G95" i="3"/>
  <c r="T95" i="3"/>
  <c r="S95" i="3"/>
  <c r="R157" i="10" l="1"/>
  <c r="AO95" i="3"/>
  <c r="AD95" i="3"/>
  <c r="R135" i="4"/>
  <c r="U135" i="4"/>
  <c r="O135" i="4"/>
  <c r="S135" i="4"/>
  <c r="T135" i="4"/>
  <c r="P135" i="4"/>
  <c r="Q135" i="4"/>
  <c r="N135" i="4"/>
  <c r="H136" i="4"/>
  <c r="G136" i="4"/>
  <c r="K136" i="4"/>
  <c r="D136" i="4"/>
  <c r="J136" i="4"/>
  <c r="I136" i="4"/>
  <c r="F136" i="4"/>
  <c r="E136" i="4"/>
  <c r="Q157" i="10"/>
  <c r="U157" i="10"/>
  <c r="T157" i="10"/>
  <c r="O157" i="10"/>
  <c r="S157" i="10"/>
  <c r="P157" i="10"/>
  <c r="F158" i="10" s="1"/>
  <c r="N157" i="10"/>
  <c r="I158" i="10"/>
  <c r="J158" i="10"/>
  <c r="K158" i="10"/>
  <c r="G158" i="10"/>
  <c r="H158" i="10"/>
  <c r="E158" i="10"/>
  <c r="D158" i="10"/>
  <c r="AI95" i="3"/>
  <c r="AL95" i="3"/>
  <c r="AN95" i="3"/>
  <c r="AB95" i="3"/>
  <c r="AE95" i="3"/>
  <c r="Z95" i="3"/>
  <c r="AJ95" i="3"/>
  <c r="AH95" i="3"/>
  <c r="AG95" i="3"/>
  <c r="AC95" i="3"/>
  <c r="AM95" i="3"/>
  <c r="AA95" i="3"/>
  <c r="AF95" i="3"/>
  <c r="AK95" i="3"/>
  <c r="AP95" i="3"/>
  <c r="Y95" i="3"/>
  <c r="F96" i="3"/>
  <c r="T96" i="3"/>
  <c r="N96" i="3"/>
  <c r="I96" i="3"/>
  <c r="R96" i="3"/>
  <c r="K96" i="3"/>
  <c r="L96" i="3"/>
  <c r="U96" i="3"/>
  <c r="Q96" i="3"/>
  <c r="S96" i="3"/>
  <c r="G96" i="3"/>
  <c r="M96" i="3"/>
  <c r="O96" i="3"/>
  <c r="H96" i="3"/>
  <c r="J96" i="3"/>
  <c r="P96" i="3"/>
  <c r="E96" i="3"/>
  <c r="P158" i="10" l="1"/>
  <c r="T158" i="10"/>
  <c r="T159" i="10" s="1"/>
  <c r="I163" i="10" s="1"/>
  <c r="J13" i="2" s="1"/>
  <c r="I62" i="1" s="1"/>
  <c r="R136" i="4"/>
  <c r="T136" i="4"/>
  <c r="S136" i="4"/>
  <c r="Q136" i="4"/>
  <c r="U136" i="4"/>
  <c r="O136" i="4"/>
  <c r="P136" i="4"/>
  <c r="F137" i="4" s="1"/>
  <c r="N136" i="4"/>
  <c r="I137" i="4"/>
  <c r="H137" i="4"/>
  <c r="K137" i="4"/>
  <c r="J137" i="4"/>
  <c r="D137" i="4"/>
  <c r="E137" i="4"/>
  <c r="G137" i="4"/>
  <c r="U158" i="10"/>
  <c r="U159" i="10" s="1"/>
  <c r="J163" i="10" s="1"/>
  <c r="K13" i="2" s="1"/>
  <c r="J62" i="1" s="1"/>
  <c r="S158" i="10"/>
  <c r="S159" i="10" s="1"/>
  <c r="H163" i="10" s="1"/>
  <c r="I13" i="2" s="1"/>
  <c r="H62" i="1" s="1"/>
  <c r="N158" i="10"/>
  <c r="N159" i="10" s="1"/>
  <c r="R158" i="10"/>
  <c r="R159" i="10" s="1"/>
  <c r="O158" i="10"/>
  <c r="O159" i="10" s="1"/>
  <c r="D163" i="10" s="1"/>
  <c r="E13" i="2" s="1"/>
  <c r="D62" i="1" s="1"/>
  <c r="Q158" i="10"/>
  <c r="Q159" i="10" s="1"/>
  <c r="F163" i="10" s="1"/>
  <c r="G13" i="2" s="1"/>
  <c r="F62" i="1" s="1"/>
  <c r="P159" i="10"/>
  <c r="E163" i="10" s="1"/>
  <c r="F13" i="2" s="1"/>
  <c r="E62" i="1" s="1"/>
  <c r="D96" i="3"/>
  <c r="AF96" i="3" s="1"/>
  <c r="C163" i="10" l="1"/>
  <c r="G163" i="10"/>
  <c r="H13" i="2" s="1"/>
  <c r="G62" i="1" s="1"/>
  <c r="AN96" i="3"/>
  <c r="P137" i="4"/>
  <c r="R137" i="4"/>
  <c r="T137" i="4"/>
  <c r="S137" i="4"/>
  <c r="Q137" i="4"/>
  <c r="U137" i="4"/>
  <c r="O137" i="4"/>
  <c r="N137" i="4"/>
  <c r="D138" i="4" s="1"/>
  <c r="F138" i="4"/>
  <c r="K138" i="4"/>
  <c r="H138" i="4"/>
  <c r="I138" i="4"/>
  <c r="J138" i="4"/>
  <c r="G138" i="4"/>
  <c r="E138" i="4"/>
  <c r="AC96" i="3"/>
  <c r="AE96" i="3"/>
  <c r="AB96" i="3"/>
  <c r="AO96" i="3"/>
  <c r="AD96" i="3"/>
  <c r="AI96" i="3"/>
  <c r="AP96" i="3"/>
  <c r="S97" i="3"/>
  <c r="AK96" i="3"/>
  <c r="AL96" i="3"/>
  <c r="AH96" i="3"/>
  <c r="Z96" i="3"/>
  <c r="AJ96" i="3"/>
  <c r="AA96" i="3"/>
  <c r="AM96" i="3"/>
  <c r="AG96" i="3"/>
  <c r="Y96" i="3"/>
  <c r="D97" i="3" s="1"/>
  <c r="M97" i="3"/>
  <c r="N97" i="3"/>
  <c r="T97" i="3"/>
  <c r="K97" i="3"/>
  <c r="P97" i="3"/>
  <c r="L97" i="3"/>
  <c r="U97" i="3"/>
  <c r="F97" i="3"/>
  <c r="G97" i="3"/>
  <c r="I97" i="3"/>
  <c r="H97" i="3"/>
  <c r="R97" i="3"/>
  <c r="O97" i="3"/>
  <c r="Q97" i="3"/>
  <c r="J97" i="3"/>
  <c r="E97" i="3"/>
  <c r="B164" i="10" l="1"/>
  <c r="D13" i="2"/>
  <c r="P138" i="4"/>
  <c r="R138" i="4"/>
  <c r="Q138" i="4"/>
  <c r="S138" i="4"/>
  <c r="U138" i="4"/>
  <c r="O138" i="4"/>
  <c r="T138" i="4"/>
  <c r="N138" i="4"/>
  <c r="D139" i="4" s="1"/>
  <c r="I139" i="4"/>
  <c r="H139" i="4"/>
  <c r="E139" i="4"/>
  <c r="K139" i="4"/>
  <c r="G139" i="4"/>
  <c r="F139" i="4"/>
  <c r="J139" i="4"/>
  <c r="AP97" i="3"/>
  <c r="AG97" i="3"/>
  <c r="AF97" i="3"/>
  <c r="AE97" i="3"/>
  <c r="AN97" i="3"/>
  <c r="AM97" i="3"/>
  <c r="Z97" i="3"/>
  <c r="AL97" i="3"/>
  <c r="AJ97" i="3"/>
  <c r="AH97" i="3"/>
  <c r="AB97" i="3"/>
  <c r="G98" i="3" s="1"/>
  <c r="AK97" i="3"/>
  <c r="AO97" i="3"/>
  <c r="AC97" i="3"/>
  <c r="AD97" i="3"/>
  <c r="AA97" i="3"/>
  <c r="AI97" i="3"/>
  <c r="Y97" i="3"/>
  <c r="P98" i="3"/>
  <c r="F98" i="3"/>
  <c r="L98" i="3"/>
  <c r="I98" i="3"/>
  <c r="E98" i="3"/>
  <c r="H98" i="3"/>
  <c r="K98" i="3"/>
  <c r="T98" i="3"/>
  <c r="R98" i="3"/>
  <c r="U98" i="3"/>
  <c r="M98" i="3"/>
  <c r="S98" i="3"/>
  <c r="J98" i="3"/>
  <c r="Q98" i="3"/>
  <c r="N98" i="3"/>
  <c r="O98" i="3"/>
  <c r="V13" i="2" l="1"/>
  <c r="C62" i="1"/>
  <c r="S139" i="4"/>
  <c r="U139" i="4"/>
  <c r="Q139" i="4"/>
  <c r="O139" i="4"/>
  <c r="E140" i="4" s="1"/>
  <c r="R139" i="4"/>
  <c r="N139" i="4"/>
  <c r="T139" i="4"/>
  <c r="P139" i="4"/>
  <c r="I140" i="4"/>
  <c r="H140" i="4"/>
  <c r="K140" i="4"/>
  <c r="D140" i="4"/>
  <c r="G140" i="4"/>
  <c r="J140" i="4"/>
  <c r="F140" i="4"/>
  <c r="D98" i="3"/>
  <c r="AB98" i="3" s="1"/>
  <c r="S99" i="3" l="1"/>
  <c r="AG98" i="3"/>
  <c r="AE98" i="3"/>
  <c r="AO98" i="3"/>
  <c r="AP98" i="3"/>
  <c r="K99" i="3"/>
  <c r="O140" i="4"/>
  <c r="O141" i="4" s="1"/>
  <c r="E4" i="2" s="1"/>
  <c r="D56" i="1" s="1"/>
  <c r="U140" i="4"/>
  <c r="U141" i="4" s="1"/>
  <c r="K4" i="2" s="1"/>
  <c r="J56" i="1" s="1"/>
  <c r="Q140" i="4"/>
  <c r="Q141" i="4" s="1"/>
  <c r="G4" i="2" s="1"/>
  <c r="F56" i="1" s="1"/>
  <c r="R140" i="4"/>
  <c r="R141" i="4" s="1"/>
  <c r="H4" i="2" s="1"/>
  <c r="G56" i="1" s="1"/>
  <c r="P140" i="4"/>
  <c r="P141" i="4" s="1"/>
  <c r="F4" i="2" s="1"/>
  <c r="E56" i="1" s="1"/>
  <c r="S140" i="4"/>
  <c r="S141" i="4" s="1"/>
  <c r="I4" i="2" s="1"/>
  <c r="H56" i="1" s="1"/>
  <c r="T140" i="4"/>
  <c r="T141" i="4" s="1"/>
  <c r="J4" i="2" s="1"/>
  <c r="I56" i="1" s="1"/>
  <c r="N140" i="4"/>
  <c r="N141" i="4" s="1"/>
  <c r="D4" i="2" s="1"/>
  <c r="I99" i="3"/>
  <c r="F99" i="3"/>
  <c r="AN98" i="3"/>
  <c r="AD98" i="3"/>
  <c r="AI98" i="3"/>
  <c r="AJ98" i="3"/>
  <c r="AM98" i="3"/>
  <c r="AC98" i="3"/>
  <c r="AH98" i="3"/>
  <c r="AA98" i="3"/>
  <c r="AL98" i="3"/>
  <c r="AF98" i="3"/>
  <c r="Z98" i="3"/>
  <c r="AK98" i="3"/>
  <c r="Q99" i="3"/>
  <c r="Y98" i="3"/>
  <c r="D99" i="3"/>
  <c r="L99" i="3"/>
  <c r="T99" i="3"/>
  <c r="M99" i="3"/>
  <c r="J99" i="3"/>
  <c r="H99" i="3"/>
  <c r="E99" i="3"/>
  <c r="O99" i="3"/>
  <c r="G99" i="3"/>
  <c r="U99" i="3"/>
  <c r="R99" i="3"/>
  <c r="P99" i="3"/>
  <c r="N99" i="3"/>
  <c r="AC99" i="3" l="1"/>
  <c r="AF99" i="3"/>
  <c r="V4" i="2"/>
  <c r="C56" i="1"/>
  <c r="AH99" i="3"/>
  <c r="AM99" i="3"/>
  <c r="AO99" i="3"/>
  <c r="AK99" i="3"/>
  <c r="AA99" i="3"/>
  <c r="AE99" i="3"/>
  <c r="AI99" i="3"/>
  <c r="AD99" i="3"/>
  <c r="AG99" i="3"/>
  <c r="AL99" i="3"/>
  <c r="AB99" i="3"/>
  <c r="AN99" i="3"/>
  <c r="AP99" i="3"/>
  <c r="AJ99" i="3"/>
  <c r="Z99" i="3"/>
  <c r="E100" i="3" s="1"/>
  <c r="Y99" i="3"/>
  <c r="H100" i="3"/>
  <c r="N100" i="3"/>
  <c r="G100" i="3"/>
  <c r="D100" i="3"/>
  <c r="F100" i="3"/>
  <c r="P100" i="3"/>
  <c r="M100" i="3"/>
  <c r="K100" i="3"/>
  <c r="T100" i="3"/>
  <c r="I100" i="3"/>
  <c r="Q100" i="3"/>
  <c r="J100" i="3"/>
  <c r="R100" i="3"/>
  <c r="U100" i="3"/>
  <c r="S100" i="3"/>
  <c r="L100" i="3"/>
  <c r="O100" i="3"/>
  <c r="AH100" i="3" l="1"/>
  <c r="AJ100" i="3"/>
  <c r="Z100" i="3"/>
  <c r="AA100" i="3"/>
  <c r="AB100" i="3"/>
  <c r="AF100" i="3"/>
  <c r="AG100" i="3"/>
  <c r="AN100" i="3"/>
  <c r="AI100" i="3"/>
  <c r="AE100" i="3"/>
  <c r="AK100" i="3"/>
  <c r="AM100" i="3"/>
  <c r="AP100" i="3"/>
  <c r="AC100" i="3"/>
  <c r="AL100" i="3"/>
  <c r="AD100" i="3"/>
  <c r="AO100" i="3"/>
  <c r="Y100" i="3"/>
  <c r="F101" i="3"/>
  <c r="Q101" i="3"/>
  <c r="L101" i="3"/>
  <c r="N101" i="3"/>
  <c r="P101" i="3"/>
  <c r="J101" i="3"/>
  <c r="T101" i="3"/>
  <c r="R101" i="3"/>
  <c r="O101" i="3"/>
  <c r="I101" i="3"/>
  <c r="E101" i="3"/>
  <c r="S101" i="3"/>
  <c r="G101" i="3"/>
  <c r="M101" i="3"/>
  <c r="H101" i="3"/>
  <c r="K101" i="3"/>
  <c r="U101" i="3"/>
  <c r="D101" i="3" l="1"/>
  <c r="AP101" i="3" s="1"/>
  <c r="AF101" i="3" l="1"/>
  <c r="AG101" i="3"/>
  <c r="AO101" i="3"/>
  <c r="F102" i="3"/>
  <c r="AA101" i="3"/>
  <c r="AB101" i="3"/>
  <c r="AD101" i="3"/>
  <c r="I102" i="3" s="1"/>
  <c r="AL101" i="3"/>
  <c r="AC101" i="3"/>
  <c r="AK101" i="3"/>
  <c r="AM101" i="3"/>
  <c r="AJ101" i="3"/>
  <c r="AN101" i="3"/>
  <c r="Z101" i="3"/>
  <c r="AE101" i="3"/>
  <c r="AI101" i="3"/>
  <c r="AH101" i="3"/>
  <c r="S102" i="3"/>
  <c r="N102" i="3"/>
  <c r="Y101" i="3"/>
  <c r="E102" i="3"/>
  <c r="J102" i="3"/>
  <c r="M102" i="3"/>
  <c r="R102" i="3"/>
  <c r="L102" i="3"/>
  <c r="U102" i="3"/>
  <c r="O102" i="3"/>
  <c r="H102" i="3"/>
  <c r="T102" i="3"/>
  <c r="P102" i="3"/>
  <c r="G102" i="3"/>
  <c r="Q102" i="3"/>
  <c r="K102" i="3"/>
  <c r="D102" i="3" l="1"/>
  <c r="AD102" i="3" s="1"/>
  <c r="Q103" i="3" l="1"/>
  <c r="AI102" i="3"/>
  <c r="AB102" i="3"/>
  <c r="Z102" i="3"/>
  <c r="AO102" i="3"/>
  <c r="AE102" i="3"/>
  <c r="AK102" i="3"/>
  <c r="AA102" i="3"/>
  <c r="AH102" i="3"/>
  <c r="P103" i="3"/>
  <c r="K103" i="3"/>
  <c r="G103" i="3"/>
  <c r="T103" i="3"/>
  <c r="AF102" i="3"/>
  <c r="AG102" i="3"/>
  <c r="AN102" i="3"/>
  <c r="AP102" i="3"/>
  <c r="AL102" i="3"/>
  <c r="AM102" i="3"/>
  <c r="AJ102" i="3"/>
  <c r="AC102" i="3"/>
  <c r="Y102" i="3"/>
  <c r="D103" i="3" s="1"/>
  <c r="E103" i="3"/>
  <c r="M103" i="3"/>
  <c r="J103" i="3"/>
  <c r="R103" i="3"/>
  <c r="F103" i="3"/>
  <c r="N103" i="3"/>
  <c r="O103" i="3"/>
  <c r="S103" i="3"/>
  <c r="L103" i="3"/>
  <c r="U103" i="3"/>
  <c r="I103" i="3"/>
  <c r="H103" i="3"/>
  <c r="AL103" i="3" l="1"/>
  <c r="AM103" i="3"/>
  <c r="AB103" i="3"/>
  <c r="AD103" i="3"/>
  <c r="AO103" i="3"/>
  <c r="AC103" i="3"/>
  <c r="AK103" i="3"/>
  <c r="AH103" i="3"/>
  <c r="AF103" i="3"/>
  <c r="K104" i="3" s="1"/>
  <c r="AN103" i="3"/>
  <c r="Z103" i="3"/>
  <c r="AG103" i="3"/>
  <c r="AI103" i="3"/>
  <c r="AE103" i="3"/>
  <c r="AP103" i="3"/>
  <c r="AJ103" i="3"/>
  <c r="AA103" i="3"/>
  <c r="Y103" i="3"/>
  <c r="T104" i="3"/>
  <c r="G104" i="3"/>
  <c r="O104" i="3"/>
  <c r="N104" i="3"/>
  <c r="U104" i="3"/>
  <c r="M104" i="3"/>
  <c r="H104" i="3"/>
  <c r="F104" i="3"/>
  <c r="I104" i="3"/>
  <c r="E104" i="3"/>
  <c r="R104" i="3"/>
  <c r="D104" i="3"/>
  <c r="L104" i="3"/>
  <c r="Q104" i="3"/>
  <c r="J104" i="3"/>
  <c r="P104" i="3"/>
  <c r="S104" i="3"/>
  <c r="AF104" i="3" l="1"/>
  <c r="AK104" i="3"/>
  <c r="AE104" i="3"/>
  <c r="AN104" i="3"/>
  <c r="AG104" i="3"/>
  <c r="AH104" i="3"/>
  <c r="AJ104" i="3"/>
  <c r="AP104" i="3"/>
  <c r="AI104" i="3"/>
  <c r="AB104" i="3"/>
  <c r="AL104" i="3"/>
  <c r="AO104" i="3"/>
  <c r="Z104" i="3"/>
  <c r="E105" i="3" s="1"/>
  <c r="AM104" i="3"/>
  <c r="AD104" i="3"/>
  <c r="AA104" i="3"/>
  <c r="AC104" i="3"/>
  <c r="Y104" i="3"/>
  <c r="P105" i="3"/>
  <c r="R105" i="3"/>
  <c r="M105" i="3"/>
  <c r="J105" i="3"/>
  <c r="S105" i="3"/>
  <c r="U105" i="3"/>
  <c r="N105" i="3"/>
  <c r="D105" i="3"/>
  <c r="F105" i="3"/>
  <c r="G105" i="3"/>
  <c r="O105" i="3"/>
  <c r="I105" i="3"/>
  <c r="H105" i="3"/>
  <c r="K105" i="3"/>
  <c r="Q105" i="3"/>
  <c r="L105" i="3"/>
  <c r="T105" i="3"/>
  <c r="Z105" i="3" l="1"/>
  <c r="AI105" i="3"/>
  <c r="AP105" i="3"/>
  <c r="AH105" i="3"/>
  <c r="AN105" i="3"/>
  <c r="AL105" i="3"/>
  <c r="AM105" i="3"/>
  <c r="AG105" i="3"/>
  <c r="AK105" i="3"/>
  <c r="AO105" i="3"/>
  <c r="AE105" i="3"/>
  <c r="AB105" i="3"/>
  <c r="AF105" i="3"/>
  <c r="AC105" i="3"/>
  <c r="AD105" i="3"/>
  <c r="AJ105" i="3"/>
  <c r="AA105" i="3"/>
  <c r="Y105" i="3"/>
  <c r="U106" i="3"/>
  <c r="E106" i="3"/>
  <c r="I106" i="3"/>
  <c r="L106" i="3"/>
  <c r="G106" i="3"/>
  <c r="T106" i="3"/>
  <c r="F106" i="3"/>
  <c r="R106" i="3"/>
  <c r="S106" i="3"/>
  <c r="M106" i="3"/>
  <c r="J106" i="3"/>
  <c r="D106" i="3"/>
  <c r="H106" i="3"/>
  <c r="N106" i="3"/>
  <c r="O106" i="3"/>
  <c r="Q106" i="3"/>
  <c r="K106" i="3"/>
  <c r="P106" i="3"/>
  <c r="AA106" i="3" l="1"/>
  <c r="AB106" i="3"/>
  <c r="AG106" i="3"/>
  <c r="AD106" i="3"/>
  <c r="AO106" i="3"/>
  <c r="AC106" i="3"/>
  <c r="AF106" i="3"/>
  <c r="AI106" i="3"/>
  <c r="AK106" i="3"/>
  <c r="AL106" i="3"/>
  <c r="Z106" i="3"/>
  <c r="AJ106" i="3"/>
  <c r="AP106" i="3"/>
  <c r="AH106" i="3"/>
  <c r="AN106" i="3"/>
  <c r="Y106" i="3"/>
  <c r="AE106" i="3"/>
  <c r="AM106" i="3"/>
  <c r="K107" i="3"/>
  <c r="T107" i="3"/>
  <c r="R107" i="3"/>
  <c r="P107" i="3"/>
  <c r="E107" i="3"/>
  <c r="I107" i="3"/>
  <c r="F107" i="3"/>
  <c r="Q107" i="3"/>
  <c r="G107" i="3"/>
  <c r="L107" i="3"/>
  <c r="M107" i="3"/>
  <c r="N107" i="3"/>
  <c r="U107" i="3"/>
  <c r="J107" i="3"/>
  <c r="O107" i="3"/>
  <c r="H107" i="3"/>
  <c r="S107" i="3"/>
  <c r="D107" i="3" l="1"/>
  <c r="AL107" i="3" s="1"/>
  <c r="AH107" i="3" l="1"/>
  <c r="AF107" i="3"/>
  <c r="Z107" i="3"/>
  <c r="AJ107" i="3"/>
  <c r="AK107" i="3"/>
  <c r="AE107" i="3"/>
  <c r="AM107" i="3"/>
  <c r="AO107" i="3"/>
  <c r="AN107" i="3"/>
  <c r="AB107" i="3"/>
  <c r="AI107" i="3"/>
  <c r="AA107" i="3"/>
  <c r="F108" i="3" s="1"/>
  <c r="AP107" i="3"/>
  <c r="AD107" i="3"/>
  <c r="AC107" i="3"/>
  <c r="AG107" i="3"/>
  <c r="Y107" i="3"/>
  <c r="H108" i="3"/>
  <c r="N108" i="3"/>
  <c r="Q108" i="3"/>
  <c r="D108" i="3"/>
  <c r="I108" i="3"/>
  <c r="J108" i="3"/>
  <c r="U108" i="3"/>
  <c r="R108" i="3"/>
  <c r="L108" i="3"/>
  <c r="E108" i="3"/>
  <c r="M108" i="3"/>
  <c r="K108" i="3"/>
  <c r="T108" i="3"/>
  <c r="O108" i="3"/>
  <c r="G108" i="3"/>
  <c r="P108" i="3"/>
  <c r="S108" i="3"/>
  <c r="AA108" i="3" l="1"/>
  <c r="AG108" i="3"/>
  <c r="AD108" i="3"/>
  <c r="AP108" i="3"/>
  <c r="AK108" i="3"/>
  <c r="AL108" i="3"/>
  <c r="AN108" i="3"/>
  <c r="AI108" i="3"/>
  <c r="AM108" i="3"/>
  <c r="AE108" i="3"/>
  <c r="AB108" i="3"/>
  <c r="AO108" i="3"/>
  <c r="AJ108" i="3"/>
  <c r="AF108" i="3"/>
  <c r="AC108" i="3"/>
  <c r="AH108" i="3"/>
  <c r="Z108" i="3"/>
  <c r="Y108" i="3"/>
  <c r="D109" i="3" s="1"/>
  <c r="T109" i="3"/>
  <c r="K109" i="3"/>
  <c r="F109" i="3"/>
  <c r="G109" i="3"/>
  <c r="J109" i="3"/>
  <c r="I109" i="3"/>
  <c r="S109" i="3"/>
  <c r="P109" i="3"/>
  <c r="M109" i="3"/>
  <c r="N109" i="3"/>
  <c r="O109" i="3"/>
  <c r="R109" i="3"/>
  <c r="H109" i="3"/>
  <c r="Q109" i="3"/>
  <c r="L109" i="3"/>
  <c r="U109" i="3"/>
  <c r="E109" i="3"/>
  <c r="AG109" i="3" l="1"/>
  <c r="AA109" i="3"/>
  <c r="AN109" i="3"/>
  <c r="AB109" i="3"/>
  <c r="AP109" i="3"/>
  <c r="AL109" i="3"/>
  <c r="Z109" i="3"/>
  <c r="AC109" i="3"/>
  <c r="AE109" i="3"/>
  <c r="AF109" i="3"/>
  <c r="AM109" i="3"/>
  <c r="AJ109" i="3"/>
  <c r="AH109" i="3"/>
  <c r="AD109" i="3"/>
  <c r="AO109" i="3"/>
  <c r="AI109" i="3"/>
  <c r="AK109" i="3"/>
  <c r="Y109" i="3"/>
  <c r="O110" i="3"/>
  <c r="D110" i="3"/>
  <c r="S110" i="3"/>
  <c r="U110" i="3"/>
  <c r="J110" i="3"/>
  <c r="I110" i="3"/>
  <c r="L110" i="3"/>
  <c r="G110" i="3"/>
  <c r="F110" i="3"/>
  <c r="R110" i="3"/>
  <c r="K110" i="3"/>
  <c r="E110" i="3"/>
  <c r="Q110" i="3"/>
  <c r="N110" i="3"/>
  <c r="H110" i="3"/>
  <c r="M110" i="3"/>
  <c r="P110" i="3"/>
  <c r="T110" i="3"/>
  <c r="AK110" i="3" l="1"/>
  <c r="AH110" i="3"/>
  <c r="AO110" i="3"/>
  <c r="AN110" i="3"/>
  <c r="AP110" i="3"/>
  <c r="AD110" i="3"/>
  <c r="AI110" i="3"/>
  <c r="AC110" i="3"/>
  <c r="H111" i="3" s="1"/>
  <c r="AE110" i="3"/>
  <c r="AL110" i="3"/>
  <c r="Z110" i="3"/>
  <c r="AF110" i="3"/>
  <c r="AB110" i="3"/>
  <c r="AJ110" i="3"/>
  <c r="AM110" i="3"/>
  <c r="AA110" i="3"/>
  <c r="AG110" i="3"/>
  <c r="Y110" i="3"/>
  <c r="K111" i="3"/>
  <c r="Q111" i="3"/>
  <c r="S111" i="3"/>
  <c r="J111" i="3"/>
  <c r="T111" i="3"/>
  <c r="P111" i="3"/>
  <c r="U111" i="3"/>
  <c r="M111" i="3"/>
  <c r="G111" i="3"/>
  <c r="N111" i="3"/>
  <c r="R111" i="3"/>
  <c r="F111" i="3"/>
  <c r="L111" i="3"/>
  <c r="I111" i="3"/>
  <c r="E111" i="3"/>
  <c r="O111" i="3"/>
  <c r="D111" i="3" l="1"/>
  <c r="AC111" i="3" s="1"/>
  <c r="Z111" i="3" l="1"/>
  <c r="AG111" i="3"/>
  <c r="AO111" i="3"/>
  <c r="AM111" i="3"/>
  <c r="N112" i="3"/>
  <c r="AP111" i="3"/>
  <c r="R112" i="3"/>
  <c r="AE111" i="3"/>
  <c r="AH111" i="3"/>
  <c r="AA111" i="3"/>
  <c r="AD111" i="3"/>
  <c r="AL111" i="3"/>
  <c r="AJ111" i="3"/>
  <c r="AN111" i="3"/>
  <c r="AB111" i="3"/>
  <c r="AI111" i="3"/>
  <c r="AK111" i="3"/>
  <c r="AF111" i="3"/>
  <c r="H112" i="3"/>
  <c r="Y111" i="3"/>
  <c r="L112" i="3"/>
  <c r="J112" i="3"/>
  <c r="Q112" i="3"/>
  <c r="E112" i="3"/>
  <c r="T112" i="3"/>
  <c r="P112" i="3"/>
  <c r="K112" i="3"/>
  <c r="F112" i="3"/>
  <c r="O112" i="3"/>
  <c r="U112" i="3"/>
  <c r="I112" i="3"/>
  <c r="M112" i="3"/>
  <c r="G112" i="3"/>
  <c r="S112" i="3"/>
  <c r="D112" i="3" l="1"/>
  <c r="AL112" i="3" s="1"/>
  <c r="AO112" i="3" l="1"/>
  <c r="AE112" i="3"/>
  <c r="AH112" i="3"/>
  <c r="AC112" i="3"/>
  <c r="AM112" i="3"/>
  <c r="AK112" i="3"/>
  <c r="AP112" i="3"/>
  <c r="Z112" i="3"/>
  <c r="E113" i="3" s="1"/>
  <c r="AN112" i="3"/>
  <c r="AD112" i="3"/>
  <c r="AG112" i="3"/>
  <c r="AI112" i="3"/>
  <c r="AF112" i="3"/>
  <c r="AA112" i="3"/>
  <c r="AJ112" i="3"/>
  <c r="AB112" i="3"/>
  <c r="T113" i="3"/>
  <c r="Y112" i="3"/>
  <c r="I113" i="3"/>
  <c r="O113" i="3"/>
  <c r="Q113" i="3"/>
  <c r="K113" i="3"/>
  <c r="M113" i="3"/>
  <c r="F113" i="3"/>
  <c r="L113" i="3"/>
  <c r="S113" i="3"/>
  <c r="G113" i="3"/>
  <c r="U113" i="3"/>
  <c r="J113" i="3"/>
  <c r="N113" i="3"/>
  <c r="R113" i="3"/>
  <c r="H113" i="3"/>
  <c r="P113" i="3"/>
  <c r="D113" i="3" l="1"/>
  <c r="AC113" i="3" s="1"/>
  <c r="AO113" i="3" l="1"/>
  <c r="Z113" i="3"/>
  <c r="H114" i="3"/>
  <c r="AP113" i="3"/>
  <c r="AL113" i="3"/>
  <c r="AK113" i="3"/>
  <c r="AG113" i="3"/>
  <c r="AE113" i="3"/>
  <c r="AN113" i="3"/>
  <c r="AI113" i="3"/>
  <c r="N114" i="3"/>
  <c r="AD113" i="3"/>
  <c r="AF113" i="3"/>
  <c r="AJ113" i="3"/>
  <c r="AA113" i="3"/>
  <c r="F114" i="3" s="1"/>
  <c r="AH113" i="3"/>
  <c r="AM113" i="3"/>
  <c r="AB113" i="3"/>
  <c r="R114" i="3"/>
  <c r="Y113" i="3"/>
  <c r="P114" i="3"/>
  <c r="G114" i="3"/>
  <c r="J114" i="3"/>
  <c r="S114" i="3"/>
  <c r="D114" i="3"/>
  <c r="E114" i="3"/>
  <c r="K114" i="3"/>
  <c r="I114" i="3"/>
  <c r="O114" i="3"/>
  <c r="Q114" i="3"/>
  <c r="L114" i="3"/>
  <c r="M114" i="3"/>
  <c r="T114" i="3"/>
  <c r="U114" i="3"/>
  <c r="AA114" i="3" l="1"/>
  <c r="AC114" i="3"/>
  <c r="Z114" i="3"/>
  <c r="AN114" i="3"/>
  <c r="AE114" i="3"/>
  <c r="AD114" i="3"/>
  <c r="AK114" i="3"/>
  <c r="AF114" i="3"/>
  <c r="AP114" i="3"/>
  <c r="AO114" i="3"/>
  <c r="AI114" i="3"/>
  <c r="AL114" i="3"/>
  <c r="AB114" i="3"/>
  <c r="AH114" i="3"/>
  <c r="AG114" i="3"/>
  <c r="AM114" i="3"/>
  <c r="AJ114" i="3"/>
  <c r="Y114" i="3"/>
  <c r="F115" i="3"/>
  <c r="G115" i="3"/>
  <c r="I115" i="3"/>
  <c r="E115" i="3"/>
  <c r="K115" i="3"/>
  <c r="T115" i="3"/>
  <c r="N115" i="3"/>
  <c r="O115" i="3"/>
  <c r="U115" i="3"/>
  <c r="H115" i="3"/>
  <c r="S115" i="3"/>
  <c r="J115" i="3"/>
  <c r="P115" i="3"/>
  <c r="D115" i="3"/>
  <c r="M115" i="3"/>
  <c r="L115" i="3"/>
  <c r="Q115" i="3"/>
  <c r="R115" i="3"/>
  <c r="AF115" i="3" l="1"/>
  <c r="AM115" i="3"/>
  <c r="AO115" i="3"/>
  <c r="AH115" i="3"/>
  <c r="AI115" i="3"/>
  <c r="AA115" i="3"/>
  <c r="AD115" i="3"/>
  <c r="AG115" i="3"/>
  <c r="AB115" i="3"/>
  <c r="G116" i="3" s="1"/>
  <c r="AL115" i="3"/>
  <c r="Z115" i="3"/>
  <c r="AE115" i="3"/>
  <c r="AK115" i="3"/>
  <c r="AN115" i="3"/>
  <c r="AP115" i="3"/>
  <c r="AC115" i="3"/>
  <c r="AJ115" i="3"/>
  <c r="Y115" i="3"/>
  <c r="O116" i="3"/>
  <c r="R116" i="3"/>
  <c r="T116" i="3"/>
  <c r="N116" i="3"/>
  <c r="I116" i="3"/>
  <c r="E116" i="3"/>
  <c r="S116" i="3"/>
  <c r="M116" i="3"/>
  <c r="K116" i="3"/>
  <c r="D116" i="3"/>
  <c r="P116" i="3"/>
  <c r="J116" i="3"/>
  <c r="Q116" i="3"/>
  <c r="L116" i="3"/>
  <c r="H116" i="3"/>
  <c r="U116" i="3"/>
  <c r="F116" i="3"/>
  <c r="AB116" i="3" l="1"/>
  <c r="AD116" i="3"/>
  <c r="AI116" i="3"/>
  <c r="AC116" i="3"/>
  <c r="Y116" i="3"/>
  <c r="AA116" i="3"/>
  <c r="AN116" i="3"/>
  <c r="AO116" i="3"/>
  <c r="AH116" i="3"/>
  <c r="AP116" i="3"/>
  <c r="AM116" i="3"/>
  <c r="AL116" i="3"/>
  <c r="AJ116" i="3"/>
  <c r="AE116" i="3"/>
  <c r="AF116" i="3"/>
  <c r="Z116" i="3"/>
  <c r="AG116" i="3"/>
  <c r="AK116" i="3"/>
  <c r="G117" i="3"/>
  <c r="F117" i="3"/>
  <c r="N117" i="3"/>
  <c r="U117" i="3"/>
  <c r="E117" i="3"/>
  <c r="P117" i="3"/>
  <c r="L117" i="3"/>
  <c r="T117" i="3"/>
  <c r="I117" i="3"/>
  <c r="H117" i="3"/>
  <c r="Q117" i="3"/>
  <c r="K117" i="3"/>
  <c r="D117" i="3"/>
  <c r="M117" i="3"/>
  <c r="R117" i="3"/>
  <c r="J117" i="3"/>
  <c r="O117" i="3"/>
  <c r="S117" i="3"/>
  <c r="AN117" i="3" l="1"/>
  <c r="AG117" i="3"/>
  <c r="AP117" i="3"/>
  <c r="AH117" i="3"/>
  <c r="AA117" i="3"/>
  <c r="Z117" i="3"/>
  <c r="E118" i="3" s="1"/>
  <c r="AM117" i="3"/>
  <c r="AF117" i="3"/>
  <c r="AJ117" i="3"/>
  <c r="AK117" i="3"/>
  <c r="AE117" i="3"/>
  <c r="AI117" i="3"/>
  <c r="AB117" i="3"/>
  <c r="AD117" i="3"/>
  <c r="AL117" i="3"/>
  <c r="AC117" i="3"/>
  <c r="AO117" i="3"/>
  <c r="G118" i="3"/>
  <c r="Y117" i="3"/>
  <c r="U118" i="3"/>
  <c r="P118" i="3"/>
  <c r="J118" i="3"/>
  <c r="O118" i="3"/>
  <c r="Q118" i="3"/>
  <c r="I118" i="3"/>
  <c r="N118" i="3"/>
  <c r="L118" i="3"/>
  <c r="H118" i="3"/>
  <c r="R118" i="3"/>
  <c r="K118" i="3"/>
  <c r="S118" i="3"/>
  <c r="M118" i="3"/>
  <c r="T118" i="3"/>
  <c r="F118" i="3"/>
  <c r="D118" i="3" l="1"/>
  <c r="AL118" i="3" s="1"/>
  <c r="AB118" i="3" l="1"/>
  <c r="AP118" i="3"/>
  <c r="AE118" i="3"/>
  <c r="AK118" i="3"/>
  <c r="AH118" i="3"/>
  <c r="AA118" i="3"/>
  <c r="AF118" i="3"/>
  <c r="AI118" i="3"/>
  <c r="AO118" i="3"/>
  <c r="AD118" i="3"/>
  <c r="AC118" i="3"/>
  <c r="AN118" i="3"/>
  <c r="AM118" i="3"/>
  <c r="Z118" i="3"/>
  <c r="AJ118" i="3"/>
  <c r="AG118" i="3"/>
  <c r="Y118" i="3"/>
  <c r="S119" i="3"/>
  <c r="T119" i="3"/>
  <c r="J119" i="3"/>
  <c r="G119" i="3"/>
  <c r="I119" i="3"/>
  <c r="L119" i="3"/>
  <c r="D119" i="3"/>
  <c r="E119" i="3"/>
  <c r="K119" i="3"/>
  <c r="M119" i="3"/>
  <c r="H119" i="3"/>
  <c r="N119" i="3"/>
  <c r="O119" i="3"/>
  <c r="U119" i="3"/>
  <c r="P119" i="3"/>
  <c r="R119" i="3"/>
  <c r="Q119" i="3"/>
  <c r="F119" i="3"/>
  <c r="AF119" i="3" l="1"/>
  <c r="AB119" i="3"/>
  <c r="Z119" i="3"/>
  <c r="AP119" i="3"/>
  <c r="AK119" i="3"/>
  <c r="AA119" i="3"/>
  <c r="AD119" i="3"/>
  <c r="AM119" i="3"/>
  <c r="AO119" i="3"/>
  <c r="AI119" i="3"/>
  <c r="AG119" i="3"/>
  <c r="AL119" i="3"/>
  <c r="AE119" i="3"/>
  <c r="J120" i="3" s="1"/>
  <c r="AN119" i="3"/>
  <c r="AC119" i="3"/>
  <c r="AJ119" i="3"/>
  <c r="AH119" i="3"/>
  <c r="Y119" i="3"/>
  <c r="N120" i="3"/>
  <c r="H120" i="3"/>
  <c r="F120" i="3"/>
  <c r="I120" i="3"/>
  <c r="E120" i="3"/>
  <c r="G120" i="3"/>
  <c r="M120" i="3"/>
  <c r="R120" i="3"/>
  <c r="L120" i="3"/>
  <c r="Q120" i="3"/>
  <c r="K120" i="3"/>
  <c r="P120" i="3"/>
  <c r="T120" i="3"/>
  <c r="S120" i="3"/>
  <c r="U120" i="3"/>
  <c r="O120" i="3"/>
  <c r="D120" i="3" l="1"/>
  <c r="AE120" i="3" s="1"/>
  <c r="AC120" i="3" l="1"/>
  <c r="AJ120" i="3"/>
  <c r="Z120" i="3"/>
  <c r="AF120" i="3"/>
  <c r="AK120" i="3"/>
  <c r="AA120" i="3"/>
  <c r="F121" i="3" s="1"/>
  <c r="AH120" i="3"/>
  <c r="AP120" i="3"/>
  <c r="AM120" i="3"/>
  <c r="AD120" i="3"/>
  <c r="AL120" i="3"/>
  <c r="AB120" i="3"/>
  <c r="AO120" i="3"/>
  <c r="AG120" i="3"/>
  <c r="AN120" i="3"/>
  <c r="AI120" i="3"/>
  <c r="Q121" i="3"/>
  <c r="Y120" i="3"/>
  <c r="P121" i="3"/>
  <c r="T121" i="3"/>
  <c r="K121" i="3"/>
  <c r="M121" i="3"/>
  <c r="J121" i="3"/>
  <c r="H121" i="3"/>
  <c r="S121" i="3"/>
  <c r="L121" i="3"/>
  <c r="E121" i="3"/>
  <c r="I121" i="3"/>
  <c r="R121" i="3"/>
  <c r="N121" i="3"/>
  <c r="U121" i="3"/>
  <c r="O121" i="3"/>
  <c r="G121" i="3"/>
  <c r="D121" i="3" l="1"/>
  <c r="AA121" i="3" s="1"/>
  <c r="AI121" i="3" l="1"/>
  <c r="AL121" i="3"/>
  <c r="AO121" i="3"/>
  <c r="AF121" i="3"/>
  <c r="AC121" i="3"/>
  <c r="AP121" i="3"/>
  <c r="AH121" i="3"/>
  <c r="AG121" i="3"/>
  <c r="AD121" i="3"/>
  <c r="AJ121" i="3"/>
  <c r="AK121" i="3"/>
  <c r="AE121" i="3"/>
  <c r="AB121" i="3"/>
  <c r="Z121" i="3"/>
  <c r="AN121" i="3"/>
  <c r="AM121" i="3"/>
  <c r="J122" i="3"/>
  <c r="Y121" i="3"/>
  <c r="K122" i="3"/>
  <c r="I122" i="3"/>
  <c r="O122" i="3"/>
  <c r="M122" i="3"/>
  <c r="G122" i="3"/>
  <c r="U122" i="3"/>
  <c r="S122" i="3"/>
  <c r="Q122" i="3"/>
  <c r="R122" i="3"/>
  <c r="T122" i="3"/>
  <c r="N122" i="3"/>
  <c r="D122" i="3"/>
  <c r="E122" i="3"/>
  <c r="P122" i="3"/>
  <c r="F122" i="3"/>
  <c r="H122" i="3"/>
  <c r="L122" i="3"/>
  <c r="AB122" i="3" l="1"/>
  <c r="AG122" i="3"/>
  <c r="AH122" i="3"/>
  <c r="AA122" i="3"/>
  <c r="AP122" i="3"/>
  <c r="AJ122" i="3"/>
  <c r="AE122" i="3"/>
  <c r="AC122" i="3"/>
  <c r="Z122" i="3"/>
  <c r="AO122" i="3"/>
  <c r="AD122" i="3"/>
  <c r="AN122" i="3"/>
  <c r="AK122" i="3"/>
  <c r="AF122" i="3"/>
  <c r="AI122" i="3"/>
  <c r="AM122" i="3"/>
  <c r="AL122" i="3"/>
  <c r="Y122" i="3"/>
  <c r="G123" i="3"/>
  <c r="L123" i="3"/>
  <c r="N123" i="3"/>
  <c r="D123" i="3"/>
  <c r="H123" i="3"/>
  <c r="J123" i="3"/>
  <c r="M123" i="3"/>
  <c r="T123" i="3"/>
  <c r="O123" i="3"/>
  <c r="P123" i="3"/>
  <c r="S123" i="3"/>
  <c r="F123" i="3"/>
  <c r="U123" i="3"/>
  <c r="R123" i="3"/>
  <c r="Q123" i="3"/>
  <c r="E123" i="3"/>
  <c r="I123" i="3"/>
  <c r="K123" i="3"/>
  <c r="AD123" i="3" l="1"/>
  <c r="AF123" i="3"/>
  <c r="AE123" i="3"/>
  <c r="AI123" i="3"/>
  <c r="AH123" i="3"/>
  <c r="Z123" i="3"/>
  <c r="AG123" i="3"/>
  <c r="AP123" i="3"/>
  <c r="AN123" i="3"/>
  <c r="AC123" i="3"/>
  <c r="H124" i="3" s="1"/>
  <c r="AL123" i="3"/>
  <c r="AB123" i="3"/>
  <c r="AA123" i="3"/>
  <c r="AJ123" i="3"/>
  <c r="AM123" i="3"/>
  <c r="AK123" i="3"/>
  <c r="AO123" i="3"/>
  <c r="Y123" i="3"/>
  <c r="F124" i="3"/>
  <c r="J124" i="3"/>
  <c r="U124" i="3"/>
  <c r="S124" i="3"/>
  <c r="K124" i="3"/>
  <c r="P124" i="3"/>
  <c r="T124" i="3"/>
  <c r="O124" i="3"/>
  <c r="N124" i="3"/>
  <c r="L124" i="3"/>
  <c r="E124" i="3"/>
  <c r="I124" i="3"/>
  <c r="Q124" i="3"/>
  <c r="R124" i="3"/>
  <c r="M124" i="3"/>
  <c r="G124" i="3"/>
  <c r="D124" i="3" l="1"/>
  <c r="AC124" i="3" s="1"/>
  <c r="AA124" i="3" l="1"/>
  <c r="AL124" i="3"/>
  <c r="AH124" i="3"/>
  <c r="AD124" i="3"/>
  <c r="AE124" i="3"/>
  <c r="AP124" i="3"/>
  <c r="AB124" i="3"/>
  <c r="AG124" i="3"/>
  <c r="AO124" i="3"/>
  <c r="AM124" i="3"/>
  <c r="AJ124" i="3"/>
  <c r="AK124" i="3"/>
  <c r="AN124" i="3"/>
  <c r="AI124" i="3"/>
  <c r="AF124" i="3"/>
  <c r="Z124" i="3"/>
  <c r="T125" i="3"/>
  <c r="Y124" i="3"/>
  <c r="U125" i="3"/>
  <c r="O125" i="3"/>
  <c r="M125" i="3"/>
  <c r="G125" i="3"/>
  <c r="R125" i="3"/>
  <c r="J125" i="3"/>
  <c r="N125" i="3"/>
  <c r="K125" i="3"/>
  <c r="S125" i="3"/>
  <c r="E125" i="3"/>
  <c r="Q125" i="3"/>
  <c r="L125" i="3"/>
  <c r="P125" i="3"/>
  <c r="I125" i="3"/>
  <c r="H125" i="3"/>
  <c r="F125" i="3"/>
  <c r="D125" i="3" l="1"/>
  <c r="AB125" i="3" s="1"/>
  <c r="AE125" i="3" l="1"/>
  <c r="AC125" i="3"/>
  <c r="AG125" i="3"/>
  <c r="AM125" i="3"/>
  <c r="AN125" i="3"/>
  <c r="Z125" i="3"/>
  <c r="AD125" i="3"/>
  <c r="AA125" i="3"/>
  <c r="AK125" i="3"/>
  <c r="F126" i="3"/>
  <c r="AF125" i="3"/>
  <c r="AH125" i="3"/>
  <c r="AI125" i="3"/>
  <c r="AO125" i="3"/>
  <c r="AJ125" i="3"/>
  <c r="AP125" i="3"/>
  <c r="AL125" i="3"/>
  <c r="J126" i="3"/>
  <c r="Y125" i="3"/>
  <c r="Q126" i="3"/>
  <c r="N126" i="3"/>
  <c r="D126" i="3"/>
  <c r="U126" i="3"/>
  <c r="O126" i="3"/>
  <c r="T126" i="3"/>
  <c r="G126" i="3"/>
  <c r="M126" i="3"/>
  <c r="S126" i="3"/>
  <c r="H126" i="3"/>
  <c r="K126" i="3"/>
  <c r="R126" i="3"/>
  <c r="L126" i="3"/>
  <c r="I126" i="3"/>
  <c r="P126" i="3"/>
  <c r="E126" i="3"/>
  <c r="AH126" i="3" l="1"/>
  <c r="AO126" i="3"/>
  <c r="AK126" i="3"/>
  <c r="AP126" i="3"/>
  <c r="AD126" i="3"/>
  <c r="AB126" i="3"/>
  <c r="AL126" i="3"/>
  <c r="Z126" i="3"/>
  <c r="AF126" i="3"/>
  <c r="AA126" i="3"/>
  <c r="AG126" i="3"/>
  <c r="AE126" i="3"/>
  <c r="AC126" i="3"/>
  <c r="AJ126" i="3"/>
  <c r="AI126" i="3"/>
  <c r="AM126" i="3"/>
  <c r="AN126" i="3"/>
  <c r="Y126" i="3"/>
  <c r="U127" i="3"/>
  <c r="D127" i="3"/>
  <c r="H127" i="3"/>
  <c r="I127" i="3"/>
  <c r="E127" i="3"/>
  <c r="Z127" i="3" s="1"/>
  <c r="R127" i="3"/>
  <c r="Q127" i="3"/>
  <c r="J127" i="3"/>
  <c r="L127" i="3"/>
  <c r="F127" i="3"/>
  <c r="S127" i="3"/>
  <c r="P127" i="3"/>
  <c r="M127" i="3"/>
  <c r="N127" i="3"/>
  <c r="G127" i="3"/>
  <c r="T127" i="3"/>
  <c r="K127" i="3"/>
  <c r="O127" i="3"/>
  <c r="AM127" i="3" l="1"/>
  <c r="AL127" i="3"/>
  <c r="AF127" i="3"/>
  <c r="AB127" i="3"/>
  <c r="AH127" i="3"/>
  <c r="AJ127" i="3"/>
  <c r="AD127" i="3"/>
  <c r="AP127" i="3"/>
  <c r="AO127" i="3"/>
  <c r="AI127" i="3"/>
  <c r="AK127" i="3"/>
  <c r="AG127" i="3"/>
  <c r="AC127" i="3"/>
  <c r="AN127" i="3"/>
  <c r="AA127" i="3"/>
  <c r="AE127" i="3"/>
  <c r="Y127" i="3"/>
  <c r="P128" i="3"/>
  <c r="S128" i="3"/>
  <c r="O128" i="3"/>
  <c r="D128" i="3"/>
  <c r="I128" i="3"/>
  <c r="E128" i="3"/>
  <c r="F128" i="3"/>
  <c r="AA128" i="3" s="1"/>
  <c r="K128" i="3"/>
  <c r="T128" i="3"/>
  <c r="H128" i="3"/>
  <c r="L128" i="3"/>
  <c r="G128" i="3"/>
  <c r="N128" i="3"/>
  <c r="J128" i="3"/>
  <c r="U128" i="3"/>
  <c r="R128" i="3"/>
  <c r="M128" i="3"/>
  <c r="Q128" i="3"/>
  <c r="AF128" i="3" l="1"/>
  <c r="AM128" i="3"/>
  <c r="AD128" i="3"/>
  <c r="AN128" i="3"/>
  <c r="AL128" i="3"/>
  <c r="AH128" i="3"/>
  <c r="AP128" i="3"/>
  <c r="AE128" i="3"/>
  <c r="AB128" i="3"/>
  <c r="Z128" i="3"/>
  <c r="AK128" i="3"/>
  <c r="AG128" i="3"/>
  <c r="AJ128" i="3"/>
  <c r="AI128" i="3"/>
  <c r="AC128" i="3"/>
  <c r="AO128" i="3"/>
  <c r="Y128" i="3"/>
  <c r="J129" i="3"/>
  <c r="D129" i="3"/>
  <c r="H129" i="3"/>
  <c r="G129" i="3"/>
  <c r="L129" i="3"/>
  <c r="E129" i="3"/>
  <c r="Q129" i="3"/>
  <c r="M129" i="3"/>
  <c r="R129" i="3"/>
  <c r="U129" i="3"/>
  <c r="O129" i="3"/>
  <c r="T129" i="3"/>
  <c r="S129" i="3"/>
  <c r="I129" i="3"/>
  <c r="K129" i="3"/>
  <c r="P129" i="3"/>
  <c r="N129" i="3"/>
  <c r="F129" i="3"/>
  <c r="AL129" i="3" l="1"/>
  <c r="AA129" i="3"/>
  <c r="AB129" i="3"/>
  <c r="AF129" i="3"/>
  <c r="K130" i="3"/>
  <c r="Z129" i="3"/>
  <c r="AG129" i="3"/>
  <c r="AN129" i="3"/>
  <c r="AJ129" i="3"/>
  <c r="AI129" i="3"/>
  <c r="AK129" i="3"/>
  <c r="AD129" i="3"/>
  <c r="AO129" i="3"/>
  <c r="AM129" i="3"/>
  <c r="AC129" i="3"/>
  <c r="AE129" i="3"/>
  <c r="AP129" i="3"/>
  <c r="AH129" i="3"/>
  <c r="Y129" i="3"/>
  <c r="H130" i="3"/>
  <c r="U130" i="3"/>
  <c r="F130" i="3"/>
  <c r="Q130" i="3"/>
  <c r="P130" i="3"/>
  <c r="N130" i="3"/>
  <c r="R130" i="3"/>
  <c r="M130" i="3"/>
  <c r="J130" i="3"/>
  <c r="L130" i="3"/>
  <c r="T130" i="3"/>
  <c r="E130" i="3"/>
  <c r="O130" i="3"/>
  <c r="S130" i="3"/>
  <c r="G130" i="3"/>
  <c r="I130" i="3"/>
  <c r="D130" i="3" l="1"/>
  <c r="AI130" i="3" s="1"/>
  <c r="AK130" i="3" l="1"/>
  <c r="Z130" i="3"/>
  <c r="AE130" i="3"/>
  <c r="AC130" i="3"/>
  <c r="AN130" i="3"/>
  <c r="AB130" i="3"/>
  <c r="AP130" i="3"/>
  <c r="AG130" i="3"/>
  <c r="AM130" i="3"/>
  <c r="AD130" i="3"/>
  <c r="AH130" i="3"/>
  <c r="AF130" i="3"/>
  <c r="AL130" i="3"/>
  <c r="AO130" i="3"/>
  <c r="AA130" i="3"/>
  <c r="AJ130" i="3"/>
  <c r="S131" i="3"/>
  <c r="Y130" i="3"/>
  <c r="I131" i="3"/>
  <c r="M131" i="3"/>
  <c r="F131" i="3"/>
  <c r="K131" i="3"/>
  <c r="J131" i="3"/>
  <c r="R131" i="3"/>
  <c r="P131" i="3"/>
  <c r="Q131" i="3"/>
  <c r="H131" i="3"/>
  <c r="N131" i="3"/>
  <c r="U131" i="3"/>
  <c r="L131" i="3"/>
  <c r="O131" i="3"/>
  <c r="G131" i="3"/>
  <c r="E131" i="3"/>
  <c r="T131" i="3"/>
  <c r="D131" i="3" l="1"/>
  <c r="AE131" i="3" s="1"/>
  <c r="AM131" i="3" l="1"/>
  <c r="AO131" i="3"/>
  <c r="AK131" i="3"/>
  <c r="AC131" i="3"/>
  <c r="AI131" i="3"/>
  <c r="AD131" i="3"/>
  <c r="AA131" i="3"/>
  <c r="AN131" i="3"/>
  <c r="AH131" i="3"/>
  <c r="Z131" i="3"/>
  <c r="AL131" i="3"/>
  <c r="AB131" i="3"/>
  <c r="AF131" i="3"/>
  <c r="AP131" i="3"/>
  <c r="AG131" i="3"/>
  <c r="AJ131" i="3"/>
  <c r="Y131" i="3"/>
  <c r="O132" i="3"/>
  <c r="F132" i="3"/>
  <c r="Q132" i="3"/>
  <c r="L132" i="3"/>
  <c r="E132" i="3"/>
  <c r="J132" i="3"/>
  <c r="M132" i="3"/>
  <c r="G132" i="3"/>
  <c r="I132" i="3"/>
  <c r="K132" i="3"/>
  <c r="U132" i="3"/>
  <c r="D132" i="3"/>
  <c r="S132" i="3"/>
  <c r="T132" i="3"/>
  <c r="P132" i="3"/>
  <c r="H132" i="3"/>
  <c r="N132" i="3"/>
  <c r="R132" i="3"/>
  <c r="AB132" i="3" l="1"/>
  <c r="AI132" i="3"/>
  <c r="AC132" i="3"/>
  <c r="AE132" i="3"/>
  <c r="AL132" i="3"/>
  <c r="AM132" i="3"/>
  <c r="AG132" i="3"/>
  <c r="AH132" i="3"/>
  <c r="Z132" i="3"/>
  <c r="AK132" i="3"/>
  <c r="AA132" i="3"/>
  <c r="AN132" i="3"/>
  <c r="AP132" i="3"/>
  <c r="AO132" i="3"/>
  <c r="AJ132" i="3"/>
  <c r="AF132" i="3"/>
  <c r="AD132" i="3"/>
  <c r="Y132" i="3"/>
  <c r="N133" i="3"/>
  <c r="D133" i="3"/>
  <c r="U133" i="3"/>
  <c r="P133" i="3"/>
  <c r="M133" i="3"/>
  <c r="Q133" i="3"/>
  <c r="T133" i="3"/>
  <c r="R133" i="3"/>
  <c r="F133" i="3"/>
  <c r="K133" i="3"/>
  <c r="I133" i="3"/>
  <c r="G133" i="3"/>
  <c r="L133" i="3"/>
  <c r="J133" i="3"/>
  <c r="H133" i="3"/>
  <c r="O133" i="3"/>
  <c r="S133" i="3"/>
  <c r="E133" i="3"/>
  <c r="Z133" i="3" l="1"/>
  <c r="AN133" i="3"/>
  <c r="AJ133" i="3"/>
  <c r="AO133" i="3"/>
  <c r="AP133" i="3"/>
  <c r="AH133" i="3"/>
  <c r="AC133" i="3"/>
  <c r="AL133" i="3"/>
  <c r="AK133" i="3"/>
  <c r="AB133" i="3"/>
  <c r="AI133" i="3"/>
  <c r="AA133" i="3"/>
  <c r="AE133" i="3"/>
  <c r="AG133" i="3"/>
  <c r="AD133" i="3"/>
  <c r="AF133" i="3"/>
  <c r="AM133" i="3"/>
  <c r="Y133" i="3"/>
  <c r="G134" i="3"/>
  <c r="K134" i="3"/>
  <c r="U134" i="3"/>
  <c r="R134" i="3"/>
  <c r="M134" i="3"/>
  <c r="F134" i="3"/>
  <c r="E134" i="3"/>
  <c r="I134" i="3"/>
  <c r="S134" i="3"/>
  <c r="O134" i="3"/>
  <c r="J134" i="3"/>
  <c r="T134" i="3"/>
  <c r="D134" i="3"/>
  <c r="H134" i="3"/>
  <c r="N134" i="3"/>
  <c r="P134" i="3"/>
  <c r="L134" i="3"/>
  <c r="Q134" i="3"/>
  <c r="AD134" i="3" l="1"/>
  <c r="AG134" i="3"/>
  <c r="AL134" i="3"/>
  <c r="AH134" i="3"/>
  <c r="AP134" i="3"/>
  <c r="Z134" i="3"/>
  <c r="AM134" i="3"/>
  <c r="AF134" i="3"/>
  <c r="AA134" i="3"/>
  <c r="AK134" i="3"/>
  <c r="AI134" i="3"/>
  <c r="AC134" i="3"/>
  <c r="H135" i="3" s="1"/>
  <c r="AO134" i="3"/>
  <c r="AJ134" i="3"/>
  <c r="AB134" i="3"/>
  <c r="AE134" i="3"/>
  <c r="AN134" i="3"/>
  <c r="Y134" i="3"/>
  <c r="M135" i="3"/>
  <c r="L135" i="3"/>
  <c r="J135" i="3"/>
  <c r="Q135" i="3"/>
  <c r="U135" i="3"/>
  <c r="F135" i="3"/>
  <c r="R135" i="3"/>
  <c r="S135" i="3"/>
  <c r="T135" i="3"/>
  <c r="P135" i="3"/>
  <c r="N135" i="3"/>
  <c r="K135" i="3"/>
  <c r="O135" i="3"/>
  <c r="E135" i="3"/>
  <c r="I135" i="3"/>
  <c r="G135" i="3"/>
  <c r="D135" i="3" l="1"/>
  <c r="AC135" i="3" s="1"/>
  <c r="AL135" i="3" l="1"/>
  <c r="AP135" i="3"/>
  <c r="AI135" i="3"/>
  <c r="AJ135" i="3"/>
  <c r="AG135" i="3"/>
  <c r="AA135" i="3"/>
  <c r="AF135" i="3"/>
  <c r="Z135" i="3"/>
  <c r="E136" i="3" s="1"/>
  <c r="AN135" i="3"/>
  <c r="AM135" i="3"/>
  <c r="AK135" i="3"/>
  <c r="AE135" i="3"/>
  <c r="AD135" i="3"/>
  <c r="AO135" i="3"/>
  <c r="AB135" i="3"/>
  <c r="AH135" i="3"/>
  <c r="Y135" i="3"/>
  <c r="D136" i="3"/>
  <c r="L136" i="3"/>
  <c r="N136" i="3"/>
  <c r="I136" i="3"/>
  <c r="F136" i="3"/>
  <c r="O136" i="3"/>
  <c r="P136" i="3"/>
  <c r="U136" i="3"/>
  <c r="R136" i="3"/>
  <c r="S136" i="3"/>
  <c r="K136" i="3"/>
  <c r="J136" i="3"/>
  <c r="H136" i="3"/>
  <c r="G136" i="3"/>
  <c r="M136" i="3"/>
  <c r="T136" i="3"/>
  <c r="Q136" i="3"/>
  <c r="Z136" i="3" l="1"/>
  <c r="AD136" i="3"/>
  <c r="AK136" i="3"/>
  <c r="AL136" i="3"/>
  <c r="AA136" i="3"/>
  <c r="AH136" i="3"/>
  <c r="AG136" i="3"/>
  <c r="AJ136" i="3"/>
  <c r="AI136" i="3"/>
  <c r="AE136" i="3"/>
  <c r="AO136" i="3"/>
  <c r="AB136" i="3"/>
  <c r="AC136" i="3"/>
  <c r="AP136" i="3"/>
  <c r="AF136" i="3"/>
  <c r="AN136" i="3"/>
  <c r="AM136" i="3"/>
  <c r="Y136" i="3"/>
  <c r="I137" i="3"/>
  <c r="Q137" i="3"/>
  <c r="L137" i="3"/>
  <c r="U137" i="3"/>
  <c r="P137" i="3"/>
  <c r="J137" i="3"/>
  <c r="K137" i="3"/>
  <c r="S137" i="3"/>
  <c r="G137" i="3"/>
  <c r="O137" i="3"/>
  <c r="T137" i="3"/>
  <c r="E137" i="3"/>
  <c r="N137" i="3"/>
  <c r="R137" i="3"/>
  <c r="M137" i="3"/>
  <c r="H137" i="3"/>
  <c r="F137" i="3"/>
  <c r="D137" i="3" l="1"/>
  <c r="AA137" i="3" s="1"/>
  <c r="AO137" i="3" l="1"/>
  <c r="Z137" i="3"/>
  <c r="AP137" i="3"/>
  <c r="AM137" i="3"/>
  <c r="AL137" i="3"/>
  <c r="AK137" i="3"/>
  <c r="AE137" i="3"/>
  <c r="AD137" i="3"/>
  <c r="AG137" i="3"/>
  <c r="AN137" i="3"/>
  <c r="AJ137" i="3"/>
  <c r="AH137" i="3"/>
  <c r="AI137" i="3"/>
  <c r="AC137" i="3"/>
  <c r="AF137" i="3"/>
  <c r="AB137" i="3"/>
  <c r="J138" i="3"/>
  <c r="Y137" i="3"/>
  <c r="S138" i="3"/>
  <c r="D138" i="3"/>
  <c r="G138" i="3"/>
  <c r="R138" i="3"/>
  <c r="Q138" i="3"/>
  <c r="L138" i="3"/>
  <c r="H138" i="3"/>
  <c r="K138" i="3"/>
  <c r="I138" i="3"/>
  <c r="P138" i="3"/>
  <c r="E138" i="3"/>
  <c r="U138" i="3"/>
  <c r="T138" i="3"/>
  <c r="M138" i="3"/>
  <c r="O138" i="3"/>
  <c r="N138" i="3"/>
  <c r="F138" i="3"/>
  <c r="AA138" i="3" s="1"/>
  <c r="AH138" i="3" l="1"/>
  <c r="AF138" i="3"/>
  <c r="AI138" i="3"/>
  <c r="AC138" i="3"/>
  <c r="AL138" i="3"/>
  <c r="AJ138" i="3"/>
  <c r="AN138" i="3"/>
  <c r="AG138" i="3"/>
  <c r="AM138" i="3"/>
  <c r="AO138" i="3"/>
  <c r="AE138" i="3"/>
  <c r="AB138" i="3"/>
  <c r="AP138" i="3"/>
  <c r="Z138" i="3"/>
  <c r="AK138" i="3"/>
  <c r="AD138" i="3"/>
  <c r="Y138" i="3"/>
  <c r="F139" i="3"/>
  <c r="R139" i="3"/>
  <c r="E139" i="3"/>
  <c r="G139" i="3"/>
  <c r="N139" i="3"/>
  <c r="Q139" i="3"/>
  <c r="H139" i="3"/>
  <c r="I139" i="3"/>
  <c r="K139" i="3"/>
  <c r="S139" i="3"/>
  <c r="U139" i="3"/>
  <c r="L139" i="3"/>
  <c r="O139" i="3"/>
  <c r="P139" i="3"/>
  <c r="J139" i="3"/>
  <c r="M139" i="3"/>
  <c r="D139" i="3"/>
  <c r="T139" i="3"/>
  <c r="AO139" i="3" l="1"/>
  <c r="AO140" i="3" s="1"/>
  <c r="T3" i="2" s="1"/>
  <c r="S55" i="1" s="1"/>
  <c r="AE139" i="3"/>
  <c r="AE140" i="3" s="1"/>
  <c r="J3" i="2" s="1"/>
  <c r="I55" i="1" s="1"/>
  <c r="AL139" i="3"/>
  <c r="AL140" i="3" s="1"/>
  <c r="Q3" i="2" s="1"/>
  <c r="P55" i="1" s="1"/>
  <c r="AH139" i="3"/>
  <c r="AH140" i="3" s="1"/>
  <c r="M3" i="2" s="1"/>
  <c r="L55" i="1" s="1"/>
  <c r="AG139" i="3"/>
  <c r="AG140" i="3" s="1"/>
  <c r="L3" i="2" s="1"/>
  <c r="K55" i="1" s="1"/>
  <c r="AC139" i="3"/>
  <c r="AC140" i="3" s="1"/>
  <c r="H3" i="2" s="1"/>
  <c r="G55" i="1" s="1"/>
  <c r="AB139" i="3"/>
  <c r="AB140" i="3" s="1"/>
  <c r="G3" i="2" s="1"/>
  <c r="F55" i="1" s="1"/>
  <c r="Z139" i="3"/>
  <c r="Z140" i="3" s="1"/>
  <c r="E3" i="2" s="1"/>
  <c r="D55" i="1" s="1"/>
  <c r="AM139" i="3"/>
  <c r="AM140" i="3" s="1"/>
  <c r="R3" i="2" s="1"/>
  <c r="Q55" i="1" s="1"/>
  <c r="AJ139" i="3"/>
  <c r="AJ140" i="3" s="1"/>
  <c r="O3" i="2" s="1"/>
  <c r="N55" i="1" s="1"/>
  <c r="AP139" i="3"/>
  <c r="AP140" i="3" s="1"/>
  <c r="U3" i="2" s="1"/>
  <c r="T55" i="1" s="1"/>
  <c r="AI139" i="3"/>
  <c r="AI140" i="3" s="1"/>
  <c r="N3" i="2" s="1"/>
  <c r="M55" i="1" s="1"/>
  <c r="AK139" i="3"/>
  <c r="AK140" i="3" s="1"/>
  <c r="P3" i="2" s="1"/>
  <c r="O55" i="1" s="1"/>
  <c r="AF139" i="3"/>
  <c r="AF140" i="3" s="1"/>
  <c r="K3" i="2" s="1"/>
  <c r="J55" i="1" s="1"/>
  <c r="AA139" i="3"/>
  <c r="AA140" i="3" s="1"/>
  <c r="F3" i="2" s="1"/>
  <c r="E55" i="1" s="1"/>
  <c r="AN139" i="3"/>
  <c r="AN140" i="3" s="1"/>
  <c r="S3" i="2" s="1"/>
  <c r="R55" i="1" s="1"/>
  <c r="AD139" i="3"/>
  <c r="AD140" i="3" s="1"/>
  <c r="I3" i="2" s="1"/>
  <c r="H55" i="1" s="1"/>
  <c r="Y139" i="3"/>
  <c r="Y140" i="3" s="1"/>
  <c r="D3" i="2" s="1"/>
  <c r="C55" i="1" l="1"/>
  <c r="V3" i="2"/>
  <c r="C21" i="8"/>
  <c r="J16" i="8"/>
  <c r="N16" i="8" s="1"/>
  <c r="C24" i="8"/>
  <c r="U24" i="8" l="1"/>
  <c r="C64" i="8"/>
  <c r="D18" i="2" s="1"/>
  <c r="D83" i="9"/>
  <c r="H83" i="9"/>
  <c r="I83" i="9"/>
  <c r="E83" i="9"/>
  <c r="F83" i="9"/>
  <c r="G83" i="9"/>
  <c r="Q83" i="9" l="1"/>
  <c r="C65" i="1"/>
  <c r="V18" i="2"/>
  <c r="O83" i="9"/>
  <c r="S83" i="9"/>
  <c r="R83" i="9"/>
  <c r="P83" i="9"/>
  <c r="T83" i="9"/>
  <c r="U83" i="9"/>
  <c r="N83" i="9"/>
  <c r="K84" i="9"/>
  <c r="H84" i="9"/>
  <c r="R84" i="9" s="1"/>
  <c r="J84" i="9"/>
  <c r="I84" i="9"/>
  <c r="F84" i="9"/>
  <c r="E84" i="9"/>
  <c r="G84" i="9"/>
  <c r="D84" i="9"/>
  <c r="P84" i="9" l="1"/>
  <c r="T84" i="9"/>
  <c r="S84" i="9"/>
  <c r="U84" i="9"/>
  <c r="N84" i="9"/>
  <c r="D85" i="9" s="1"/>
  <c r="Q84" i="9"/>
  <c r="O84" i="9"/>
  <c r="J85" i="9"/>
  <c r="K85" i="9"/>
  <c r="E85" i="9"/>
  <c r="I85" i="9"/>
  <c r="H85" i="9"/>
  <c r="G85" i="9"/>
  <c r="F85" i="9"/>
  <c r="O85" i="9" l="1"/>
  <c r="S85" i="9"/>
  <c r="R85" i="9"/>
  <c r="U85" i="9"/>
  <c r="T85" i="9"/>
  <c r="Q85" i="9"/>
  <c r="P85" i="9"/>
  <c r="F86" i="9" s="1"/>
  <c r="N85" i="9"/>
  <c r="K86" i="9"/>
  <c r="J86" i="9"/>
  <c r="G86" i="9"/>
  <c r="H86" i="9"/>
  <c r="E86" i="9"/>
  <c r="I86" i="9"/>
  <c r="D86" i="9"/>
  <c r="P86" i="9" l="1"/>
  <c r="R86" i="9"/>
  <c r="N86" i="9"/>
  <c r="Q86" i="9"/>
  <c r="U86" i="9"/>
  <c r="O86" i="9"/>
  <c r="T86" i="9"/>
  <c r="S86" i="9"/>
  <c r="F87" i="9"/>
  <c r="J87" i="9"/>
  <c r="K87" i="9"/>
  <c r="E87" i="9"/>
  <c r="I87" i="9"/>
  <c r="G87" i="9"/>
  <c r="H87" i="9"/>
  <c r="D87" i="9"/>
  <c r="T87" i="9" l="1"/>
  <c r="S87" i="9"/>
  <c r="U87" i="9"/>
  <c r="P87" i="9"/>
  <c r="N87" i="9"/>
  <c r="O87" i="9"/>
  <c r="R87" i="9"/>
  <c r="Q87" i="9"/>
  <c r="H88" i="9"/>
  <c r="K88" i="9"/>
  <c r="J88" i="9"/>
  <c r="E88" i="9"/>
  <c r="I88" i="9"/>
  <c r="G88" i="9"/>
  <c r="F88" i="9"/>
  <c r="D88" i="9"/>
  <c r="O88" i="9" l="1"/>
  <c r="T88" i="9"/>
  <c r="S88" i="9"/>
  <c r="P88" i="9"/>
  <c r="Q88" i="9"/>
  <c r="G89" i="9" s="1"/>
  <c r="R88" i="9"/>
  <c r="U88" i="9"/>
  <c r="N88" i="9"/>
  <c r="I89" i="9"/>
  <c r="J89" i="9"/>
  <c r="K89" i="9"/>
  <c r="F89" i="9"/>
  <c r="H89" i="9"/>
  <c r="E89" i="9"/>
  <c r="D89" i="9"/>
  <c r="Q89" i="9" l="1"/>
  <c r="U89" i="9"/>
  <c r="S89" i="9"/>
  <c r="R89" i="9"/>
  <c r="P89" i="9"/>
  <c r="T89" i="9"/>
  <c r="O89" i="9"/>
  <c r="N89" i="9"/>
  <c r="D90" i="9" s="1"/>
  <c r="G90" i="9"/>
  <c r="J90" i="9"/>
  <c r="K90" i="9"/>
  <c r="I90" i="9"/>
  <c r="H90" i="9"/>
  <c r="F90" i="9"/>
  <c r="E90" i="9" l="1"/>
  <c r="R90" i="9" s="1"/>
  <c r="Q90" i="9" l="1"/>
  <c r="P90" i="9"/>
  <c r="U90" i="9"/>
  <c r="N90" i="9"/>
  <c r="O90" i="9"/>
  <c r="S90" i="9"/>
  <c r="T90" i="9"/>
  <c r="E91" i="9"/>
  <c r="K91" i="9"/>
  <c r="I91" i="9"/>
  <c r="F91" i="9"/>
  <c r="J91" i="9"/>
  <c r="H91" i="9"/>
  <c r="D91" i="9"/>
  <c r="G91" i="9"/>
  <c r="O91" i="9" l="1"/>
  <c r="P91" i="9"/>
  <c r="S91" i="9"/>
  <c r="T91" i="9"/>
  <c r="U91" i="9"/>
  <c r="Q91" i="9"/>
  <c r="R91" i="9"/>
  <c r="N91" i="9"/>
  <c r="D92" i="9" s="1"/>
  <c r="I92" i="9"/>
  <c r="F92" i="9"/>
  <c r="K92" i="9"/>
  <c r="E92" i="9"/>
  <c r="J92" i="9"/>
  <c r="H92" i="9"/>
  <c r="G92" i="9"/>
  <c r="N92" i="9" l="1"/>
  <c r="P92" i="9"/>
  <c r="U92" i="9"/>
  <c r="T92" i="9"/>
  <c r="O92" i="9"/>
  <c r="S92" i="9"/>
  <c r="Q92" i="9"/>
  <c r="R92" i="9"/>
  <c r="K93" i="9"/>
  <c r="E93" i="9"/>
  <c r="J93" i="9"/>
  <c r="D93" i="9"/>
  <c r="H93" i="9"/>
  <c r="G93" i="9"/>
  <c r="F93" i="9"/>
  <c r="I93" i="9"/>
  <c r="T93" i="9" l="1"/>
  <c r="R93" i="9"/>
  <c r="U93" i="9"/>
  <c r="O93" i="9"/>
  <c r="S93" i="9"/>
  <c r="P93" i="9"/>
  <c r="Q93" i="9"/>
  <c r="N93" i="9"/>
  <c r="H94" i="9"/>
  <c r="I94" i="9"/>
  <c r="J94" i="9"/>
  <c r="K94" i="9"/>
  <c r="U94" i="9" s="1"/>
  <c r="G94" i="9"/>
  <c r="E94" i="9"/>
  <c r="F94" i="9"/>
  <c r="D94" i="9"/>
  <c r="O94" i="9" l="1"/>
  <c r="R94" i="9"/>
  <c r="S94" i="9"/>
  <c r="T94" i="9"/>
  <c r="N94" i="9"/>
  <c r="Q94" i="9"/>
  <c r="P94" i="9"/>
  <c r="E95" i="9"/>
  <c r="D95" i="9"/>
  <c r="H95" i="9"/>
  <c r="K95" i="9"/>
  <c r="F95" i="9"/>
  <c r="G95" i="9"/>
  <c r="J95" i="9"/>
  <c r="I95" i="9"/>
  <c r="U95" i="9" l="1"/>
  <c r="Q95" i="9"/>
  <c r="P95" i="9"/>
  <c r="N95" i="9"/>
  <c r="R95" i="9"/>
  <c r="O95" i="9"/>
  <c r="S95" i="9"/>
  <c r="I96" i="9" s="1"/>
  <c r="T95" i="9"/>
  <c r="G96" i="9"/>
  <c r="K96" i="9"/>
  <c r="J96" i="9"/>
  <c r="F96" i="9"/>
  <c r="E96" i="9"/>
  <c r="H96" i="9"/>
  <c r="D96" i="9"/>
  <c r="S96" i="9" l="1"/>
  <c r="O96" i="9"/>
  <c r="U96" i="9"/>
  <c r="T96" i="9"/>
  <c r="N96" i="9"/>
  <c r="D97" i="9" s="1"/>
  <c r="P96" i="9"/>
  <c r="Q96" i="9"/>
  <c r="R96" i="9"/>
  <c r="E97" i="9"/>
  <c r="K97" i="9"/>
  <c r="J97" i="9"/>
  <c r="H97" i="9"/>
  <c r="F97" i="9"/>
  <c r="I97" i="9"/>
  <c r="G97" i="9"/>
  <c r="P97" i="9" l="1"/>
  <c r="O97" i="9"/>
  <c r="E98" i="9" s="1"/>
  <c r="R97" i="9"/>
  <c r="U97" i="9"/>
  <c r="Q97" i="9"/>
  <c r="T97" i="9"/>
  <c r="S97" i="9"/>
  <c r="N97" i="9"/>
  <c r="G98" i="9"/>
  <c r="J98" i="9"/>
  <c r="K98" i="9"/>
  <c r="H98" i="9"/>
  <c r="I98" i="9"/>
  <c r="F98" i="9"/>
  <c r="D98" i="9"/>
  <c r="R98" i="9" l="1"/>
  <c r="T98" i="9"/>
  <c r="Q98" i="9"/>
  <c r="G99" i="9" s="1"/>
  <c r="S98" i="9"/>
  <c r="U98" i="9"/>
  <c r="P98" i="9"/>
  <c r="O98" i="9"/>
  <c r="N98" i="9"/>
  <c r="K99" i="9"/>
  <c r="J99" i="9"/>
  <c r="E99" i="9"/>
  <c r="I99" i="9"/>
  <c r="F99" i="9"/>
  <c r="H99" i="9"/>
  <c r="D99" i="9"/>
  <c r="P99" i="9" l="1"/>
  <c r="S99" i="9"/>
  <c r="T99" i="9"/>
  <c r="O99" i="9"/>
  <c r="R99" i="9"/>
  <c r="U99" i="9"/>
  <c r="Q99" i="9"/>
  <c r="N99" i="9"/>
  <c r="D100" i="9" s="1"/>
  <c r="J100" i="9"/>
  <c r="K100" i="9"/>
  <c r="I100" i="9"/>
  <c r="G100" i="9"/>
  <c r="E100" i="9"/>
  <c r="F100" i="9"/>
  <c r="H100" i="9"/>
  <c r="P100" i="9" l="1"/>
  <c r="U100" i="9"/>
  <c r="S100" i="9"/>
  <c r="Q100" i="9"/>
  <c r="N100" i="9"/>
  <c r="O100" i="9"/>
  <c r="T100" i="9"/>
  <c r="R100" i="9"/>
  <c r="J101" i="9"/>
  <c r="K101" i="9"/>
  <c r="E101" i="9"/>
  <c r="H101" i="9"/>
  <c r="I101" i="9"/>
  <c r="F101" i="9"/>
  <c r="G101" i="9"/>
  <c r="D101" i="9"/>
  <c r="R101" i="9" l="1"/>
  <c r="S101" i="9"/>
  <c r="U101" i="9"/>
  <c r="O101" i="9"/>
  <c r="Q101" i="9"/>
  <c r="T101" i="9"/>
  <c r="N101" i="9"/>
  <c r="P101" i="9"/>
  <c r="E102" i="9"/>
  <c r="K102" i="9"/>
  <c r="J102" i="9"/>
  <c r="F102" i="9"/>
  <c r="H102" i="9"/>
  <c r="G102" i="9"/>
  <c r="I102" i="9"/>
  <c r="D102" i="9"/>
  <c r="R102" i="9" l="1"/>
  <c r="P102" i="9"/>
  <c r="Q102" i="9"/>
  <c r="O102" i="9"/>
  <c r="N102" i="9"/>
  <c r="D103" i="9" s="1"/>
  <c r="T102" i="9"/>
  <c r="U102" i="9"/>
  <c r="S102" i="9"/>
  <c r="F103" i="9"/>
  <c r="K103" i="9"/>
  <c r="J103" i="9"/>
  <c r="G103" i="9"/>
  <c r="I103" i="9"/>
  <c r="E103" i="9"/>
  <c r="H103" i="9"/>
  <c r="S103" i="9" l="1"/>
  <c r="O103" i="9"/>
  <c r="U103" i="9"/>
  <c r="T103" i="9"/>
  <c r="Q103" i="9"/>
  <c r="P103" i="9"/>
  <c r="R103" i="9"/>
  <c r="N103" i="9"/>
  <c r="J104" i="9"/>
  <c r="K104" i="9"/>
  <c r="I104" i="9"/>
  <c r="E104" i="9"/>
  <c r="O104" i="9" s="1"/>
  <c r="F104" i="9"/>
  <c r="H104" i="9"/>
  <c r="G104" i="9"/>
  <c r="D104" i="9"/>
  <c r="T104" i="9" l="1"/>
  <c r="S104" i="9"/>
  <c r="Q104" i="9"/>
  <c r="U104" i="9"/>
  <c r="R104" i="9"/>
  <c r="P104" i="9"/>
  <c r="N104" i="9"/>
  <c r="G105" i="9"/>
  <c r="K105" i="9"/>
  <c r="J105" i="9"/>
  <c r="I105" i="9"/>
  <c r="E105" i="9"/>
  <c r="F105" i="9"/>
  <c r="H105" i="9"/>
  <c r="D105" i="9"/>
  <c r="P105" i="9" l="1"/>
  <c r="O105" i="9"/>
  <c r="U105" i="9"/>
  <c r="Q105" i="9"/>
  <c r="S105" i="9"/>
  <c r="T105" i="9"/>
  <c r="N105" i="9"/>
  <c r="D106" i="9" s="1"/>
  <c r="R105" i="9"/>
  <c r="F106" i="9"/>
  <c r="K106" i="9"/>
  <c r="J106" i="9"/>
  <c r="G106" i="9"/>
  <c r="I106" i="9"/>
  <c r="E106" i="9"/>
  <c r="H106" i="9"/>
  <c r="S106" i="9" l="1"/>
  <c r="U106" i="9"/>
  <c r="T106" i="9"/>
  <c r="Q106" i="9"/>
  <c r="P106" i="9"/>
  <c r="F107" i="9" s="1"/>
  <c r="R106" i="9"/>
  <c r="O106" i="9"/>
  <c r="N106" i="9"/>
  <c r="J107" i="9"/>
  <c r="K107" i="9"/>
  <c r="H107" i="9"/>
  <c r="G107" i="9"/>
  <c r="I107" i="9"/>
  <c r="D107" i="9"/>
  <c r="E107" i="9"/>
  <c r="P107" i="9" l="1"/>
  <c r="T107" i="9"/>
  <c r="O107" i="9"/>
  <c r="R107" i="9"/>
  <c r="U107" i="9"/>
  <c r="Q107" i="9"/>
  <c r="S107" i="9"/>
  <c r="N107" i="9"/>
  <c r="F108" i="9"/>
  <c r="K108" i="9"/>
  <c r="H108" i="9"/>
  <c r="R108" i="9" s="1"/>
  <c r="J108" i="9"/>
  <c r="G108" i="9"/>
  <c r="E108" i="9"/>
  <c r="I108" i="9"/>
  <c r="D108" i="9"/>
  <c r="Q108" i="9" l="1"/>
  <c r="P108" i="9"/>
  <c r="U108" i="9"/>
  <c r="T108" i="9"/>
  <c r="S108" i="9"/>
  <c r="O108" i="9"/>
  <c r="E109" i="9" s="1"/>
  <c r="N108" i="9"/>
  <c r="F109" i="9"/>
  <c r="J109" i="9"/>
  <c r="K109" i="9"/>
  <c r="H109" i="9"/>
  <c r="G109" i="9"/>
  <c r="I109" i="9"/>
  <c r="D109" i="9"/>
  <c r="U109" i="9" l="1"/>
  <c r="R109" i="9"/>
  <c r="O109" i="9"/>
  <c r="P109" i="9"/>
  <c r="Q109" i="9"/>
  <c r="T109" i="9"/>
  <c r="S109" i="9"/>
  <c r="N109" i="9"/>
  <c r="D110" i="9" s="1"/>
  <c r="K110" i="9"/>
  <c r="J110" i="9"/>
  <c r="I110" i="9"/>
  <c r="G110" i="9"/>
  <c r="F110" i="9"/>
  <c r="E110" i="9"/>
  <c r="H110" i="9"/>
  <c r="U110" i="9" l="1"/>
  <c r="T110" i="9"/>
  <c r="O110" i="9"/>
  <c r="Q110" i="9"/>
  <c r="S110" i="9"/>
  <c r="R110" i="9"/>
  <c r="P110" i="9"/>
  <c r="N110" i="9"/>
  <c r="J111" i="9"/>
  <c r="T111" i="9" s="1"/>
  <c r="K111" i="9"/>
  <c r="F111" i="9"/>
  <c r="I111" i="9"/>
  <c r="E111" i="9"/>
  <c r="H111" i="9"/>
  <c r="G111" i="9"/>
  <c r="D111" i="9"/>
  <c r="P111" i="9" l="1"/>
  <c r="Q111" i="9"/>
  <c r="S111" i="9"/>
  <c r="I112" i="9" s="1"/>
  <c r="U111" i="9"/>
  <c r="R111" i="9"/>
  <c r="O111" i="9"/>
  <c r="N111" i="9"/>
  <c r="K112" i="9"/>
  <c r="H112" i="9"/>
  <c r="J112" i="9"/>
  <c r="G112" i="9"/>
  <c r="E112" i="9"/>
  <c r="F112" i="9"/>
  <c r="D112" i="9"/>
  <c r="S112" i="9" l="1"/>
  <c r="T112" i="9"/>
  <c r="O112" i="9"/>
  <c r="U112" i="9"/>
  <c r="Q112" i="9"/>
  <c r="R112" i="9"/>
  <c r="P112" i="9"/>
  <c r="N112" i="9"/>
  <c r="D113" i="9" s="1"/>
  <c r="F113" i="9"/>
  <c r="K113" i="9"/>
  <c r="J113" i="9"/>
  <c r="G113" i="9"/>
  <c r="I113" i="9"/>
  <c r="E113" i="9"/>
  <c r="H113" i="9"/>
  <c r="S113" i="9" l="1"/>
  <c r="T113" i="9"/>
  <c r="Q113" i="9"/>
  <c r="P113" i="9"/>
  <c r="F114" i="9" s="1"/>
  <c r="U113" i="9"/>
  <c r="R113" i="9"/>
  <c r="O113" i="9"/>
  <c r="N113" i="9"/>
  <c r="E114" i="9"/>
  <c r="J114" i="9"/>
  <c r="K114" i="9"/>
  <c r="I114" i="9"/>
  <c r="H114" i="9"/>
  <c r="G114" i="9"/>
  <c r="D114" i="9"/>
  <c r="P114" i="9" l="1"/>
  <c r="O114" i="9"/>
  <c r="E115" i="9" s="1"/>
  <c r="S114" i="9"/>
  <c r="U114" i="9"/>
  <c r="T114" i="9"/>
  <c r="Q114" i="9"/>
  <c r="R114" i="9"/>
  <c r="N114" i="9"/>
  <c r="G115" i="9"/>
  <c r="K115" i="9"/>
  <c r="I115" i="9"/>
  <c r="J115" i="9"/>
  <c r="H115" i="9"/>
  <c r="F115" i="9"/>
  <c r="D115" i="9"/>
  <c r="R115" i="9" l="1"/>
  <c r="U115" i="9"/>
  <c r="T115" i="9"/>
  <c r="Q115" i="9"/>
  <c r="P115" i="9"/>
  <c r="S115" i="9"/>
  <c r="O115" i="9"/>
  <c r="N115" i="9"/>
  <c r="J116" i="9"/>
  <c r="I116" i="9"/>
  <c r="K116" i="9"/>
  <c r="H116" i="9"/>
  <c r="D116" i="9"/>
  <c r="E116" i="9"/>
  <c r="F116" i="9"/>
  <c r="G116" i="9"/>
  <c r="R116" i="9" l="1"/>
  <c r="S116" i="9"/>
  <c r="U116" i="9"/>
  <c r="P116" i="9"/>
  <c r="T116" i="9"/>
  <c r="Q116" i="9"/>
  <c r="O116" i="9"/>
  <c r="N116" i="9"/>
  <c r="D117" i="9" s="1"/>
  <c r="K117" i="9"/>
  <c r="J117" i="9"/>
  <c r="I117" i="9"/>
  <c r="F117" i="9"/>
  <c r="G117" i="9"/>
  <c r="H117" i="9"/>
  <c r="E117" i="9"/>
  <c r="Q117" i="9" l="1"/>
  <c r="S117" i="9"/>
  <c r="T117" i="9"/>
  <c r="P117" i="9"/>
  <c r="U117" i="9"/>
  <c r="O117" i="9"/>
  <c r="E118" i="9" s="1"/>
  <c r="R117" i="9"/>
  <c r="N117" i="9"/>
  <c r="K118" i="9"/>
  <c r="J118" i="9"/>
  <c r="H118" i="9"/>
  <c r="I118" i="9"/>
  <c r="G118" i="9"/>
  <c r="F118" i="9"/>
  <c r="D118" i="9"/>
  <c r="O118" i="9" l="1"/>
  <c r="S118" i="9"/>
  <c r="U118" i="9"/>
  <c r="N118" i="9"/>
  <c r="R118" i="9"/>
  <c r="P118" i="9"/>
  <c r="Q118" i="9"/>
  <c r="T118" i="9"/>
  <c r="F119" i="9"/>
  <c r="J119" i="9"/>
  <c r="K119" i="9"/>
  <c r="G119" i="9"/>
  <c r="H119" i="9"/>
  <c r="I119" i="9"/>
  <c r="E119" i="9"/>
  <c r="D119" i="9"/>
  <c r="U119" i="9" l="1"/>
  <c r="P119" i="9"/>
  <c r="Q119" i="9"/>
  <c r="R119" i="9"/>
  <c r="H120" i="9" s="1"/>
  <c r="T119" i="9"/>
  <c r="O119" i="9"/>
  <c r="S119" i="9"/>
  <c r="N119" i="9"/>
  <c r="K120" i="9"/>
  <c r="J120" i="9"/>
  <c r="F120" i="9"/>
  <c r="I120" i="9"/>
  <c r="G120" i="9"/>
  <c r="D120" i="9"/>
  <c r="E120" i="9"/>
  <c r="U120" i="9" l="1"/>
  <c r="T120" i="9"/>
  <c r="Q120" i="9"/>
  <c r="P120" i="9"/>
  <c r="O120" i="9"/>
  <c r="S120" i="9"/>
  <c r="R120" i="9"/>
  <c r="N120" i="9"/>
  <c r="D121" i="9" s="1"/>
  <c r="G121" i="9"/>
  <c r="K121" i="9"/>
  <c r="J121" i="9"/>
  <c r="E121" i="9"/>
  <c r="F121" i="9"/>
  <c r="I121" i="9"/>
  <c r="H121" i="9"/>
  <c r="O121" i="9" l="1"/>
  <c r="T121" i="9"/>
  <c r="P121" i="9"/>
  <c r="F122" i="9" s="1"/>
  <c r="N121" i="9"/>
  <c r="Q121" i="9"/>
  <c r="U121" i="9"/>
  <c r="R121" i="9"/>
  <c r="S121" i="9"/>
  <c r="K122" i="9"/>
  <c r="J122" i="9"/>
  <c r="G122" i="9"/>
  <c r="E122" i="9"/>
  <c r="H122" i="9"/>
  <c r="I122" i="9"/>
  <c r="D122" i="9"/>
  <c r="P122" i="9" l="1"/>
  <c r="Q122" i="9"/>
  <c r="S122" i="9"/>
  <c r="R122" i="9"/>
  <c r="U122" i="9"/>
  <c r="O122" i="9"/>
  <c r="E123" i="9" s="1"/>
  <c r="T122" i="9"/>
  <c r="N122" i="9"/>
  <c r="H123" i="9"/>
  <c r="J123" i="9"/>
  <c r="K123" i="9"/>
  <c r="F123" i="9"/>
  <c r="G123" i="9"/>
  <c r="I123" i="9"/>
  <c r="D123" i="9"/>
  <c r="O123" i="9" l="1"/>
  <c r="Q123" i="9"/>
  <c r="P123" i="9"/>
  <c r="R123" i="9"/>
  <c r="U123" i="9"/>
  <c r="S123" i="9"/>
  <c r="T123" i="9"/>
  <c r="N123" i="9"/>
  <c r="G124" i="9"/>
  <c r="K124" i="9"/>
  <c r="J124" i="9"/>
  <c r="H124" i="9"/>
  <c r="I124" i="9"/>
  <c r="E124" i="9"/>
  <c r="F124" i="9"/>
  <c r="D124" i="9"/>
  <c r="U124" i="9" l="1"/>
  <c r="S124" i="9"/>
  <c r="Q124" i="9"/>
  <c r="R124" i="9"/>
  <c r="T124" i="9"/>
  <c r="P124" i="9"/>
  <c r="O124" i="9"/>
  <c r="N124" i="9"/>
  <c r="D125" i="9" s="1"/>
  <c r="J125" i="9"/>
  <c r="K125" i="9"/>
  <c r="F125" i="9"/>
  <c r="G125" i="9"/>
  <c r="E125" i="9"/>
  <c r="H125" i="9"/>
  <c r="I125" i="9"/>
  <c r="N125" i="9" l="1"/>
  <c r="O125" i="9"/>
  <c r="Q125" i="9"/>
  <c r="P125" i="9"/>
  <c r="T125" i="9"/>
  <c r="R125" i="9"/>
  <c r="U125" i="9"/>
  <c r="S125" i="9"/>
  <c r="F126" i="9"/>
  <c r="J126" i="9"/>
  <c r="K126" i="9"/>
  <c r="H126" i="9"/>
  <c r="G126" i="9"/>
  <c r="I126" i="9"/>
  <c r="E126" i="9"/>
  <c r="D126" i="9"/>
  <c r="Q126" i="9" l="1"/>
  <c r="R126" i="9"/>
  <c r="U126" i="9"/>
  <c r="T126" i="9"/>
  <c r="P126" i="9"/>
  <c r="O126" i="9"/>
  <c r="S126" i="9"/>
  <c r="N126" i="9"/>
  <c r="K127" i="9"/>
  <c r="J127" i="9"/>
  <c r="E127" i="9"/>
  <c r="H127" i="9"/>
  <c r="F127" i="9"/>
  <c r="I127" i="9"/>
  <c r="G127" i="9"/>
  <c r="D127" i="9"/>
  <c r="P127" i="9" l="1"/>
  <c r="Q127" i="9"/>
  <c r="T127" i="9"/>
  <c r="S127" i="9"/>
  <c r="R127" i="9"/>
  <c r="U127" i="9"/>
  <c r="O127" i="9"/>
  <c r="N127" i="9"/>
  <c r="K128" i="9"/>
  <c r="J128" i="9"/>
  <c r="G128" i="9"/>
  <c r="I128" i="9"/>
  <c r="F128" i="9"/>
  <c r="H128" i="9"/>
  <c r="D128" i="9"/>
  <c r="E128" i="9" l="1"/>
  <c r="N128" i="9" l="1"/>
  <c r="O128" i="9"/>
  <c r="Q128" i="9"/>
  <c r="P128" i="9"/>
  <c r="T128" i="9"/>
  <c r="R128" i="9"/>
  <c r="U128" i="9"/>
  <c r="S128" i="9"/>
  <c r="I129" i="9"/>
  <c r="K129" i="9"/>
  <c r="H129" i="9"/>
  <c r="J129" i="9"/>
  <c r="G129" i="9"/>
  <c r="F129" i="9"/>
  <c r="D129" i="9"/>
  <c r="E129" i="9"/>
  <c r="S129" i="9" l="1"/>
  <c r="U129" i="9"/>
  <c r="R129" i="9"/>
  <c r="T129" i="9"/>
  <c r="O129" i="9"/>
  <c r="P129" i="9"/>
  <c r="Q129" i="9"/>
  <c r="N129" i="9"/>
  <c r="E130" i="9"/>
  <c r="D130" i="9"/>
  <c r="J130" i="9"/>
  <c r="F130" i="9"/>
  <c r="G130" i="9"/>
  <c r="H130" i="9"/>
  <c r="I130" i="9"/>
  <c r="K130" i="9"/>
  <c r="Q130" i="9" l="1"/>
  <c r="T130" i="9"/>
  <c r="O130" i="9"/>
  <c r="U130" i="9"/>
  <c r="S130" i="9"/>
  <c r="P130" i="9"/>
  <c r="R130" i="9"/>
  <c r="N130" i="9"/>
  <c r="H131" i="9"/>
  <c r="K131" i="9"/>
  <c r="D131" i="9"/>
  <c r="G131" i="9"/>
  <c r="I131" i="9"/>
  <c r="J131" i="9"/>
  <c r="F131" i="9"/>
  <c r="E131" i="9"/>
  <c r="Q131" i="9" l="1"/>
  <c r="S131" i="9"/>
  <c r="U131" i="9"/>
  <c r="R131" i="9"/>
  <c r="H132" i="9" s="1"/>
  <c r="P131" i="9"/>
  <c r="O131" i="9"/>
  <c r="T131" i="9"/>
  <c r="N131" i="9"/>
  <c r="F132" i="9"/>
  <c r="K132" i="9"/>
  <c r="G132" i="9"/>
  <c r="J132" i="9"/>
  <c r="D132" i="9"/>
  <c r="I132" i="9"/>
  <c r="E132" i="9"/>
  <c r="T132" i="9" l="1"/>
  <c r="S132" i="9"/>
  <c r="U132" i="9"/>
  <c r="P132" i="9"/>
  <c r="Q132" i="9"/>
  <c r="O132" i="9"/>
  <c r="R132" i="9"/>
  <c r="N132" i="9"/>
  <c r="D133" i="9"/>
  <c r="E133" i="9"/>
  <c r="I133" i="9"/>
  <c r="G133" i="9"/>
  <c r="Q133" i="9" s="1"/>
  <c r="J133" i="9"/>
  <c r="H133" i="9"/>
  <c r="K133" i="9"/>
  <c r="F133" i="9"/>
  <c r="R133" i="9" l="1"/>
  <c r="O133" i="9"/>
  <c r="T133" i="9"/>
  <c r="S133" i="9"/>
  <c r="P133" i="9"/>
  <c r="U133" i="9"/>
  <c r="N133" i="9"/>
  <c r="J134" i="9"/>
  <c r="K134" i="9"/>
  <c r="E134" i="9"/>
  <c r="H134" i="9"/>
  <c r="D134" i="9"/>
  <c r="G134" i="9"/>
  <c r="F134" i="9"/>
  <c r="I134" i="9"/>
  <c r="O134" i="9" l="1"/>
  <c r="U134" i="9"/>
  <c r="R134" i="9"/>
  <c r="T134" i="9"/>
  <c r="J135" i="9" s="1"/>
  <c r="S134" i="9"/>
  <c r="P134" i="9"/>
  <c r="Q134" i="9"/>
  <c r="N134" i="9"/>
  <c r="D135" i="9"/>
  <c r="E135" i="9"/>
  <c r="G135" i="9"/>
  <c r="F135" i="9"/>
  <c r="I135" i="9"/>
  <c r="K135" i="9"/>
  <c r="H135" i="9"/>
  <c r="T135" i="9" l="1"/>
  <c r="S135" i="9"/>
  <c r="O135" i="9"/>
  <c r="P135" i="9"/>
  <c r="Q135" i="9"/>
  <c r="R135" i="9"/>
  <c r="U135" i="9"/>
  <c r="N135" i="9"/>
  <c r="E136" i="9"/>
  <c r="F136" i="9"/>
  <c r="P136" i="9" s="1"/>
  <c r="K136" i="9"/>
  <c r="D136" i="9"/>
  <c r="G136" i="9"/>
  <c r="H136" i="9"/>
  <c r="I136" i="9"/>
  <c r="J136" i="9"/>
  <c r="Q136" i="9" l="1"/>
  <c r="O136" i="9"/>
  <c r="S136" i="9"/>
  <c r="U136" i="9"/>
  <c r="T136" i="9"/>
  <c r="R136" i="9"/>
  <c r="N136" i="9"/>
  <c r="G137" i="9"/>
  <c r="K137" i="9"/>
  <c r="E137" i="9"/>
  <c r="O137" i="9" s="1"/>
  <c r="D137" i="9"/>
  <c r="I137" i="9"/>
  <c r="F137" i="9"/>
  <c r="H137" i="9"/>
  <c r="J137" i="9"/>
  <c r="S137" i="9" l="1"/>
  <c r="Q137" i="9"/>
  <c r="T137" i="9"/>
  <c r="U137" i="9"/>
  <c r="R137" i="9"/>
  <c r="P137" i="9"/>
  <c r="N137" i="9"/>
  <c r="F138" i="9"/>
  <c r="G138" i="9"/>
  <c r="K138" i="9"/>
  <c r="E138" i="9"/>
  <c r="H138" i="9"/>
  <c r="I138" i="9"/>
  <c r="J138" i="9"/>
  <c r="D138" i="9"/>
  <c r="R138" i="9" l="1"/>
  <c r="S138" i="9"/>
  <c r="Q138" i="9"/>
  <c r="O138" i="9"/>
  <c r="U138" i="9"/>
  <c r="P138" i="9"/>
  <c r="T138" i="9"/>
  <c r="N138" i="9"/>
  <c r="E139" i="9"/>
  <c r="I139" i="9"/>
  <c r="D139" i="9"/>
  <c r="K139" i="9"/>
  <c r="H139" i="9"/>
  <c r="G139" i="9"/>
  <c r="J139" i="9"/>
  <c r="F139" i="9"/>
  <c r="R139" i="9" l="1"/>
  <c r="Q139" i="9"/>
  <c r="S139" i="9"/>
  <c r="S140" i="9" s="1"/>
  <c r="I10" i="2" s="1"/>
  <c r="H60" i="1" s="1"/>
  <c r="O139" i="9"/>
  <c r="O140" i="9" s="1"/>
  <c r="E10" i="2" s="1"/>
  <c r="D60" i="1" s="1"/>
  <c r="U139" i="9"/>
  <c r="U140" i="9" s="1"/>
  <c r="K10" i="2" s="1"/>
  <c r="J60" i="1" s="1"/>
  <c r="P139" i="9"/>
  <c r="T139" i="9"/>
  <c r="T140" i="9" s="1"/>
  <c r="J10" i="2" s="1"/>
  <c r="I60" i="1" s="1"/>
  <c r="N139" i="9"/>
  <c r="N140" i="9" s="1"/>
  <c r="D10" i="2" s="1"/>
  <c r="Q140" i="9"/>
  <c r="G10" i="2" s="1"/>
  <c r="F60" i="1" s="1"/>
  <c r="P140" i="9"/>
  <c r="F10" i="2" s="1"/>
  <c r="E60" i="1" s="1"/>
  <c r="R140" i="9"/>
  <c r="H10" i="2" s="1"/>
  <c r="G60" i="1" s="1"/>
  <c r="V10" i="2" l="1"/>
  <c r="C60" i="1"/>
  <c r="R6" i="17"/>
  <c r="O6" i="17"/>
  <c r="Q6" i="17"/>
  <c r="N6" i="17"/>
  <c r="E7" i="17" s="1"/>
  <c r="S6" i="17"/>
  <c r="P6" i="17"/>
  <c r="F8" i="17" l="1"/>
  <c r="J8" i="17"/>
  <c r="G8" i="17"/>
  <c r="E8" i="17"/>
  <c r="H8" i="17"/>
  <c r="I8" i="17"/>
  <c r="Q7" i="17"/>
  <c r="R7" i="17"/>
  <c r="P7" i="17"/>
  <c r="S7" i="17"/>
  <c r="O7" i="17"/>
  <c r="N7" i="17" l="1"/>
  <c r="M7" i="17"/>
  <c r="D8" i="17" s="1"/>
  <c r="D9" i="17" l="1"/>
  <c r="G9" i="17"/>
  <c r="H9" i="17"/>
  <c r="I9" i="17"/>
  <c r="J9" i="17"/>
  <c r="E9" i="17"/>
  <c r="Q8" i="17"/>
  <c r="O8" i="17"/>
  <c r="F9" i="17" s="1"/>
  <c r="R8" i="17"/>
  <c r="S8" i="17"/>
  <c r="N8" i="17"/>
  <c r="M8" i="17"/>
  <c r="P8" i="17"/>
  <c r="F10" i="17" l="1"/>
  <c r="I10" i="17"/>
  <c r="J10" i="17"/>
  <c r="E10" i="17"/>
  <c r="H10" i="17"/>
  <c r="D10" i="17"/>
  <c r="M9" i="17"/>
  <c r="N9" i="17"/>
  <c r="R9" i="17"/>
  <c r="P9" i="17"/>
  <c r="G10" i="17" s="1"/>
  <c r="G11" i="17" s="1"/>
  <c r="S9" i="17"/>
  <c r="Q9" i="17"/>
  <c r="O9" i="17"/>
  <c r="H11" i="17" l="1"/>
  <c r="I11" i="17"/>
  <c r="E11" i="17"/>
  <c r="J11" i="17"/>
  <c r="F11" i="17"/>
  <c r="R10" i="17"/>
  <c r="O10" i="17"/>
  <c r="S10" i="17"/>
  <c r="N10" i="17"/>
  <c r="M10" i="17"/>
  <c r="D11" i="17" s="1"/>
  <c r="P10" i="17"/>
  <c r="Q10" i="17"/>
  <c r="D12" i="17" l="1"/>
  <c r="G12" i="17"/>
  <c r="J12" i="17"/>
  <c r="H12" i="17"/>
  <c r="F12" i="17"/>
  <c r="I12" i="17"/>
  <c r="Q11" i="17"/>
  <c r="S11" i="17"/>
  <c r="R11" i="17"/>
  <c r="N11" i="17"/>
  <c r="E12" i="17" s="1"/>
  <c r="P11" i="17"/>
  <c r="M11" i="17"/>
  <c r="O11" i="17"/>
  <c r="E13" i="17" l="1"/>
  <c r="I13" i="17"/>
  <c r="G13" i="17"/>
  <c r="F13" i="17"/>
  <c r="J13" i="17"/>
  <c r="D13" i="17"/>
  <c r="O12" i="17"/>
  <c r="P12" i="17"/>
  <c r="N12" i="17"/>
  <c r="Q12" i="17"/>
  <c r="H13" i="17" s="1"/>
  <c r="H14" i="17" s="1"/>
  <c r="S12" i="17"/>
  <c r="M12" i="17"/>
  <c r="R12" i="17"/>
  <c r="F14" i="17" l="1"/>
  <c r="J14" i="17"/>
  <c r="I14" i="17"/>
  <c r="G14" i="17"/>
  <c r="E14" i="17"/>
  <c r="N13" i="17"/>
  <c r="Q13" i="17"/>
  <c r="O13" i="17"/>
  <c r="M13" i="17"/>
  <c r="D14" i="17" s="1"/>
  <c r="R13" i="17"/>
  <c r="S13" i="17"/>
  <c r="P13" i="17"/>
  <c r="D15" i="17" l="1"/>
  <c r="H15" i="17"/>
  <c r="I15" i="17"/>
  <c r="G15" i="17"/>
  <c r="E15" i="17"/>
  <c r="J15" i="17"/>
  <c r="O14" i="17"/>
  <c r="F15" i="17" s="1"/>
  <c r="R14" i="17"/>
  <c r="M14" i="17"/>
  <c r="N14" i="17"/>
  <c r="P14" i="17"/>
  <c r="S14" i="17"/>
  <c r="Q14" i="17"/>
  <c r="F16" i="17" l="1"/>
  <c r="J16" i="17"/>
  <c r="H16" i="17"/>
  <c r="E16" i="17"/>
  <c r="G16" i="17"/>
  <c r="D16" i="17"/>
  <c r="R15" i="17"/>
  <c r="I16" i="17" s="1"/>
  <c r="Q15" i="17"/>
  <c r="N15" i="17"/>
  <c r="O15" i="17"/>
  <c r="S15" i="17"/>
  <c r="M15" i="17"/>
  <c r="P15" i="17"/>
  <c r="I17" i="17" l="1"/>
  <c r="H17" i="17"/>
  <c r="D17" i="17"/>
  <c r="G17" i="17"/>
  <c r="J17" i="17"/>
  <c r="F17" i="17"/>
  <c r="P16" i="17"/>
  <c r="M16" i="17"/>
  <c r="N16" i="17"/>
  <c r="E17" i="17" s="1"/>
  <c r="E18" i="17" s="1"/>
  <c r="R16" i="17"/>
  <c r="S16" i="17"/>
  <c r="O16" i="17"/>
  <c r="Q16" i="17"/>
  <c r="J18" i="17" l="1"/>
  <c r="F18" i="17"/>
  <c r="G18" i="17"/>
  <c r="H18" i="17"/>
  <c r="I18" i="17"/>
  <c r="N17" i="17"/>
  <c r="O17" i="17"/>
  <c r="Q17" i="17"/>
  <c r="R17" i="17"/>
  <c r="P17" i="17"/>
  <c r="S17" i="17"/>
  <c r="M17" i="17"/>
  <c r="D18" i="17" s="1"/>
  <c r="I19" i="17" l="1"/>
  <c r="D19" i="17"/>
  <c r="H19" i="17"/>
  <c r="F19" i="17"/>
  <c r="J19" i="17"/>
  <c r="E19" i="17"/>
  <c r="O18" i="17"/>
  <c r="S18" i="17"/>
  <c r="P18" i="17"/>
  <c r="G19" i="17" s="1"/>
  <c r="N18" i="17"/>
  <c r="Q18" i="17"/>
  <c r="R18" i="17"/>
  <c r="M18" i="17"/>
  <c r="G20" i="17" l="1"/>
  <c r="E20" i="17"/>
  <c r="F20" i="17"/>
  <c r="I20" i="17"/>
  <c r="J20" i="17"/>
  <c r="H20" i="17"/>
  <c r="N19" i="17"/>
  <c r="O19" i="17"/>
  <c r="S19" i="17"/>
  <c r="M19" i="17"/>
  <c r="D20" i="17" s="1"/>
  <c r="P19" i="17"/>
  <c r="R19" i="17"/>
  <c r="Q19" i="17"/>
  <c r="D21" i="17" l="1"/>
  <c r="G21" i="17"/>
  <c r="F21" i="17"/>
  <c r="I21" i="17"/>
  <c r="H21" i="17"/>
  <c r="J21" i="17"/>
  <c r="Q20" i="17"/>
  <c r="S20" i="17"/>
  <c r="R20" i="17"/>
  <c r="O20" i="17"/>
  <c r="N20" i="17"/>
  <c r="E21" i="17" s="1"/>
  <c r="P20" i="17"/>
  <c r="M20" i="17"/>
  <c r="E22" i="17" l="1"/>
  <c r="P21" i="17"/>
  <c r="H22" i="17"/>
  <c r="G22" i="17"/>
  <c r="J22" i="17"/>
  <c r="I22" i="17"/>
  <c r="D22" i="17"/>
  <c r="N21" i="17"/>
  <c r="O21" i="17"/>
  <c r="F22" i="17" s="1"/>
  <c r="Q21" i="17"/>
  <c r="S21" i="17"/>
  <c r="M21" i="17"/>
  <c r="R21" i="17"/>
  <c r="F23" i="17" l="1"/>
  <c r="G23" i="17"/>
  <c r="J23" i="17"/>
  <c r="I23" i="17"/>
  <c r="H23" i="17"/>
  <c r="E23" i="17"/>
  <c r="R22" i="17"/>
  <c r="P22" i="17"/>
  <c r="M22" i="17"/>
  <c r="D23" i="17" s="1"/>
  <c r="N22" i="17"/>
  <c r="Q22" i="17"/>
  <c r="O22" i="17"/>
  <c r="S22" i="17"/>
  <c r="D24" i="17" l="1"/>
  <c r="F24" i="17"/>
  <c r="I24" i="17"/>
  <c r="G24" i="17"/>
  <c r="E24" i="17"/>
  <c r="J24" i="17"/>
  <c r="R23" i="17"/>
  <c r="M23" i="17"/>
  <c r="P23" i="17"/>
  <c r="N23" i="17"/>
  <c r="Q23" i="17"/>
  <c r="H24" i="17" s="1"/>
  <c r="O23" i="17"/>
  <c r="S23" i="17"/>
  <c r="H25" i="17" l="1"/>
  <c r="I25" i="17"/>
  <c r="G25" i="17"/>
  <c r="F25" i="17"/>
  <c r="E25" i="17"/>
  <c r="D25" i="17"/>
  <c r="R24" i="17"/>
  <c r="Q24" i="17"/>
  <c r="M24" i="17"/>
  <c r="O24" i="17"/>
  <c r="P24" i="17"/>
  <c r="N24" i="17"/>
  <c r="S24" i="17"/>
  <c r="J25" i="17" s="1"/>
  <c r="D26" i="17" l="1"/>
  <c r="G26" i="17"/>
  <c r="J26" i="17"/>
  <c r="F26" i="17"/>
  <c r="I26" i="17"/>
  <c r="H26" i="17"/>
  <c r="S25" i="17"/>
  <c r="M25" i="17"/>
  <c r="N25" i="17"/>
  <c r="E26" i="17" s="1"/>
  <c r="P25" i="17"/>
  <c r="O25" i="17"/>
  <c r="R25" i="17"/>
  <c r="Q25" i="17"/>
  <c r="E27" i="17" l="1"/>
  <c r="D27" i="17"/>
  <c r="J27" i="17"/>
  <c r="H27" i="17"/>
  <c r="F27" i="17"/>
  <c r="I27" i="17"/>
  <c r="G27" i="17"/>
  <c r="M26" i="17"/>
  <c r="N26" i="17"/>
  <c r="S26" i="17"/>
  <c r="O26" i="17"/>
  <c r="R26" i="17"/>
  <c r="P26" i="17"/>
  <c r="Q26" i="17"/>
  <c r="G28" i="17" l="1"/>
  <c r="J28" i="17"/>
  <c r="I28" i="17"/>
  <c r="F28" i="17"/>
  <c r="H28" i="17"/>
  <c r="E28" i="17"/>
  <c r="M27" i="17"/>
  <c r="D28" i="17" s="1"/>
  <c r="P27" i="17"/>
  <c r="N27" i="17"/>
  <c r="O27" i="17"/>
  <c r="Q27" i="17"/>
  <c r="S27" i="17"/>
  <c r="R27" i="17"/>
  <c r="D29" i="17" l="1"/>
  <c r="G29" i="17"/>
  <c r="H29" i="17"/>
  <c r="J29" i="17"/>
  <c r="E29" i="17"/>
  <c r="I29" i="17"/>
  <c r="N28" i="17"/>
  <c r="P28" i="17"/>
  <c r="O28" i="17"/>
  <c r="F29" i="17" s="1"/>
  <c r="R28" i="17"/>
  <c r="Q28" i="17"/>
  <c r="M28" i="17"/>
  <c r="S28" i="17"/>
  <c r="F30" i="17" l="1"/>
  <c r="H30" i="17"/>
  <c r="G30" i="17"/>
  <c r="E30" i="17"/>
  <c r="J30" i="17"/>
  <c r="D30" i="17"/>
  <c r="S29" i="17"/>
  <c r="O29" i="17"/>
  <c r="M29" i="17"/>
  <c r="N29" i="17"/>
  <c r="R29" i="17"/>
  <c r="I30" i="17" s="1"/>
  <c r="Q29" i="17"/>
  <c r="P29" i="17"/>
  <c r="I31" i="17" l="1"/>
  <c r="J31" i="17"/>
  <c r="H31" i="17"/>
  <c r="E31" i="17"/>
  <c r="G31" i="17"/>
  <c r="F31" i="17"/>
  <c r="M30" i="17"/>
  <c r="D31" i="17" s="1"/>
  <c r="N30" i="17"/>
  <c r="R30" i="17"/>
  <c r="S30" i="17"/>
  <c r="O30" i="17"/>
  <c r="Q30" i="17"/>
  <c r="P30" i="17"/>
  <c r="D32" i="17" l="1"/>
  <c r="I32" i="17"/>
  <c r="G32" i="17"/>
  <c r="J32" i="17"/>
  <c r="F32" i="17"/>
  <c r="E32" i="17"/>
  <c r="H32" i="17"/>
  <c r="O31" i="17"/>
  <c r="M31" i="17"/>
  <c r="Q31" i="17"/>
  <c r="S31" i="17"/>
  <c r="R31" i="17"/>
  <c r="P31" i="17"/>
  <c r="N31" i="17"/>
  <c r="H33" i="17" l="1"/>
  <c r="G33" i="17"/>
  <c r="F33" i="17"/>
  <c r="I33" i="17"/>
  <c r="E33" i="17"/>
  <c r="J33" i="17"/>
  <c r="D33" i="17"/>
  <c r="P32" i="17"/>
  <c r="O32" i="17"/>
  <c r="S32" i="17"/>
  <c r="R32" i="17"/>
  <c r="N32" i="17"/>
  <c r="Q32" i="17"/>
  <c r="M32" i="17"/>
  <c r="D34" i="17" l="1"/>
  <c r="I34" i="17"/>
  <c r="J34" i="17"/>
  <c r="G34" i="17"/>
  <c r="E34" i="17"/>
  <c r="F34" i="17"/>
  <c r="H34" i="17"/>
  <c r="Q33" i="17"/>
  <c r="N33" i="17"/>
  <c r="R33" i="17"/>
  <c r="M33" i="17"/>
  <c r="S33" i="17"/>
  <c r="P33" i="17"/>
  <c r="O33" i="17"/>
  <c r="H35" i="17" l="1"/>
  <c r="G35" i="17"/>
  <c r="F35" i="17"/>
  <c r="J35" i="17"/>
  <c r="D35" i="17"/>
  <c r="I35" i="17"/>
  <c r="P34" i="17"/>
  <c r="Q34" i="17"/>
  <c r="N34" i="17"/>
  <c r="E35" i="17" s="1"/>
  <c r="O34" i="17"/>
  <c r="M34" i="17"/>
  <c r="S34" i="17"/>
  <c r="R34" i="17"/>
  <c r="E36" i="17" l="1"/>
  <c r="H36" i="17"/>
  <c r="I36" i="17"/>
  <c r="F36" i="17"/>
  <c r="J36" i="17"/>
  <c r="G36" i="17"/>
  <c r="R35" i="17"/>
  <c r="M35" i="17"/>
  <c r="D36" i="17" s="1"/>
  <c r="N35" i="17"/>
  <c r="Q35" i="17"/>
  <c r="O35" i="17"/>
  <c r="P35" i="17"/>
  <c r="S35" i="17"/>
  <c r="D37" i="17" l="1"/>
  <c r="E37" i="17"/>
  <c r="J37" i="17"/>
  <c r="H37" i="17"/>
  <c r="G37" i="17"/>
  <c r="I37" i="17"/>
  <c r="S36" i="17"/>
  <c r="M36" i="17"/>
  <c r="O36" i="17"/>
  <c r="F37" i="17" s="1"/>
  <c r="Q36" i="17"/>
  <c r="P36" i="17"/>
  <c r="N36" i="17"/>
  <c r="R36" i="17"/>
  <c r="F38" i="17" l="1"/>
  <c r="J38" i="17"/>
  <c r="E38" i="17"/>
  <c r="I38" i="17"/>
  <c r="G38" i="17"/>
  <c r="D38" i="17"/>
  <c r="O37" i="17"/>
  <c r="Q37" i="17"/>
  <c r="H38" i="17" s="1"/>
  <c r="M37" i="17"/>
  <c r="R37" i="17"/>
  <c r="N37" i="17"/>
  <c r="P37" i="17"/>
  <c r="S37" i="17"/>
  <c r="H39" i="17" l="1"/>
  <c r="I39" i="17"/>
  <c r="J39" i="17"/>
  <c r="G39" i="17"/>
  <c r="E39" i="17"/>
  <c r="F39" i="17"/>
  <c r="P38" i="17"/>
  <c r="M38" i="17"/>
  <c r="D39" i="17" s="1"/>
  <c r="Q38" i="17"/>
  <c r="S38" i="17"/>
  <c r="N38" i="17"/>
  <c r="O38" i="17"/>
  <c r="R38" i="17"/>
  <c r="D40" i="17" l="1"/>
  <c r="H40" i="17"/>
  <c r="I40" i="17"/>
  <c r="F40" i="17"/>
  <c r="G40" i="17"/>
  <c r="J40" i="17"/>
  <c r="S39" i="17"/>
  <c r="R39" i="17"/>
  <c r="N39" i="17"/>
  <c r="E40" i="17" s="1"/>
  <c r="E41" i="17" s="1"/>
  <c r="M39" i="17"/>
  <c r="O39" i="17"/>
  <c r="P39" i="17"/>
  <c r="Q39" i="17"/>
  <c r="I41" i="17" l="1"/>
  <c r="J41" i="17"/>
  <c r="F41" i="17"/>
  <c r="H41" i="17"/>
  <c r="D41" i="17"/>
  <c r="N40" i="17"/>
  <c r="P40" i="17"/>
  <c r="G41" i="17" s="1"/>
  <c r="G42" i="17" s="1"/>
  <c r="O40" i="17"/>
  <c r="Q40" i="17"/>
  <c r="M40" i="17"/>
  <c r="R40" i="17"/>
  <c r="S40" i="17"/>
  <c r="F42" i="17" l="1"/>
  <c r="I42" i="17"/>
  <c r="H42" i="17"/>
  <c r="J42" i="17"/>
  <c r="E42" i="17"/>
  <c r="N41" i="17"/>
  <c r="S41" i="17"/>
  <c r="Q41" i="17"/>
  <c r="O41" i="17"/>
  <c r="P41" i="17"/>
  <c r="R41" i="17"/>
  <c r="M41" i="17"/>
  <c r="D42" i="17" s="1"/>
  <c r="H43" i="17" l="1"/>
  <c r="E43" i="17"/>
  <c r="J43" i="17"/>
  <c r="D43" i="17"/>
  <c r="I43" i="17"/>
  <c r="G43" i="17"/>
  <c r="O42" i="17"/>
  <c r="F43" i="17" s="1"/>
  <c r="S42" i="17"/>
  <c r="M42" i="17"/>
  <c r="P42" i="17"/>
  <c r="R42" i="17"/>
  <c r="N42" i="17"/>
  <c r="Q42" i="17"/>
  <c r="F44" i="17" l="1"/>
  <c r="D44" i="17"/>
  <c r="G44" i="17"/>
  <c r="J44" i="17"/>
  <c r="E44" i="17"/>
  <c r="H44" i="17"/>
  <c r="Q43" i="17"/>
  <c r="O43" i="17"/>
  <c r="M43" i="17"/>
  <c r="N43" i="17"/>
  <c r="S43" i="17"/>
  <c r="R43" i="17"/>
  <c r="I44" i="17" s="1"/>
  <c r="P43" i="17"/>
  <c r="I45" i="17" l="1"/>
  <c r="H45" i="17"/>
  <c r="D45" i="17"/>
  <c r="J45" i="17"/>
  <c r="G45" i="17"/>
  <c r="F45" i="17"/>
  <c r="M44" i="17"/>
  <c r="P44" i="17"/>
  <c r="S44" i="17"/>
  <c r="Q44" i="17"/>
  <c r="R44" i="17"/>
  <c r="N44" i="17"/>
  <c r="E45" i="17" s="1"/>
  <c r="O44" i="17"/>
  <c r="E46" i="17" l="1"/>
  <c r="I46" i="17"/>
  <c r="F46" i="17"/>
  <c r="J46" i="17"/>
  <c r="H46" i="17"/>
  <c r="G46" i="17"/>
  <c r="M45" i="17"/>
  <c r="D46" i="17" s="1"/>
  <c r="R45" i="17"/>
  <c r="Q45" i="17"/>
  <c r="O45" i="17"/>
  <c r="N45" i="17"/>
  <c r="S45" i="17"/>
  <c r="P45" i="17"/>
  <c r="D47" i="17" l="1"/>
  <c r="J47" i="17"/>
  <c r="G47" i="17"/>
  <c r="I47" i="17"/>
  <c r="F47" i="17"/>
  <c r="E47" i="17"/>
  <c r="M46" i="17"/>
  <c r="O46" i="17"/>
  <c r="Q46" i="17"/>
  <c r="H47" i="17" s="1"/>
  <c r="N46" i="17"/>
  <c r="R46" i="17"/>
  <c r="S46" i="17"/>
  <c r="P46" i="17"/>
  <c r="H48" i="17" l="1"/>
  <c r="I48" i="17"/>
  <c r="E48" i="17"/>
  <c r="F48" i="17"/>
  <c r="G48" i="17"/>
  <c r="J48" i="17"/>
  <c r="P47" i="17"/>
  <c r="S47" i="17"/>
  <c r="R47" i="17"/>
  <c r="Q47" i="17"/>
  <c r="O47" i="17"/>
  <c r="M47" i="17"/>
  <c r="D48" i="17" s="1"/>
  <c r="D49" i="17" s="1"/>
  <c r="N47" i="17"/>
  <c r="G49" i="17" l="1"/>
  <c r="I49" i="17"/>
  <c r="F49" i="17"/>
  <c r="E49" i="17"/>
  <c r="H49" i="17"/>
  <c r="Q48" i="17"/>
  <c r="O48" i="17"/>
  <c r="M48" i="17"/>
  <c r="N48" i="17"/>
  <c r="S48" i="17"/>
  <c r="J49" i="17" s="1"/>
  <c r="J50" i="17" s="1"/>
  <c r="P48" i="17"/>
  <c r="R48" i="17"/>
  <c r="D50" i="17" l="1"/>
  <c r="H50" i="17"/>
  <c r="F50" i="17"/>
  <c r="I50" i="17"/>
  <c r="G50" i="17"/>
  <c r="S49" i="17"/>
  <c r="Q49" i="17"/>
  <c r="M49" i="17"/>
  <c r="O49" i="17"/>
  <c r="N49" i="17"/>
  <c r="E50" i="17" s="1"/>
  <c r="R49" i="17"/>
  <c r="P49" i="17"/>
  <c r="E51" i="17" l="1"/>
  <c r="F51" i="17"/>
  <c r="I51" i="17"/>
  <c r="H51" i="17"/>
  <c r="D51" i="17"/>
  <c r="J51" i="17"/>
  <c r="M50" i="17"/>
  <c r="P50" i="17"/>
  <c r="G51" i="17" s="1"/>
  <c r="G52" i="17" s="1"/>
  <c r="O50" i="17"/>
  <c r="Q50" i="17"/>
  <c r="S50" i="17"/>
  <c r="R50" i="17"/>
  <c r="N50" i="17"/>
  <c r="J52" i="17" l="1"/>
  <c r="D52" i="17"/>
  <c r="H52" i="17"/>
  <c r="I52" i="17"/>
  <c r="E52" i="17"/>
  <c r="Q51" i="17"/>
  <c r="S51" i="17"/>
  <c r="M51" i="17"/>
  <c r="O51" i="17"/>
  <c r="F52" i="17" s="1"/>
  <c r="F53" i="17" s="1"/>
  <c r="N51" i="17"/>
  <c r="R51" i="17"/>
  <c r="P51" i="17"/>
  <c r="I53" i="17" l="1"/>
  <c r="J53" i="17"/>
  <c r="E53" i="17"/>
  <c r="H53" i="17"/>
  <c r="G53" i="17"/>
  <c r="M52" i="17"/>
  <c r="D53" i="17" s="1"/>
  <c r="O52" i="17"/>
  <c r="S52" i="17"/>
  <c r="P52" i="17"/>
  <c r="N52" i="17"/>
  <c r="R52" i="17"/>
  <c r="Q52" i="17"/>
  <c r="D54" i="17" l="1"/>
  <c r="F54" i="17"/>
  <c r="E54" i="17"/>
  <c r="H54" i="17"/>
  <c r="G54" i="17"/>
  <c r="J54" i="17"/>
  <c r="I54" i="17"/>
  <c r="M53" i="17"/>
  <c r="O53" i="17"/>
  <c r="Q53" i="17"/>
  <c r="R53" i="17"/>
  <c r="P53" i="17"/>
  <c r="N53" i="17"/>
  <c r="S53" i="17"/>
  <c r="E55" i="17" l="1"/>
  <c r="I55" i="17"/>
  <c r="G55" i="17"/>
  <c r="F55" i="17"/>
  <c r="J55" i="17"/>
  <c r="H55" i="17"/>
  <c r="D55" i="17"/>
  <c r="Q54" i="17"/>
  <c r="P54" i="17"/>
  <c r="N54" i="17"/>
  <c r="R54" i="17"/>
  <c r="O54" i="17"/>
  <c r="S54" i="17"/>
  <c r="M54" i="17"/>
  <c r="D56" i="17" l="1"/>
  <c r="J56" i="17"/>
  <c r="I56" i="17"/>
  <c r="H56" i="17"/>
  <c r="G56" i="17"/>
  <c r="E56" i="17"/>
  <c r="S55" i="17"/>
  <c r="O55" i="17"/>
  <c r="F56" i="17" s="1"/>
  <c r="Q55" i="17"/>
  <c r="M55" i="17"/>
  <c r="N55" i="17"/>
  <c r="P55" i="17"/>
  <c r="R55" i="17"/>
  <c r="F57" i="17" l="1"/>
  <c r="E57" i="17"/>
  <c r="D57" i="17"/>
  <c r="H57" i="17"/>
  <c r="G57" i="17"/>
  <c r="J57" i="17"/>
  <c r="M56" i="17"/>
  <c r="Q56" i="17"/>
  <c r="P56" i="17"/>
  <c r="R56" i="17"/>
  <c r="I57" i="17" s="1"/>
  <c r="O56" i="17"/>
  <c r="N56" i="17"/>
  <c r="S56" i="17"/>
  <c r="I58" i="17" l="1"/>
  <c r="H58" i="17"/>
  <c r="E58" i="17"/>
  <c r="J58" i="17"/>
  <c r="G58" i="17"/>
  <c r="D58" i="17"/>
  <c r="F58" i="17"/>
  <c r="P57" i="17"/>
  <c r="R57" i="17"/>
  <c r="S57" i="17"/>
  <c r="Q57" i="17"/>
  <c r="N57" i="17"/>
  <c r="O57" i="17"/>
  <c r="M57" i="17"/>
  <c r="D59" i="17" l="1"/>
  <c r="H59" i="17"/>
  <c r="F59" i="17"/>
  <c r="J59" i="17"/>
  <c r="E59" i="17"/>
  <c r="I59" i="17"/>
  <c r="S58" i="17"/>
  <c r="Q58" i="17"/>
  <c r="R58" i="17"/>
  <c r="O58" i="17"/>
  <c r="N58" i="17"/>
  <c r="M58" i="17"/>
  <c r="P58" i="17"/>
  <c r="G59" i="17" s="1"/>
  <c r="G60" i="17" l="1"/>
  <c r="H60" i="17"/>
  <c r="J60" i="17"/>
  <c r="F60" i="17"/>
  <c r="D60" i="17"/>
  <c r="I60" i="17"/>
  <c r="O59" i="17"/>
  <c r="P59" i="17"/>
  <c r="M59" i="17"/>
  <c r="N59" i="17"/>
  <c r="E60" i="17" s="1"/>
  <c r="R59" i="17"/>
  <c r="S59" i="17"/>
  <c r="Q59" i="17"/>
  <c r="E61" i="17" l="1"/>
  <c r="D61" i="17"/>
  <c r="F61" i="17"/>
  <c r="I61" i="17"/>
  <c r="J61" i="17"/>
  <c r="G61" i="17"/>
  <c r="Q60" i="17"/>
  <c r="H61" i="17" s="1"/>
  <c r="R60" i="17"/>
  <c r="M60" i="17"/>
  <c r="N60" i="17"/>
  <c r="O60" i="17"/>
  <c r="S60" i="17"/>
  <c r="P60" i="17"/>
  <c r="H62" i="17" l="1"/>
  <c r="J62" i="17"/>
  <c r="G62" i="17"/>
  <c r="I62" i="17"/>
  <c r="F62" i="17"/>
  <c r="E62" i="17"/>
  <c r="Q61" i="17"/>
  <c r="S61" i="17"/>
  <c r="P61" i="17"/>
  <c r="R61" i="17"/>
  <c r="O61" i="17"/>
  <c r="M61" i="17"/>
  <c r="D62" i="17" s="1"/>
  <c r="N61" i="17"/>
  <c r="E63" i="17" l="1"/>
  <c r="F63" i="17"/>
  <c r="G63" i="17"/>
  <c r="I63" i="17"/>
  <c r="J63" i="17"/>
  <c r="H63" i="17"/>
  <c r="M62" i="17"/>
  <c r="D63" i="17" s="1"/>
  <c r="Q62" i="17"/>
  <c r="N62" i="17"/>
  <c r="R62" i="17"/>
  <c r="P62" i="17"/>
  <c r="S62" i="17"/>
  <c r="O62" i="17"/>
  <c r="D64" i="17" l="1"/>
  <c r="G64" i="17"/>
  <c r="F64" i="17"/>
  <c r="H64" i="17"/>
  <c r="I64" i="17"/>
  <c r="J64" i="17"/>
  <c r="S63" i="17"/>
  <c r="O63" i="17"/>
  <c r="M63" i="17"/>
  <c r="N63" i="17"/>
  <c r="E64" i="17" s="1"/>
  <c r="R63" i="17"/>
  <c r="P63" i="17"/>
  <c r="Q63" i="17"/>
  <c r="E65" i="17" l="1"/>
  <c r="H65" i="17"/>
  <c r="G65" i="17"/>
  <c r="J65" i="17"/>
  <c r="I65" i="17"/>
  <c r="D65" i="17"/>
  <c r="P64" i="17"/>
  <c r="M64" i="17"/>
  <c r="O64" i="17"/>
  <c r="F65" i="17" s="1"/>
  <c r="Q64" i="17"/>
  <c r="N64" i="17"/>
  <c r="S64" i="17"/>
  <c r="R64" i="17"/>
  <c r="F66" i="17" l="1"/>
  <c r="J66" i="17"/>
  <c r="H66" i="17"/>
  <c r="D66" i="17"/>
  <c r="I66" i="17"/>
  <c r="E66" i="17"/>
  <c r="Q65" i="17"/>
  <c r="S65" i="17"/>
  <c r="O65" i="17"/>
  <c r="M65" i="17"/>
  <c r="N65" i="17"/>
  <c r="P65" i="17"/>
  <c r="G66" i="17" s="1"/>
  <c r="R65" i="17"/>
  <c r="G67" i="17" l="1"/>
  <c r="J67" i="17"/>
  <c r="E67" i="17"/>
  <c r="I67" i="17"/>
  <c r="H67" i="17"/>
  <c r="F67" i="17"/>
  <c r="S66" i="17"/>
  <c r="P66" i="17"/>
  <c r="O66" i="17"/>
  <c r="R66" i="17"/>
  <c r="N66" i="17"/>
  <c r="M66" i="17"/>
  <c r="D67" i="17" s="1"/>
  <c r="Q66" i="17"/>
  <c r="D68" i="17" l="1"/>
  <c r="G68" i="17"/>
  <c r="J68" i="17"/>
  <c r="F68" i="17"/>
  <c r="I68" i="17"/>
  <c r="H68" i="17"/>
  <c r="O67" i="17"/>
  <c r="S67" i="17"/>
  <c r="R67" i="17"/>
  <c r="N67" i="17"/>
  <c r="E68" i="17" s="1"/>
  <c r="Q67" i="17"/>
  <c r="P67" i="17"/>
  <c r="M67" i="17"/>
  <c r="E69" i="17" l="1"/>
  <c r="F69" i="17"/>
  <c r="H69" i="17"/>
  <c r="G69" i="17"/>
  <c r="I69" i="17"/>
  <c r="J69" i="17"/>
  <c r="R68" i="17"/>
  <c r="S68" i="17"/>
  <c r="M68" i="17"/>
  <c r="D69" i="17" s="1"/>
  <c r="Q68" i="17"/>
  <c r="N68" i="17"/>
  <c r="O68" i="17"/>
  <c r="P68" i="17"/>
  <c r="D70" i="17" l="1"/>
  <c r="E70" i="17"/>
  <c r="G70" i="17"/>
  <c r="J70" i="17"/>
  <c r="I70" i="17"/>
  <c r="H70" i="17"/>
  <c r="M69" i="17"/>
  <c r="Q69" i="17"/>
  <c r="N69" i="17"/>
  <c r="O69" i="17"/>
  <c r="F70" i="17" s="1"/>
  <c r="P69" i="17"/>
  <c r="S69" i="17"/>
  <c r="R69" i="17"/>
  <c r="F71" i="17" l="1"/>
  <c r="G71" i="17"/>
  <c r="E71" i="17"/>
  <c r="H71" i="17"/>
  <c r="I71" i="17"/>
  <c r="J71" i="17"/>
  <c r="D71" i="17"/>
  <c r="S70" i="17"/>
  <c r="O70" i="17"/>
  <c r="P70" i="17"/>
  <c r="Q70" i="17"/>
  <c r="M70" i="17"/>
  <c r="N70" i="17"/>
  <c r="R70" i="17"/>
  <c r="D72" i="17" l="1"/>
  <c r="J72" i="17"/>
  <c r="G72" i="17"/>
  <c r="I72" i="17"/>
  <c r="E72" i="17"/>
  <c r="F72" i="17"/>
  <c r="R71" i="17"/>
  <c r="Q71" i="17"/>
  <c r="H72" i="17" s="1"/>
  <c r="N71" i="17"/>
  <c r="M71" i="17"/>
  <c r="P71" i="17"/>
  <c r="S71" i="17"/>
  <c r="O71" i="17"/>
  <c r="H73" i="17" l="1"/>
  <c r="F73" i="17"/>
  <c r="I73" i="17"/>
  <c r="D73" i="17"/>
  <c r="E73" i="17"/>
  <c r="G73" i="17"/>
  <c r="O72" i="17"/>
  <c r="R72" i="17"/>
  <c r="Q72" i="17"/>
  <c r="M72" i="17"/>
  <c r="P72" i="17"/>
  <c r="S72" i="17"/>
  <c r="J73" i="17" s="1"/>
  <c r="N72" i="17"/>
  <c r="G74" i="17" l="1"/>
  <c r="I74" i="17"/>
  <c r="F74" i="17"/>
  <c r="E74" i="17"/>
  <c r="J74" i="17"/>
  <c r="H74" i="17"/>
  <c r="S73" i="17"/>
  <c r="M73" i="17"/>
  <c r="D74" i="17" s="1"/>
  <c r="R73" i="17"/>
  <c r="N73" i="17"/>
  <c r="O73" i="17"/>
  <c r="P73" i="17"/>
  <c r="Q73" i="17"/>
  <c r="D75" i="17" l="1"/>
  <c r="G75" i="17"/>
  <c r="J75" i="17"/>
  <c r="F75" i="17"/>
  <c r="I75" i="17"/>
  <c r="H75" i="17"/>
  <c r="P74" i="17"/>
  <c r="Q74" i="17"/>
  <c r="N74" i="17"/>
  <c r="E75" i="17" s="1"/>
  <c r="M74" i="17"/>
  <c r="O74" i="17"/>
  <c r="R74" i="17"/>
  <c r="S74" i="17"/>
  <c r="E76" i="17" l="1"/>
  <c r="F76" i="17"/>
  <c r="H76" i="17"/>
  <c r="I76" i="17"/>
  <c r="J76" i="17"/>
  <c r="D76" i="17"/>
  <c r="P75" i="17"/>
  <c r="G76" i="17" s="1"/>
  <c r="G77" i="17" s="1"/>
  <c r="M75" i="17"/>
  <c r="R75" i="17"/>
  <c r="N75" i="17"/>
  <c r="S75" i="17"/>
  <c r="Q75" i="17"/>
  <c r="O75" i="17"/>
  <c r="J77" i="17" l="1"/>
  <c r="F77" i="17"/>
  <c r="I77" i="17"/>
  <c r="H77" i="17"/>
  <c r="E77" i="17"/>
  <c r="R76" i="17"/>
  <c r="Q76" i="17"/>
  <c r="S76" i="17"/>
  <c r="O76" i="17"/>
  <c r="M76" i="17"/>
  <c r="D77" i="17" s="1"/>
  <c r="P76" i="17"/>
  <c r="N76" i="17"/>
  <c r="D78" i="17" l="1"/>
  <c r="G78" i="17"/>
  <c r="H78" i="17"/>
  <c r="J78" i="17"/>
  <c r="E78" i="17"/>
  <c r="I78" i="17"/>
  <c r="Q77" i="17"/>
  <c r="R77" i="17"/>
  <c r="O77" i="17"/>
  <c r="F78" i="17" s="1"/>
  <c r="F79" i="17" s="1"/>
  <c r="N77" i="17"/>
  <c r="P77" i="17"/>
  <c r="M77" i="17"/>
  <c r="S77" i="17"/>
  <c r="H79" i="17" l="1"/>
  <c r="G79" i="17"/>
  <c r="I79" i="17"/>
  <c r="J79" i="17"/>
  <c r="D79" i="17"/>
  <c r="R78" i="17"/>
  <c r="Q78" i="17"/>
  <c r="M78" i="17"/>
  <c r="N78" i="17"/>
  <c r="E79" i="17" s="1"/>
  <c r="E80" i="17" s="1"/>
  <c r="O78" i="17"/>
  <c r="S78" i="17"/>
  <c r="P78" i="17"/>
  <c r="G80" i="17" l="1"/>
  <c r="I80" i="17"/>
  <c r="H80" i="17"/>
  <c r="J80" i="17"/>
  <c r="F80" i="17"/>
  <c r="M79" i="17"/>
  <c r="D80" i="17" s="1"/>
  <c r="O79" i="17"/>
  <c r="S79" i="17"/>
  <c r="Q79" i="17"/>
  <c r="R79" i="17"/>
  <c r="N79" i="17"/>
  <c r="P79" i="17"/>
  <c r="D81" i="17" l="1"/>
  <c r="E81" i="17"/>
  <c r="I81" i="17"/>
  <c r="F81" i="17"/>
  <c r="H81" i="17"/>
  <c r="G81" i="17"/>
  <c r="J81" i="17"/>
  <c r="Q80" i="17"/>
  <c r="O80" i="17"/>
  <c r="R80" i="17"/>
  <c r="M80" i="17"/>
  <c r="S80" i="17"/>
  <c r="P80" i="17"/>
  <c r="N80" i="17"/>
  <c r="G82" i="17" l="1"/>
  <c r="I82" i="17"/>
  <c r="J82" i="17"/>
  <c r="H82" i="17"/>
  <c r="E82" i="17"/>
  <c r="F82" i="17"/>
  <c r="N81" i="17"/>
  <c r="R81" i="17"/>
  <c r="Q81" i="17"/>
  <c r="O81" i="17"/>
  <c r="S81" i="17"/>
  <c r="M81" i="17"/>
  <c r="D82" i="17" s="1"/>
  <c r="D83" i="17" s="1"/>
  <c r="P81" i="17"/>
  <c r="F83" i="17" l="1"/>
  <c r="G83" i="17"/>
  <c r="J83" i="17"/>
  <c r="E83" i="17"/>
  <c r="I83" i="17"/>
  <c r="O82" i="17"/>
  <c r="N82" i="17"/>
  <c r="M82" i="17"/>
  <c r="Q82" i="17"/>
  <c r="S82" i="17"/>
  <c r="R82" i="17"/>
  <c r="P82" i="17"/>
  <c r="H83" i="17" l="1"/>
  <c r="H84" i="17" s="1"/>
  <c r="R83" i="17" l="1"/>
  <c r="O83" i="17"/>
  <c r="P83" i="17"/>
  <c r="M83" i="17"/>
  <c r="S83" i="17"/>
  <c r="D84" i="17"/>
  <c r="F84" i="17"/>
  <c r="J84" i="17"/>
  <c r="I84" i="17"/>
  <c r="Q83" i="17"/>
  <c r="N83" i="17"/>
  <c r="E84" i="17" s="1"/>
  <c r="G84" i="17"/>
  <c r="E85" i="17" l="1"/>
  <c r="S84" i="17"/>
  <c r="H85" i="17"/>
  <c r="O84" i="17"/>
  <c r="I85" i="17"/>
  <c r="P84" i="17"/>
  <c r="F85" i="17"/>
  <c r="M84" i="17"/>
  <c r="R84" i="17"/>
  <c r="N84" i="17"/>
  <c r="J85" i="17"/>
  <c r="D85" i="17"/>
  <c r="Q84" i="17"/>
  <c r="G85" i="17"/>
  <c r="D86" i="17" l="1"/>
  <c r="F86" i="17"/>
  <c r="J86" i="17"/>
  <c r="M85" i="17"/>
  <c r="Q85" i="17"/>
  <c r="G86" i="17"/>
  <c r="P85" i="17"/>
  <c r="R85" i="17"/>
  <c r="N85" i="17"/>
  <c r="I86" i="17"/>
  <c r="O85" i="17"/>
  <c r="E86" i="17"/>
  <c r="S85" i="17"/>
  <c r="H86" i="17"/>
  <c r="I87" i="17" l="1"/>
  <c r="P86" i="17"/>
  <c r="M86" i="17"/>
  <c r="D87" i="17" s="1"/>
  <c r="Q86" i="17"/>
  <c r="R86" i="17"/>
  <c r="S86" i="17"/>
  <c r="N86" i="17"/>
  <c r="F87" i="17"/>
  <c r="E87" i="17"/>
  <c r="O86" i="17"/>
  <c r="G87" i="17"/>
  <c r="J87" i="17"/>
  <c r="H87" i="17"/>
  <c r="D88" i="17" l="1"/>
  <c r="O87" i="17"/>
  <c r="J88" i="17"/>
  <c r="H88" i="17"/>
  <c r="M87" i="17"/>
  <c r="S87" i="17"/>
  <c r="R87" i="17"/>
  <c r="G88" i="17"/>
  <c r="P87" i="17"/>
  <c r="F88" i="17"/>
  <c r="Q87" i="17"/>
  <c r="N87" i="17"/>
  <c r="E88" i="17" s="1"/>
  <c r="I88" i="17"/>
  <c r="E89" i="17" l="1"/>
  <c r="S88" i="17"/>
  <c r="Q88" i="17"/>
  <c r="R88" i="17"/>
  <c r="N88" i="17"/>
  <c r="M88" i="17"/>
  <c r="D89" i="17"/>
  <c r="F89" i="17"/>
  <c r="H89" i="17"/>
  <c r="G89" i="17"/>
  <c r="O88" i="17"/>
  <c r="P88" i="17"/>
  <c r="I89" i="17"/>
  <c r="J89" i="17"/>
  <c r="N89" i="17" l="1"/>
  <c r="N90" i="17" s="1"/>
  <c r="D163" i="17" s="1"/>
  <c r="E7" i="2" s="1"/>
  <c r="D58" i="1" s="1"/>
  <c r="Q89" i="17"/>
  <c r="Q90" i="17" s="1"/>
  <c r="G163" i="17" s="1"/>
  <c r="H7" i="2" s="1"/>
  <c r="G58" i="1" s="1"/>
  <c r="R89" i="17"/>
  <c r="R90" i="17" s="1"/>
  <c r="H163" i="17" s="1"/>
  <c r="I7" i="2" s="1"/>
  <c r="H58" i="1" s="1"/>
  <c r="O89" i="17"/>
  <c r="O90" i="17" s="1"/>
  <c r="E163" i="17" s="1"/>
  <c r="F7" i="2" s="1"/>
  <c r="E58" i="1" s="1"/>
  <c r="S89" i="17"/>
  <c r="S90" i="17" s="1"/>
  <c r="I163" i="17" s="1"/>
  <c r="J7" i="2" s="1"/>
  <c r="I58" i="1" s="1"/>
  <c r="M89" i="17"/>
  <c r="M90" i="17" s="1"/>
  <c r="C163" i="17" s="1"/>
  <c r="D7" i="2" s="1"/>
  <c r="P89" i="17"/>
  <c r="P90" i="17" s="1"/>
  <c r="F163" i="17" s="1"/>
  <c r="B164" i="17" l="1"/>
  <c r="G7" i="2"/>
  <c r="F58" i="1" s="1"/>
  <c r="C58" i="1"/>
  <c r="V7" i="2"/>
  <c r="AO97" i="18"/>
  <c r="AB97" i="18"/>
  <c r="Z97" i="18"/>
  <c r="AC97" i="18"/>
  <c r="AJ97" i="18"/>
  <c r="AL97" i="18"/>
  <c r="AM97" i="18"/>
  <c r="AH97" i="18"/>
  <c r="X97" i="18"/>
  <c r="AA97" i="18"/>
  <c r="AI97" i="18"/>
  <c r="AN97" i="18"/>
  <c r="AK97" i="18"/>
  <c r="AD97" i="18"/>
  <c r="AG97" i="18"/>
  <c r="AE97" i="18"/>
  <c r="AF97" i="18"/>
  <c r="Y97" i="18"/>
  <c r="D98" i="18" l="1"/>
  <c r="H99" i="18" s="1"/>
  <c r="P99" i="18"/>
  <c r="N99" i="18"/>
  <c r="Q99" i="18"/>
  <c r="G99" i="18"/>
  <c r="L99" i="18"/>
  <c r="U99" i="18"/>
  <c r="J99" i="18"/>
  <c r="S99" i="18"/>
  <c r="O99" i="18"/>
  <c r="K99" i="18"/>
  <c r="R99" i="18"/>
  <c r="M99" i="18"/>
  <c r="I99" i="18"/>
  <c r="AK98" i="18"/>
  <c r="AB98" i="18"/>
  <c r="Y98" i="18"/>
  <c r="E99" i="18" s="1"/>
  <c r="AE98" i="18"/>
  <c r="AG98" i="18"/>
  <c r="AM98" i="18"/>
  <c r="AI98" i="18"/>
  <c r="AH98" i="18"/>
  <c r="Z98" i="18"/>
  <c r="AO98" i="18"/>
  <c r="AJ98" i="18"/>
  <c r="AC98" i="18"/>
  <c r="AF98" i="18"/>
  <c r="AN98" i="18"/>
  <c r="AA98" i="18"/>
  <c r="AL98" i="18"/>
  <c r="AD98" i="18"/>
  <c r="X98" i="18"/>
  <c r="F99" i="18" l="1"/>
  <c r="T99" i="18"/>
  <c r="D99" i="18"/>
  <c r="AB99" i="18" s="1"/>
  <c r="H100" i="18"/>
  <c r="U100" i="18"/>
  <c r="N100" i="18"/>
  <c r="Q100" i="18"/>
  <c r="K100" i="18"/>
  <c r="S100" i="18"/>
  <c r="M100" i="18"/>
  <c r="D100" i="18"/>
  <c r="P100" i="18"/>
  <c r="AO99" i="18"/>
  <c r="Y99" i="18"/>
  <c r="AE99" i="18"/>
  <c r="AL99" i="18"/>
  <c r="AH99" i="18"/>
  <c r="AJ99" i="18"/>
  <c r="X99" i="18"/>
  <c r="AD99" i="18"/>
  <c r="AK99" i="18"/>
  <c r="AC99" i="18"/>
  <c r="T100" i="18" l="1"/>
  <c r="AN99" i="18"/>
  <c r="J100" i="18"/>
  <c r="AI99" i="18"/>
  <c r="E100" i="18"/>
  <c r="L100" i="18"/>
  <c r="O100" i="18"/>
  <c r="AM99" i="18"/>
  <c r="R100" i="18"/>
  <c r="G100" i="18"/>
  <c r="AG99" i="18"/>
  <c r="I100" i="18"/>
  <c r="AC100" i="18" s="1"/>
  <c r="AF99" i="18"/>
  <c r="AA99" i="18"/>
  <c r="Z99" i="18"/>
  <c r="F100" i="18" s="1"/>
  <c r="F101" i="18" l="1"/>
  <c r="L101" i="18"/>
  <c r="AL100" i="18"/>
  <c r="O101" i="18"/>
  <c r="AD100" i="18"/>
  <c r="AM100" i="18"/>
  <c r="AI100" i="18"/>
  <c r="U101" i="18"/>
  <c r="N101" i="18"/>
  <c r="H101" i="18"/>
  <c r="AA100" i="18"/>
  <c r="AB100" i="18"/>
  <c r="AF100" i="18"/>
  <c r="G101" i="18"/>
  <c r="P101" i="18"/>
  <c r="J101" i="18"/>
  <c r="AO100" i="18"/>
  <c r="AH100" i="18"/>
  <c r="AK100" i="18"/>
  <c r="X100" i="18"/>
  <c r="I101" i="18"/>
  <c r="M101" i="18"/>
  <c r="AE100" i="18"/>
  <c r="K101" i="18"/>
  <c r="AE101" i="18" s="1"/>
  <c r="AN100" i="18"/>
  <c r="D101" i="18"/>
  <c r="Z100" i="18"/>
  <c r="R101" i="18"/>
  <c r="AG100" i="18"/>
  <c r="S101" i="18"/>
  <c r="T101" i="18"/>
  <c r="Y100" i="18"/>
  <c r="E101" i="18" s="1"/>
  <c r="Q101" i="18"/>
  <c r="AJ100" i="18"/>
  <c r="AG101" i="18" l="1"/>
  <c r="AK101" i="18"/>
  <c r="AB101" i="18"/>
  <c r="F102" i="18"/>
  <c r="P102" i="18"/>
  <c r="AA101" i="18"/>
  <c r="E102" i="18"/>
  <c r="Y101" i="18"/>
  <c r="N102" i="18"/>
  <c r="AH101" i="18"/>
  <c r="O102" i="18"/>
  <c r="T102" i="18"/>
  <c r="U102" i="18"/>
  <c r="AO101" i="18"/>
  <c r="Z101" i="18"/>
  <c r="G102" i="18"/>
  <c r="AI101" i="18"/>
  <c r="H102" i="18"/>
  <c r="S102" i="18"/>
  <c r="AF101" i="18"/>
  <c r="M102" i="18"/>
  <c r="X101" i="18"/>
  <c r="D102" i="18" s="1"/>
  <c r="AJ102" i="18" s="1"/>
  <c r="I102" i="18"/>
  <c r="AN101" i="18"/>
  <c r="K102" i="18"/>
  <c r="AJ101" i="18"/>
  <c r="AM101" i="18"/>
  <c r="AL101" i="18"/>
  <c r="AD101" i="18"/>
  <c r="Q102" i="18"/>
  <c r="AC101" i="18"/>
  <c r="L102" i="18"/>
  <c r="R102" i="18"/>
  <c r="J102" i="18"/>
  <c r="AN102" i="18" l="1"/>
  <c r="AF102" i="18"/>
  <c r="J103" i="18"/>
  <c r="AB102" i="18"/>
  <c r="O103" i="18"/>
  <c r="Y102" i="18"/>
  <c r="AE102" i="18"/>
  <c r="K103" i="18" s="1"/>
  <c r="X102" i="18"/>
  <c r="M103" i="18"/>
  <c r="AG103" i="18" s="1"/>
  <c r="I103" i="18"/>
  <c r="AJ103" i="18" s="1"/>
  <c r="L103" i="18"/>
  <c r="U103" i="18"/>
  <c r="AO103" i="18" s="1"/>
  <c r="H103" i="18"/>
  <c r="Z102" i="18"/>
  <c r="AA102" i="18"/>
  <c r="N103" i="18"/>
  <c r="R103" i="18"/>
  <c r="AH102" i="18"/>
  <c r="AM102" i="18"/>
  <c r="AO102" i="18"/>
  <c r="S103" i="18"/>
  <c r="AL102" i="18"/>
  <c r="G103" i="18"/>
  <c r="AG102" i="18"/>
  <c r="AK102" i="18"/>
  <c r="D103" i="18"/>
  <c r="P103" i="18"/>
  <c r="F103" i="18"/>
  <c r="E103" i="18"/>
  <c r="T103" i="18"/>
  <c r="AC102" i="18"/>
  <c r="Q103" i="18"/>
  <c r="AI102" i="18"/>
  <c r="AD102" i="18"/>
  <c r="AA103" i="18" l="1"/>
  <c r="L104" i="18"/>
  <c r="R104" i="18"/>
  <c r="T104" i="18"/>
  <c r="F104" i="18"/>
  <c r="Z103" i="18"/>
  <c r="I104" i="18"/>
  <c r="N104" i="18"/>
  <c r="S104" i="18"/>
  <c r="AB103" i="18"/>
  <c r="H104" i="18"/>
  <c r="Y103" i="18"/>
  <c r="E104" i="18" s="1"/>
  <c r="AJ104" i="18" s="1"/>
  <c r="Q104" i="18"/>
  <c r="AH103" i="18"/>
  <c r="P104" i="18"/>
  <c r="AC103" i="18"/>
  <c r="M104" i="18"/>
  <c r="G104" i="18"/>
  <c r="AE103" i="18"/>
  <c r="U104" i="18"/>
  <c r="AF103" i="18"/>
  <c r="D104" i="18"/>
  <c r="AL103" i="18"/>
  <c r="O104" i="18"/>
  <c r="J104" i="18"/>
  <c r="K104" i="18"/>
  <c r="AN103" i="18"/>
  <c r="AK103" i="18"/>
  <c r="AM103" i="18"/>
  <c r="AD103" i="18"/>
  <c r="AI103" i="18"/>
  <c r="X103" i="18"/>
  <c r="S105" i="18" l="1"/>
  <c r="U105" i="18"/>
  <c r="AA104" i="18"/>
  <c r="Z104" i="18"/>
  <c r="K105" i="18"/>
  <c r="AG104" i="18"/>
  <c r="P105" i="18"/>
  <c r="D105" i="18"/>
  <c r="AF104" i="18"/>
  <c r="AM104" i="18"/>
  <c r="M105" i="18"/>
  <c r="E105" i="18"/>
  <c r="R105" i="18"/>
  <c r="H105" i="18"/>
  <c r="F105" i="18"/>
  <c r="I105" i="18"/>
  <c r="AK104" i="18"/>
  <c r="AB104" i="18"/>
  <c r="O105" i="18"/>
  <c r="AO104" i="18"/>
  <c r="AE104" i="18"/>
  <c r="G105" i="18"/>
  <c r="X104" i="18"/>
  <c r="AN104" i="18"/>
  <c r="T105" i="18"/>
  <c r="AI104" i="18"/>
  <c r="AC104" i="18"/>
  <c r="J105" i="18"/>
  <c r="L105" i="18"/>
  <c r="AL104" i="18"/>
  <c r="AD104" i="18"/>
  <c r="Y104" i="18"/>
  <c r="AH104" i="18"/>
  <c r="Q105" i="18"/>
  <c r="N105" i="18"/>
  <c r="U106" i="18" l="1"/>
  <c r="AK105" i="18"/>
  <c r="AD105" i="18"/>
  <c r="AH105" i="18"/>
  <c r="AB105" i="18"/>
  <c r="AI105" i="18"/>
  <c r="M106" i="18"/>
  <c r="Z105" i="18"/>
  <c r="T106" i="18"/>
  <c r="AL105" i="18"/>
  <c r="R106" i="18"/>
  <c r="AA105" i="18"/>
  <c r="G106" i="18" s="1"/>
  <c r="L106" i="18"/>
  <c r="X105" i="18"/>
  <c r="F106" i="18"/>
  <c r="O106" i="18"/>
  <c r="AG105" i="18"/>
  <c r="S106" i="18"/>
  <c r="Y105" i="18"/>
  <c r="H106" i="18"/>
  <c r="AM105" i="18"/>
  <c r="AO105" i="18"/>
  <c r="Q106" i="18"/>
  <c r="K106" i="18"/>
  <c r="J106" i="18"/>
  <c r="AN105" i="18"/>
  <c r="N106" i="18"/>
  <c r="AC105" i="18"/>
  <c r="AJ105" i="18"/>
  <c r="AF105" i="18"/>
  <c r="I106" i="18"/>
  <c r="AE105" i="18"/>
  <c r="E106" i="18"/>
  <c r="P106" i="18"/>
  <c r="D106" i="18"/>
  <c r="AC106" i="18" s="1"/>
  <c r="AL106" i="18" l="1"/>
  <c r="P107" i="18"/>
  <c r="I107" i="18"/>
  <c r="AM106" i="18"/>
  <c r="AB106" i="18"/>
  <c r="O107" i="18"/>
  <c r="J107" i="18"/>
  <c r="L107" i="18"/>
  <c r="N107" i="18"/>
  <c r="S107" i="18"/>
  <c r="K107" i="18"/>
  <c r="AN106" i="18"/>
  <c r="AA106" i="18"/>
  <c r="Z106" i="18"/>
  <c r="R107" i="18"/>
  <c r="X106" i="18"/>
  <c r="D107" i="18" s="1"/>
  <c r="AI106" i="18"/>
  <c r="Q107" i="18"/>
  <c r="AF106" i="18"/>
  <c r="M107" i="18"/>
  <c r="AJ106" i="18"/>
  <c r="AH106" i="18"/>
  <c r="Y106" i="18"/>
  <c r="E107" i="18"/>
  <c r="E108" i="18" s="1"/>
  <c r="AD106" i="18"/>
  <c r="U107" i="18"/>
  <c r="F107" i="18"/>
  <c r="AO106" i="18"/>
  <c r="AG106" i="18"/>
  <c r="AE106" i="18"/>
  <c r="H107" i="18"/>
  <c r="G107" i="18"/>
  <c r="AK106" i="18"/>
  <c r="T107" i="18"/>
  <c r="M108" i="18" l="1"/>
  <c r="AK107" i="18"/>
  <c r="X107" i="18"/>
  <c r="Z107" i="18"/>
  <c r="AO107" i="18"/>
  <c r="AB107" i="18"/>
  <c r="S108" i="18"/>
  <c r="AL107" i="18"/>
  <c r="L108" i="18"/>
  <c r="R108" i="18"/>
  <c r="Q108" i="18"/>
  <c r="H108" i="18"/>
  <c r="AM107" i="18"/>
  <c r="AI107" i="18"/>
  <c r="AA107" i="18"/>
  <c r="G108" i="18"/>
  <c r="O108" i="18"/>
  <c r="T108" i="18"/>
  <c r="AN107" i="18"/>
  <c r="AG107" i="18"/>
  <c r="I108" i="18"/>
  <c r="AF107" i="18"/>
  <c r="P108" i="18"/>
  <c r="D108" i="18"/>
  <c r="J108" i="18"/>
  <c r="U108" i="18"/>
  <c r="Y107" i="18"/>
  <c r="AJ107" i="18"/>
  <c r="AC107" i="18"/>
  <c r="AE107" i="18"/>
  <c r="N108" i="18"/>
  <c r="F108" i="18"/>
  <c r="AD107" i="18"/>
  <c r="K108" i="18"/>
  <c r="AH107" i="18"/>
  <c r="T109" i="18" l="1"/>
  <c r="N109" i="18"/>
  <c r="H109" i="18"/>
  <c r="O109" i="18"/>
  <c r="J109" i="18"/>
  <c r="D109" i="18"/>
  <c r="L109" i="18"/>
  <c r="U109" i="18"/>
  <c r="AB108" i="18"/>
  <c r="S109" i="18"/>
  <c r="AK108" i="18"/>
  <c r="AI108" i="18"/>
  <c r="P109" i="18"/>
  <c r="AN108" i="18"/>
  <c r="G109" i="18"/>
  <c r="R109" i="18"/>
  <c r="AM108" i="18"/>
  <c r="AF108" i="18"/>
  <c r="X108" i="18"/>
  <c r="Y108" i="18"/>
  <c r="AC108" i="18"/>
  <c r="E109" i="18"/>
  <c r="AH108" i="18"/>
  <c r="AO108" i="18"/>
  <c r="AE108" i="18"/>
  <c r="AD108" i="18"/>
  <c r="K109" i="18"/>
  <c r="Q109" i="18"/>
  <c r="AA108" i="18"/>
  <c r="AL108" i="18"/>
  <c r="M109" i="18"/>
  <c r="I109" i="18"/>
  <c r="AJ108" i="18"/>
  <c r="AG108" i="18"/>
  <c r="Z108" i="18"/>
  <c r="F109" i="18" s="1"/>
  <c r="Z109" i="18" s="1"/>
  <c r="H110" i="18" l="1"/>
  <c r="S110" i="18"/>
  <c r="AK109" i="18"/>
  <c r="Q110" i="18"/>
  <c r="AL109" i="18"/>
  <c r="M110" i="18"/>
  <c r="AJ109" i="18"/>
  <c r="AN109" i="18"/>
  <c r="N110" i="18"/>
  <c r="AE109" i="18"/>
  <c r="AH109" i="18"/>
  <c r="AG109" i="18"/>
  <c r="T110" i="18"/>
  <c r="U110" i="18"/>
  <c r="O110" i="18"/>
  <c r="P110" i="18"/>
  <c r="AA109" i="18"/>
  <c r="R110" i="18"/>
  <c r="J110" i="18"/>
  <c r="G110" i="18"/>
  <c r="AO109" i="18"/>
  <c r="K110" i="18"/>
  <c r="AM109" i="18"/>
  <c r="AI109" i="18"/>
  <c r="D110" i="18"/>
  <c r="F110" i="18"/>
  <c r="I110" i="18"/>
  <c r="AD109" i="18"/>
  <c r="AC109" i="18"/>
  <c r="AF109" i="18"/>
  <c r="X109" i="18"/>
  <c r="L110" i="18"/>
  <c r="Y109" i="18"/>
  <c r="E110" i="18" s="1"/>
  <c r="AB109" i="18"/>
  <c r="R111" i="18" l="1"/>
  <c r="O111" i="18"/>
  <c r="AO110" i="18"/>
  <c r="J111" i="18"/>
  <c r="P111" i="18"/>
  <c r="I111" i="18"/>
  <c r="Q111" i="18"/>
  <c r="D111" i="18"/>
  <c r="X111" i="18" s="1"/>
  <c r="AN110" i="18"/>
  <c r="AJ110" i="18"/>
  <c r="AB110" i="18"/>
  <c r="AC110" i="18"/>
  <c r="Z110" i="18"/>
  <c r="AL110" i="18"/>
  <c r="L111" i="18"/>
  <c r="H111" i="18"/>
  <c r="G111" i="18"/>
  <c r="M111" i="18"/>
  <c r="AI110" i="18"/>
  <c r="AA110" i="18"/>
  <c r="U111" i="18"/>
  <c r="AG110" i="18"/>
  <c r="AF110" i="18"/>
  <c r="K111" i="18"/>
  <c r="K112" i="18" s="1"/>
  <c r="AD110" i="18"/>
  <c r="F111" i="18"/>
  <c r="S111" i="18"/>
  <c r="AE110" i="18"/>
  <c r="AK110" i="18"/>
  <c r="N111" i="18"/>
  <c r="Y110" i="18"/>
  <c r="E111" i="18" s="1"/>
  <c r="AL111" i="18" s="1"/>
  <c r="X110" i="18"/>
  <c r="T111" i="18"/>
  <c r="AH110" i="18"/>
  <c r="AM110" i="18"/>
  <c r="S112" i="18"/>
  <c r="U112" i="18" l="1"/>
  <c r="T112" i="18"/>
  <c r="AG111" i="18"/>
  <c r="N112" i="18"/>
  <c r="L112" i="18"/>
  <c r="AA111" i="18"/>
  <c r="H112" i="18"/>
  <c r="F112" i="18"/>
  <c r="Y111" i="18"/>
  <c r="AF111" i="18"/>
  <c r="AJ111" i="18"/>
  <c r="D112" i="18"/>
  <c r="AE111" i="18"/>
  <c r="AB111" i="18"/>
  <c r="AM111" i="18"/>
  <c r="M112" i="18"/>
  <c r="Z111" i="18"/>
  <c r="G112" i="18"/>
  <c r="Q112" i="18"/>
  <c r="AO111" i="18"/>
  <c r="I112" i="18"/>
  <c r="AK111" i="18"/>
  <c r="AN111" i="18"/>
  <c r="O112" i="18"/>
  <c r="AH111" i="18"/>
  <c r="R112" i="18"/>
  <c r="P112" i="18"/>
  <c r="AC111" i="18"/>
  <c r="E112" i="18"/>
  <c r="AI111" i="18"/>
  <c r="AD111" i="18"/>
  <c r="J112" i="18" s="1"/>
  <c r="AD112" i="18" l="1"/>
  <c r="AD113" i="18" s="1"/>
  <c r="Z112" i="18"/>
  <c r="Z113" i="18" s="1"/>
  <c r="AK112" i="18"/>
  <c r="AK113" i="18" s="1"/>
  <c r="Y112" i="18"/>
  <c r="Y113" i="18" s="1"/>
  <c r="AA112" i="18"/>
  <c r="AA113" i="18" s="1"/>
  <c r="AG112" i="18"/>
  <c r="AG113" i="18" s="1"/>
  <c r="AL112" i="18"/>
  <c r="AL113" i="18" s="1"/>
  <c r="AJ112" i="18"/>
  <c r="AJ113" i="18" s="1"/>
  <c r="AF112" i="18"/>
  <c r="AF113" i="18" s="1"/>
  <c r="AO112" i="18"/>
  <c r="AO113" i="18" s="1"/>
  <c r="X112" i="18"/>
  <c r="X113" i="18" s="1"/>
  <c r="AM112" i="18"/>
  <c r="AM113" i="18" s="1"/>
  <c r="AB112" i="18"/>
  <c r="AB113" i="18" s="1"/>
  <c r="AI112" i="18"/>
  <c r="AI113" i="18" s="1"/>
  <c r="AC112" i="18"/>
  <c r="AC113" i="18" s="1"/>
  <c r="AE112" i="18"/>
  <c r="AE113" i="18" s="1"/>
  <c r="AN112" i="18"/>
  <c r="AN113" i="18" s="1"/>
  <c r="AH112" i="18"/>
  <c r="AH113" i="18" s="1"/>
  <c r="AC120" i="18"/>
  <c r="AM120" i="18"/>
  <c r="AD120" i="18"/>
  <c r="AL120" i="18"/>
  <c r="Y120" i="18"/>
  <c r="AO120" i="18"/>
  <c r="AA120" i="18"/>
  <c r="X120" i="18"/>
  <c r="AE120" i="18"/>
  <c r="AI120" i="18"/>
  <c r="Z120" i="18"/>
  <c r="AK120" i="18"/>
  <c r="AB120" i="18"/>
  <c r="AJ120" i="18"/>
  <c r="AF120" i="18"/>
  <c r="AG120" i="18"/>
  <c r="AH120" i="18"/>
  <c r="AN120" i="18"/>
  <c r="D121" i="18" l="1"/>
  <c r="G122" i="18" s="1"/>
  <c r="AK121" i="18" l="1"/>
  <c r="AJ121" i="18"/>
  <c r="S122" i="18"/>
  <c r="X121" i="18"/>
  <c r="N122" i="18"/>
  <c r="U122" i="18"/>
  <c r="K122" i="18"/>
  <c r="AH121" i="18"/>
  <c r="O122" i="18"/>
  <c r="J122" i="18"/>
  <c r="AC121" i="18"/>
  <c r="P122" i="18"/>
  <c r="AF121" i="18"/>
  <c r="M122" i="18"/>
  <c r="L122" i="18"/>
  <c r="AG121" i="18"/>
  <c r="E122" i="18"/>
  <c r="AB121" i="18"/>
  <c r="AL121" i="18"/>
  <c r="AO121" i="18"/>
  <c r="T122" i="18"/>
  <c r="Q122" i="18"/>
  <c r="I122" i="18"/>
  <c r="D122" i="18"/>
  <c r="Y121" i="18"/>
  <c r="Z121" i="18"/>
  <c r="AD121" i="18"/>
  <c r="H122" i="18"/>
  <c r="R122" i="18"/>
  <c r="AM121" i="18"/>
  <c r="AE121" i="18"/>
  <c r="AI121" i="18"/>
  <c r="AA121" i="18"/>
  <c r="AN121" i="18"/>
  <c r="F122" i="18" l="1"/>
  <c r="R123" i="18" s="1"/>
  <c r="G123" i="18" l="1"/>
  <c r="AA122" i="18"/>
  <c r="AJ122" i="18"/>
  <c r="AB122" i="18"/>
  <c r="S123" i="18"/>
  <c r="AM122" i="18"/>
  <c r="AL122" i="18"/>
  <c r="AE122" i="18"/>
  <c r="Y122" i="18"/>
  <c r="E123" i="18" s="1"/>
  <c r="AK122" i="18"/>
  <c r="L123" i="18"/>
  <c r="AO122" i="18"/>
  <c r="U123" i="18"/>
  <c r="K123" i="18"/>
  <c r="AI122" i="18"/>
  <c r="Q123" i="18"/>
  <c r="I123" i="18"/>
  <c r="F123" i="18"/>
  <c r="Z122" i="18"/>
  <c r="AN122" i="18"/>
  <c r="H123" i="18"/>
  <c r="T123" i="18"/>
  <c r="P123" i="18"/>
  <c r="M123" i="18"/>
  <c r="J123" i="18"/>
  <c r="AG122" i="18"/>
  <c r="O123" i="18"/>
  <c r="AC122" i="18"/>
  <c r="N123" i="18"/>
  <c r="X122" i="18"/>
  <c r="D123" i="18" s="1"/>
  <c r="AF122" i="18"/>
  <c r="AH122" i="18"/>
  <c r="AD122" i="18"/>
  <c r="AO123" i="18" l="1"/>
  <c r="L124" i="18"/>
  <c r="AA123" i="18"/>
  <c r="O124" i="18"/>
  <c r="AI123" i="18"/>
  <c r="E124" i="18"/>
  <c r="Z123" i="18"/>
  <c r="F124" i="18"/>
  <c r="J124" i="18"/>
  <c r="AD123" i="18"/>
  <c r="K124" i="18"/>
  <c r="X123" i="18"/>
  <c r="D124" i="18" s="1"/>
  <c r="Q124" i="18"/>
  <c r="AK123" i="18"/>
  <c r="G124" i="18"/>
  <c r="AC123" i="18"/>
  <c r="I124" i="18"/>
  <c r="R124" i="18"/>
  <c r="AL123" i="18"/>
  <c r="AJ123" i="18"/>
  <c r="P124" i="18"/>
  <c r="AF123" i="18"/>
  <c r="T124" i="18"/>
  <c r="AN123" i="18"/>
  <c r="AE123" i="18"/>
  <c r="M124" i="18"/>
  <c r="AG123" i="18"/>
  <c r="U124" i="18"/>
  <c r="Y123" i="18"/>
  <c r="AH123" i="18"/>
  <c r="N124" i="18"/>
  <c r="AM123" i="18"/>
  <c r="AB123" i="18"/>
  <c r="H124" i="18"/>
  <c r="S124" i="18"/>
  <c r="X124" i="18" l="1"/>
  <c r="D125" i="18"/>
  <c r="H125" i="18"/>
  <c r="AB124" i="18"/>
  <c r="Q125" i="18"/>
  <c r="AK124" i="18"/>
  <c r="AE124" i="18"/>
  <c r="K125" i="18"/>
  <c r="Z124" i="18"/>
  <c r="F125" i="18"/>
  <c r="AN124" i="18"/>
  <c r="T125" i="18"/>
  <c r="AD124" i="18"/>
  <c r="J125" i="18"/>
  <c r="AI124" i="18"/>
  <c r="O125" i="18"/>
  <c r="S125" i="18"/>
  <c r="AM124" i="18"/>
  <c r="P125" i="18"/>
  <c r="AJ124" i="18"/>
  <c r="AH124" i="18"/>
  <c r="N125" i="18"/>
  <c r="Y124" i="18"/>
  <c r="E125" i="18" s="1"/>
  <c r="AO124" i="18"/>
  <c r="U125" i="18"/>
  <c r="AA124" i="18"/>
  <c r="G125" i="18"/>
  <c r="L125" i="18"/>
  <c r="R125" i="18"/>
  <c r="AL124" i="18"/>
  <c r="AC124" i="18"/>
  <c r="I125" i="18"/>
  <c r="AG124" i="18"/>
  <c r="M125" i="18"/>
  <c r="AF124" i="18"/>
  <c r="Z125" i="18" l="1"/>
  <c r="F126" i="18"/>
  <c r="AH125" i="18"/>
  <c r="N126" i="18"/>
  <c r="AG125" i="18"/>
  <c r="M126" i="18"/>
  <c r="I126" i="18"/>
  <c r="AC125" i="18"/>
  <c r="AM125" i="18"/>
  <c r="S126" i="18"/>
  <c r="AJ125" i="18"/>
  <c r="P126" i="18"/>
  <c r="E126" i="18"/>
  <c r="Y125" i="18"/>
  <c r="K126" i="18"/>
  <c r="AE125" i="18"/>
  <c r="AB125" i="18"/>
  <c r="H126" i="18"/>
  <c r="Q126" i="18"/>
  <c r="AK125" i="18"/>
  <c r="AF125" i="18"/>
  <c r="L126" i="18"/>
  <c r="AA125" i="18"/>
  <c r="G126" i="18" s="1"/>
  <c r="AD125" i="18"/>
  <c r="J126" i="18"/>
  <c r="X125" i="18"/>
  <c r="D126" i="18" s="1"/>
  <c r="T126" i="18"/>
  <c r="AN125" i="18"/>
  <c r="R126" i="18"/>
  <c r="AL125" i="18"/>
  <c r="AI125" i="18"/>
  <c r="O126" i="18"/>
  <c r="U126" i="18"/>
  <c r="AO125" i="18"/>
  <c r="G127" i="18" l="1"/>
  <c r="AA126" i="18"/>
  <c r="AO126" i="18"/>
  <c r="U127" i="18"/>
  <c r="H127" i="18"/>
  <c r="AB126" i="18"/>
  <c r="P127" i="18"/>
  <c r="AJ126" i="18"/>
  <c r="L127" i="18"/>
  <c r="AF126" i="18"/>
  <c r="Q127" i="18"/>
  <c r="AK126" i="18"/>
  <c r="N127" i="18"/>
  <c r="AH126" i="18"/>
  <c r="I127" i="18"/>
  <c r="AC126" i="18"/>
  <c r="AE126" i="18"/>
  <c r="K127" i="18"/>
  <c r="AM126" i="18"/>
  <c r="S127" i="18"/>
  <c r="AG126" i="18"/>
  <c r="M127" i="18"/>
  <c r="T127" i="18"/>
  <c r="AN126" i="18"/>
  <c r="Z126" i="18"/>
  <c r="F127" i="18" s="1"/>
  <c r="O127" i="18"/>
  <c r="AI126" i="18"/>
  <c r="R127" i="18"/>
  <c r="AL126" i="18"/>
  <c r="D127" i="18"/>
  <c r="X126" i="18"/>
  <c r="AD126" i="18"/>
  <c r="J127" i="18"/>
  <c r="E127" i="18"/>
  <c r="Y126" i="18"/>
  <c r="M128" i="18" l="1"/>
  <c r="AG127" i="18"/>
  <c r="AD127" i="18"/>
  <c r="J128" i="18"/>
  <c r="AL127" i="18"/>
  <c r="R128" i="18"/>
  <c r="E128" i="18"/>
  <c r="Y127" i="18"/>
  <c r="P128" i="18"/>
  <c r="AJ127" i="18"/>
  <c r="AO127" i="18"/>
  <c r="U128" i="18"/>
  <c r="Q128" i="18"/>
  <c r="AK127" i="18"/>
  <c r="AF127" i="18"/>
  <c r="L128" i="18"/>
  <c r="X127" i="18"/>
  <c r="D128" i="18" s="1"/>
  <c r="O128" i="18"/>
  <c r="AI127" i="18"/>
  <c r="AN127" i="18"/>
  <c r="T128" i="18"/>
  <c r="S128" i="18"/>
  <c r="AM127" i="18"/>
  <c r="F128" i="18"/>
  <c r="Z127" i="18"/>
  <c r="AE127" i="18"/>
  <c r="K128" i="18" s="1"/>
  <c r="AB127" i="18"/>
  <c r="H128" i="18"/>
  <c r="I128" i="18"/>
  <c r="AC127" i="18"/>
  <c r="N128" i="18"/>
  <c r="AH127" i="18"/>
  <c r="AA127" i="18"/>
  <c r="G128" i="18"/>
  <c r="U129" i="18" l="1"/>
  <c r="AO128" i="18"/>
  <c r="G129" i="18"/>
  <c r="AA128" i="18"/>
  <c r="N129" i="18"/>
  <c r="AH128" i="18"/>
  <c r="I129" i="18"/>
  <c r="AC128" i="18"/>
  <c r="Z128" i="18"/>
  <c r="F129" i="18"/>
  <c r="P129" i="18"/>
  <c r="AJ128" i="18"/>
  <c r="J129" i="18"/>
  <c r="AD128" i="18"/>
  <c r="R129" i="18"/>
  <c r="AL128" i="18"/>
  <c r="T129" i="18"/>
  <c r="AN128" i="18"/>
  <c r="Y128" i="18"/>
  <c r="E129" i="18" s="1"/>
  <c r="D129" i="18"/>
  <c r="X128" i="18"/>
  <c r="AB128" i="18"/>
  <c r="H129" i="18"/>
  <c r="K129" i="18"/>
  <c r="AE128" i="18"/>
  <c r="S129" i="18"/>
  <c r="AM128" i="18"/>
  <c r="O129" i="18"/>
  <c r="AI128" i="18"/>
  <c r="AF128" i="18"/>
  <c r="L129" i="18"/>
  <c r="Q129" i="18"/>
  <c r="AK128" i="18"/>
  <c r="AG128" i="18"/>
  <c r="M129" i="18"/>
  <c r="AK129" i="18" l="1"/>
  <c r="Q130" i="18"/>
  <c r="H130" i="18"/>
  <c r="AB129" i="18"/>
  <c r="K130" i="18"/>
  <c r="AE129" i="18"/>
  <c r="AJ129" i="18"/>
  <c r="P130" i="18"/>
  <c r="AF129" i="18"/>
  <c r="L130" i="18"/>
  <c r="M130" i="18"/>
  <c r="AG129" i="18"/>
  <c r="AC129" i="18"/>
  <c r="I130" i="18"/>
  <c r="Z129" i="18"/>
  <c r="F130" i="18"/>
  <c r="AA129" i="18"/>
  <c r="G130" i="18"/>
  <c r="Y129" i="18"/>
  <c r="E130" i="18"/>
  <c r="N130" i="18"/>
  <c r="AH129" i="18"/>
  <c r="AI129" i="18"/>
  <c r="O130" i="18"/>
  <c r="S130" i="18"/>
  <c r="AM129" i="18"/>
  <c r="X129" i="18"/>
  <c r="D130" i="18" s="1"/>
  <c r="T130" i="18"/>
  <c r="AN129" i="18"/>
  <c r="R130" i="18"/>
  <c r="AL129" i="18"/>
  <c r="AD129" i="18"/>
  <c r="J130" i="18"/>
  <c r="AO129" i="18"/>
  <c r="U130" i="18"/>
  <c r="O131" i="18" l="1"/>
  <c r="AI130" i="18"/>
  <c r="G131" i="18"/>
  <c r="AA130" i="18"/>
  <c r="AD130" i="18"/>
  <c r="J131" i="18"/>
  <c r="K131" i="18"/>
  <c r="AE130" i="18"/>
  <c r="AF130" i="18"/>
  <c r="L131" i="18"/>
  <c r="P131" i="18"/>
  <c r="AJ130" i="18"/>
  <c r="AN130" i="18"/>
  <c r="T131" i="18"/>
  <c r="Z130" i="18"/>
  <c r="F131" i="18"/>
  <c r="U131" i="18"/>
  <c r="AO130" i="18"/>
  <c r="AB130" i="18"/>
  <c r="H131" i="18" s="1"/>
  <c r="AG130" i="18"/>
  <c r="M131" i="18"/>
  <c r="AH130" i="18"/>
  <c r="N131" i="18"/>
  <c r="X130" i="18"/>
  <c r="D131" i="18" s="1"/>
  <c r="AC130" i="18"/>
  <c r="I131" i="18"/>
  <c r="Q131" i="18"/>
  <c r="AK130" i="18"/>
  <c r="E131" i="18"/>
  <c r="Y130" i="18"/>
  <c r="R131" i="18"/>
  <c r="AL130" i="18"/>
  <c r="S131" i="18"/>
  <c r="AM130" i="18"/>
  <c r="X131" i="18" l="1"/>
  <c r="D132" i="18" s="1"/>
  <c r="N132" i="18"/>
  <c r="AH131" i="18"/>
  <c r="AG131" i="18"/>
  <c r="M132" i="18"/>
  <c r="K132" i="18"/>
  <c r="AE131" i="18"/>
  <c r="J132" i="18"/>
  <c r="AD131" i="18"/>
  <c r="AJ131" i="18"/>
  <c r="P132" i="18"/>
  <c r="AB131" i="18"/>
  <c r="H132" i="18"/>
  <c r="U132" i="18"/>
  <c r="AO131" i="18"/>
  <c r="Z131" i="18"/>
  <c r="F132" i="18"/>
  <c r="L132" i="18"/>
  <c r="AF131" i="18"/>
  <c r="Q132" i="18"/>
  <c r="AK131" i="18"/>
  <c r="G132" i="18"/>
  <c r="AA131" i="18"/>
  <c r="AM131" i="18"/>
  <c r="S132" i="18"/>
  <c r="Y131" i="18"/>
  <c r="E132" i="18" s="1"/>
  <c r="AC131" i="18"/>
  <c r="I132" i="18"/>
  <c r="T132" i="18"/>
  <c r="AN131" i="18"/>
  <c r="AL131" i="18"/>
  <c r="R132" i="18"/>
  <c r="O132" i="18"/>
  <c r="AI131" i="18"/>
  <c r="G133" i="18" l="1"/>
  <c r="AA132" i="18"/>
  <c r="R133" i="18"/>
  <c r="AL132" i="18"/>
  <c r="L133" i="18"/>
  <c r="AF132" i="18"/>
  <c r="Z132" i="18"/>
  <c r="F133" i="18" s="1"/>
  <c r="K133" i="18"/>
  <c r="AE132" i="18"/>
  <c r="P133" i="18"/>
  <c r="AJ132" i="18"/>
  <c r="Q133" i="18"/>
  <c r="AK132" i="18"/>
  <c r="M133" i="18"/>
  <c r="AG132" i="18"/>
  <c r="E133" i="18"/>
  <c r="Y132" i="18"/>
  <c r="X132" i="18"/>
  <c r="D133" i="18"/>
  <c r="U133" i="18"/>
  <c r="AO132" i="18"/>
  <c r="O133" i="18"/>
  <c r="AI132" i="18"/>
  <c r="J133" i="18"/>
  <c r="AD132" i="18"/>
  <c r="T133" i="18"/>
  <c r="AN132" i="18"/>
  <c r="I133" i="18"/>
  <c r="AC132" i="18"/>
  <c r="S133" i="18"/>
  <c r="AM132" i="18"/>
  <c r="H133" i="18"/>
  <c r="AB132" i="18"/>
  <c r="N133" i="18"/>
  <c r="AH132" i="18"/>
  <c r="AB133" i="18" l="1"/>
  <c r="AB134" i="18" s="1"/>
  <c r="H158" i="18" s="1"/>
  <c r="H6" i="2" s="1"/>
  <c r="G57" i="1" s="1"/>
  <c r="AH133" i="18"/>
  <c r="AH134" i="18" s="1"/>
  <c r="N158" i="18" s="1"/>
  <c r="N6" i="2" s="1"/>
  <c r="M57" i="1" s="1"/>
  <c r="Z133" i="18"/>
  <c r="Z134" i="18" s="1"/>
  <c r="F158" i="18" s="1"/>
  <c r="F6" i="2" s="1"/>
  <c r="E57" i="1" s="1"/>
  <c r="X133" i="18"/>
  <c r="X134" i="18" s="1"/>
  <c r="D158" i="18" s="1"/>
  <c r="D6" i="2" s="1"/>
  <c r="AF133" i="18"/>
  <c r="AF134" i="18" s="1"/>
  <c r="L158" i="18" s="1"/>
  <c r="L6" i="2" s="1"/>
  <c r="K57" i="1" s="1"/>
  <c r="AJ133" i="18"/>
  <c r="AJ134" i="18" s="1"/>
  <c r="P158" i="18" s="1"/>
  <c r="P6" i="2" s="1"/>
  <c r="O57" i="1" s="1"/>
  <c r="AE133" i="18"/>
  <c r="AE134" i="18" s="1"/>
  <c r="K158" i="18" s="1"/>
  <c r="K6" i="2" s="1"/>
  <c r="J57" i="1" s="1"/>
  <c r="Y133" i="18"/>
  <c r="Y134" i="18" s="1"/>
  <c r="E158" i="18" s="1"/>
  <c r="E6" i="2" s="1"/>
  <c r="D57" i="1" s="1"/>
  <c r="AN133" i="18"/>
  <c r="AN134" i="18" s="1"/>
  <c r="T158" i="18" s="1"/>
  <c r="T6" i="2" s="1"/>
  <c r="S57" i="1" s="1"/>
  <c r="AG133" i="18"/>
  <c r="AG134" i="18" s="1"/>
  <c r="M158" i="18" s="1"/>
  <c r="M6" i="2" s="1"/>
  <c r="L57" i="1" s="1"/>
  <c r="AL133" i="18"/>
  <c r="AL134" i="18" s="1"/>
  <c r="R158" i="18" s="1"/>
  <c r="R6" i="2" s="1"/>
  <c r="Q57" i="1" s="1"/>
  <c r="AM133" i="18"/>
  <c r="AM134" i="18" s="1"/>
  <c r="S158" i="18" s="1"/>
  <c r="S6" i="2" s="1"/>
  <c r="R57" i="1" s="1"/>
  <c r="AI133" i="18"/>
  <c r="AI134" i="18" s="1"/>
  <c r="O158" i="18" s="1"/>
  <c r="O6" i="2" s="1"/>
  <c r="N57" i="1" s="1"/>
  <c r="AO133" i="18"/>
  <c r="AO134" i="18" s="1"/>
  <c r="U158" i="18" s="1"/>
  <c r="U6" i="2" s="1"/>
  <c r="T57" i="1" s="1"/>
  <c r="AC133" i="18"/>
  <c r="AC134" i="18" s="1"/>
  <c r="I158" i="18" s="1"/>
  <c r="I6" i="2" s="1"/>
  <c r="H57" i="1" s="1"/>
  <c r="AD133" i="18"/>
  <c r="AD134" i="18" s="1"/>
  <c r="J158" i="18" s="1"/>
  <c r="J6" i="2" s="1"/>
  <c r="I57" i="1" s="1"/>
  <c r="AK133" i="18"/>
  <c r="AK134" i="18" s="1"/>
  <c r="Q158" i="18" s="1"/>
  <c r="Q6" i="2" s="1"/>
  <c r="P57" i="1" s="1"/>
  <c r="AA133" i="18"/>
  <c r="AA134" i="18" s="1"/>
  <c r="G158" i="18" s="1"/>
  <c r="G6" i="2" s="1"/>
  <c r="F57" i="1" s="1"/>
  <c r="C57" i="1" l="1"/>
  <c r="V6" i="2"/>
</calcChain>
</file>

<file path=xl/sharedStrings.xml><?xml version="1.0" encoding="utf-8"?>
<sst xmlns="http://schemas.openxmlformats.org/spreadsheetml/2006/main" count="3159" uniqueCount="95">
  <si>
    <t>Total</t>
  </si>
  <si>
    <t xml:space="preserve">Barcelona </t>
  </si>
  <si>
    <t>Girona</t>
  </si>
  <si>
    <t>Lleida</t>
  </si>
  <si>
    <t>Tarragona</t>
  </si>
  <si>
    <t>Votos a  candidaturas</t>
  </si>
  <si>
    <t>Total Votos</t>
  </si>
  <si>
    <t>Votos nulos</t>
  </si>
  <si>
    <t>Votos Blanco</t>
  </si>
  <si>
    <t>Votos Válidos</t>
  </si>
  <si>
    <t>Votos Candidaturas</t>
  </si>
  <si>
    <t>% Votos obtenidos por cada Partido</t>
  </si>
  <si>
    <t>PSC</t>
  </si>
  <si>
    <t>CAT-JUNTS+</t>
  </si>
  <si>
    <t>ERC</t>
  </si>
  <si>
    <t>PP</t>
  </si>
  <si>
    <t>VOX</t>
  </si>
  <si>
    <t>COMUNSSUMAR</t>
  </si>
  <si>
    <t>CUP-DT</t>
  </si>
  <si>
    <t>ALIANÇA.CAT</t>
  </si>
  <si>
    <t>PACMA</t>
  </si>
  <si>
    <t>Cs</t>
  </si>
  <si>
    <t>ALHORA</t>
  </si>
  <si>
    <t>PCTC</t>
  </si>
  <si>
    <t>RECORTESCERO</t>
  </si>
  <si>
    <t>PUM+J</t>
  </si>
  <si>
    <t>IZQP-UNIDOS-DEf</t>
  </si>
  <si>
    <t>F.N.C</t>
  </si>
  <si>
    <t>CNV</t>
  </si>
  <si>
    <t xml:space="preserve">FO </t>
  </si>
  <si>
    <t>FO</t>
  </si>
  <si>
    <t>Votos Computables</t>
  </si>
  <si>
    <t>Censo electoral</t>
  </si>
  <si>
    <t>Escaños</t>
  </si>
  <si>
    <t>Umbral Electoral (Votos)</t>
  </si>
  <si>
    <t>https://resultats.eleccionsparlament.cat/ca/inici?selectedTab=results</t>
  </si>
  <si>
    <t>Circunscripción única con umbral do 5%</t>
  </si>
  <si>
    <t>Umbral Electoral (Galicia)</t>
  </si>
  <si>
    <t>Circuscripión única sen Umbral Electoral</t>
  </si>
  <si>
    <t>Votos</t>
  </si>
  <si>
    <t>Por Provinicias</t>
  </si>
  <si>
    <t>Escaño</t>
  </si>
  <si>
    <t>Barcelona</t>
  </si>
  <si>
    <t>Votos (mi)</t>
  </si>
  <si>
    <t>Votos por cociente (q*ei)</t>
  </si>
  <si>
    <t>Votos residuo (ri)</t>
  </si>
  <si>
    <t>Votos requeridos por Escaño(q)</t>
  </si>
  <si>
    <t>Escaño por cociente</t>
  </si>
  <si>
    <t>Escaños a repartir</t>
  </si>
  <si>
    <t>Escaños por cociente (ei)</t>
  </si>
  <si>
    <t>Escaños por residuo</t>
  </si>
  <si>
    <t>Escaños totales</t>
  </si>
  <si>
    <t xml:space="preserve">Por Provincias </t>
  </si>
  <si>
    <t>Circuncripción única</t>
  </si>
  <si>
    <t>Votos computables</t>
  </si>
  <si>
    <t>Umbral Electoral (Coruña)</t>
  </si>
  <si>
    <t>Circunscripción única</t>
  </si>
  <si>
    <t>Por Provincias</t>
  </si>
  <si>
    <t>Unica circunscripción sin Umbral</t>
  </si>
  <si>
    <t>Por provincias</t>
  </si>
  <si>
    <t>Cataluña</t>
  </si>
  <si>
    <t xml:space="preserve">Escaños totales </t>
  </si>
  <si>
    <t>Por Provinicia</t>
  </si>
  <si>
    <t>D´Hont</t>
  </si>
  <si>
    <t>Una circunscripción</t>
  </si>
  <si>
    <t>No Umbral</t>
  </si>
  <si>
    <t>Umbral</t>
  </si>
  <si>
    <t>Saint Lague</t>
  </si>
  <si>
    <t>Varias circunscripciones</t>
  </si>
  <si>
    <t>Cociente Hare</t>
  </si>
  <si>
    <t>Cociente Imperiali</t>
  </si>
  <si>
    <t>Una cirscuncrición</t>
  </si>
  <si>
    <t>Cociente Droop</t>
  </si>
  <si>
    <t>Total escaños</t>
  </si>
  <si>
    <t>% de Escaños Obtenidos</t>
  </si>
  <si>
    <t>D´Hont UC SUE</t>
  </si>
  <si>
    <t>D´Hont UC CUE</t>
  </si>
  <si>
    <t>D´Hont VC SUE</t>
  </si>
  <si>
    <t>D´Hont VC CUE</t>
  </si>
  <si>
    <t>Saint-Lagüe UC SUE</t>
  </si>
  <si>
    <t>Saint-Lagüe UC CUE</t>
  </si>
  <si>
    <t>Saint-Lagüe VC SUE</t>
  </si>
  <si>
    <t>Saint-LagüeVC CUE</t>
  </si>
  <si>
    <t>Hare UC SUE</t>
  </si>
  <si>
    <t>Hare UC CUE</t>
  </si>
  <si>
    <t>Hare VC SUE</t>
  </si>
  <si>
    <t>Hare VC CUE</t>
  </si>
  <si>
    <t>ImperialiUC SUE</t>
  </si>
  <si>
    <t>ImperialiUC CUE</t>
  </si>
  <si>
    <t>ImperialiVC SUE</t>
  </si>
  <si>
    <t>Imperiali VC CUE</t>
  </si>
  <si>
    <t>Droop UC SUE</t>
  </si>
  <si>
    <t>Droop UC CUE</t>
  </si>
  <si>
    <t>Droop VC SUE</t>
  </si>
  <si>
    <t>Droop VC 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</si>
</sst>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Aptos Narrow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/>
    <xf numFmtId="0" fontId="2" fillId="0" borderId="0" xfId="0" applyFont="1"/>
    <xf numFmtId="10" fontId="0" fillId="0" borderId="0" xfId="1" applyNumberFormat="1" applyFont="1"/>
    <xf numFmtId="1" fontId="0" fillId="0" borderId="0" xfId="0" applyNumberFormat="1"/>
    <xf numFmtId="0" fontId="1" fillId="0" borderId="0" xfId="0" applyFont="1"/>
    <xf numFmtId="0" fontId="0" fillId="0" borderId="0" xfId="0" applyFont="1"/>
    <xf numFmtId="1" fontId="2" fillId="0" borderId="0" xfId="0" applyNumberFormat="1" applyFont="1"/>
    <xf numFmtId="0" fontId="4" fillId="0" borderId="0" xfId="2" applyFont="1"/>
    <xf numFmtId="1" fontId="4" fillId="0" borderId="0" xfId="2" applyNumberFormat="1" applyFont="1"/>
    <xf numFmtId="0" fontId="4" fillId="0" borderId="0" xfId="2" applyFont="1" applyFill="1"/>
    <xf numFmtId="1" fontId="4" fillId="0" borderId="0" xfId="2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_Cociente Hare UE" xfId="2" xr:uid="{2839D582-F50D-4212-BC93-15EFA55F45A6}"/>
    <cellStyle name="Porcentaje" xfId="1" builtinId="5"/>
  </cellStyles>
  <dxfs count="50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7"/>
  <sheetViews>
    <sheetView tabSelected="1" topLeftCell="A46" workbookViewId="0">
      <selection activeCell="A55" sqref="A55"/>
    </sheetView>
  </sheetViews>
  <sheetFormatPr baseColWidth="10" defaultColWidth="8.88671875" defaultRowHeight="14.4"/>
  <cols>
    <col min="2" max="2" width="14.88671875" customWidth="1"/>
    <col min="3" max="3" width="12.5546875" customWidth="1"/>
    <col min="4" max="4" width="12.88671875" customWidth="1"/>
    <col min="5" max="5" width="12.109375" customWidth="1"/>
    <col min="6" max="6" width="12" customWidth="1"/>
    <col min="7" max="7" width="13.109375" customWidth="1"/>
  </cols>
  <sheetData>
    <row r="2" spans="2:1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17">
      <c r="B3" t="s">
        <v>12</v>
      </c>
      <c r="C3">
        <v>872959</v>
      </c>
      <c r="D3">
        <v>700463</v>
      </c>
      <c r="E3">
        <v>58036</v>
      </c>
      <c r="F3">
        <v>34250</v>
      </c>
      <c r="G3">
        <v>80210</v>
      </c>
      <c r="I3" s="2" t="s">
        <v>6</v>
      </c>
      <c r="J3" s="3">
        <v>3148378</v>
      </c>
    </row>
    <row r="4" spans="2:17">
      <c r="B4" t="s">
        <v>13</v>
      </c>
      <c r="C4">
        <v>674896</v>
      </c>
      <c r="D4">
        <v>453407</v>
      </c>
      <c r="E4">
        <v>103752</v>
      </c>
      <c r="F4">
        <v>50615</v>
      </c>
      <c r="G4">
        <v>67122</v>
      </c>
      <c r="I4" s="3" t="s">
        <v>1</v>
      </c>
      <c r="J4" s="3">
        <v>2359919</v>
      </c>
    </row>
    <row r="5" spans="2:17">
      <c r="B5" t="s">
        <v>14</v>
      </c>
      <c r="C5">
        <v>427135</v>
      </c>
      <c r="D5">
        <v>313451</v>
      </c>
      <c r="E5">
        <v>35659</v>
      </c>
      <c r="F5">
        <v>27257</v>
      </c>
      <c r="G5">
        <v>50768</v>
      </c>
      <c r="I5" s="3" t="s">
        <v>2</v>
      </c>
      <c r="J5" s="3">
        <v>300543</v>
      </c>
    </row>
    <row r="6" spans="2:17">
      <c r="B6" t="s">
        <v>15</v>
      </c>
      <c r="C6">
        <v>342584</v>
      </c>
      <c r="D6">
        <v>270683</v>
      </c>
      <c r="E6">
        <v>19437</v>
      </c>
      <c r="F6">
        <v>15282</v>
      </c>
      <c r="G6">
        <v>37182</v>
      </c>
      <c r="I6" s="3" t="s">
        <v>3</v>
      </c>
      <c r="J6" s="3">
        <v>168836</v>
      </c>
    </row>
    <row r="7" spans="2:17">
      <c r="B7" t="s">
        <v>16</v>
      </c>
      <c r="C7">
        <v>248554</v>
      </c>
      <c r="D7">
        <v>187336</v>
      </c>
      <c r="E7">
        <v>18879</v>
      </c>
      <c r="F7">
        <v>10407</v>
      </c>
      <c r="G7">
        <v>31932</v>
      </c>
      <c r="I7" s="3" t="s">
        <v>4</v>
      </c>
      <c r="J7" s="3">
        <v>319080</v>
      </c>
    </row>
    <row r="8" spans="2:17">
      <c r="B8" t="s">
        <v>17</v>
      </c>
      <c r="C8">
        <v>181795</v>
      </c>
      <c r="D8">
        <v>156349</v>
      </c>
      <c r="E8">
        <v>9756</v>
      </c>
      <c r="F8">
        <v>3584</v>
      </c>
      <c r="G8">
        <v>12106</v>
      </c>
      <c r="J8" s="3"/>
    </row>
    <row r="9" spans="2:17">
      <c r="B9" t="s">
        <v>18</v>
      </c>
      <c r="C9">
        <v>127850</v>
      </c>
      <c r="D9">
        <v>93256</v>
      </c>
      <c r="E9">
        <v>14714</v>
      </c>
      <c r="F9">
        <v>7081</v>
      </c>
      <c r="G9">
        <v>12799</v>
      </c>
      <c r="I9" t="s">
        <v>9</v>
      </c>
      <c r="J9" s="3">
        <v>3121964</v>
      </c>
    </row>
    <row r="10" spans="2:17">
      <c r="B10" t="s">
        <v>19</v>
      </c>
      <c r="C10">
        <v>118302</v>
      </c>
      <c r="D10">
        <v>67405</v>
      </c>
      <c r="E10">
        <v>26857</v>
      </c>
      <c r="F10">
        <v>12966</v>
      </c>
      <c r="G10">
        <v>11074</v>
      </c>
      <c r="I10" s="3" t="s">
        <v>1</v>
      </c>
      <c r="J10" s="3">
        <v>2342576</v>
      </c>
    </row>
    <row r="11" spans="2:17">
      <c r="B11" t="s">
        <v>20</v>
      </c>
      <c r="C11">
        <v>34026</v>
      </c>
      <c r="D11">
        <v>27763</v>
      </c>
      <c r="E11">
        <v>2986</v>
      </c>
      <c r="F11">
        <v>0</v>
      </c>
      <c r="G11">
        <v>3277</v>
      </c>
      <c r="I11" s="3" t="s">
        <v>2</v>
      </c>
      <c r="J11" s="3">
        <v>297376</v>
      </c>
    </row>
    <row r="12" spans="2:17">
      <c r="B12" t="s">
        <v>21</v>
      </c>
      <c r="C12">
        <v>22481</v>
      </c>
      <c r="D12">
        <v>19297</v>
      </c>
      <c r="E12">
        <v>961</v>
      </c>
      <c r="F12">
        <v>542</v>
      </c>
      <c r="G12">
        <v>1681</v>
      </c>
      <c r="I12" s="3" t="s">
        <v>3</v>
      </c>
      <c r="J12" s="3">
        <v>166631</v>
      </c>
      <c r="L12" s="3"/>
      <c r="M12" s="3"/>
      <c r="N12" s="3"/>
      <c r="O12" s="3"/>
      <c r="P12" s="3"/>
      <c r="Q12" s="3"/>
    </row>
    <row r="13" spans="2:17">
      <c r="B13" t="s">
        <v>22</v>
      </c>
      <c r="C13">
        <v>13759</v>
      </c>
      <c r="D13">
        <v>10362</v>
      </c>
      <c r="E13">
        <v>1521</v>
      </c>
      <c r="F13">
        <v>812</v>
      </c>
      <c r="G13">
        <v>1064</v>
      </c>
      <c r="I13" s="3" t="s">
        <v>4</v>
      </c>
      <c r="J13" s="3">
        <v>315381</v>
      </c>
      <c r="L13" s="3"/>
      <c r="M13" s="3"/>
      <c r="N13" s="3"/>
      <c r="O13" s="3"/>
      <c r="P13" s="3"/>
      <c r="Q13" s="3"/>
    </row>
    <row r="14" spans="2:17">
      <c r="B14" t="s">
        <v>29</v>
      </c>
      <c r="C14">
        <v>9976</v>
      </c>
      <c r="D14">
        <v>8120</v>
      </c>
      <c r="E14">
        <v>551</v>
      </c>
      <c r="F14">
        <v>361</v>
      </c>
      <c r="G14">
        <v>944</v>
      </c>
    </row>
    <row r="15" spans="2:17">
      <c r="B15" t="s">
        <v>23</v>
      </c>
      <c r="C15">
        <v>3977</v>
      </c>
      <c r="D15">
        <v>3044</v>
      </c>
      <c r="E15">
        <v>324</v>
      </c>
      <c r="F15">
        <v>203</v>
      </c>
      <c r="G15">
        <v>406</v>
      </c>
      <c r="I15" s="4" t="s">
        <v>10</v>
      </c>
      <c r="J15">
        <v>3086181</v>
      </c>
    </row>
    <row r="16" spans="2:17">
      <c r="B16" t="s">
        <v>24</v>
      </c>
      <c r="C16">
        <v>3126</v>
      </c>
      <c r="D16">
        <v>2486</v>
      </c>
      <c r="E16">
        <v>191</v>
      </c>
      <c r="F16">
        <v>201</v>
      </c>
      <c r="G16">
        <v>248</v>
      </c>
      <c r="I16" s="3" t="s">
        <v>1</v>
      </c>
      <c r="J16">
        <v>2316806</v>
      </c>
    </row>
    <row r="17" spans="2:10">
      <c r="B17" t="s">
        <v>25</v>
      </c>
      <c r="C17">
        <v>2626</v>
      </c>
      <c r="D17">
        <v>1946</v>
      </c>
      <c r="E17">
        <v>220</v>
      </c>
      <c r="F17">
        <v>240</v>
      </c>
      <c r="G17">
        <v>220</v>
      </c>
      <c r="I17" s="3" t="s">
        <v>2</v>
      </c>
      <c r="J17">
        <v>293844</v>
      </c>
    </row>
    <row r="18" spans="2:10">
      <c r="B18" t="s">
        <v>26</v>
      </c>
      <c r="C18">
        <v>1613</v>
      </c>
      <c r="D18">
        <v>1438</v>
      </c>
      <c r="E18">
        <v>0</v>
      </c>
      <c r="F18">
        <v>0</v>
      </c>
      <c r="G18">
        <v>175</v>
      </c>
      <c r="I18" s="3" t="s">
        <v>3</v>
      </c>
      <c r="J18">
        <v>163908</v>
      </c>
    </row>
    <row r="19" spans="2:10">
      <c r="B19" t="s">
        <v>27</v>
      </c>
      <c r="C19">
        <v>264</v>
      </c>
      <c r="D19">
        <v>0</v>
      </c>
      <c r="E19">
        <v>0</v>
      </c>
      <c r="F19">
        <v>107</v>
      </c>
      <c r="G19">
        <v>157</v>
      </c>
      <c r="I19" s="3" t="s">
        <v>4</v>
      </c>
      <c r="J19">
        <v>311623</v>
      </c>
    </row>
    <row r="20" spans="2:10">
      <c r="B20" t="s">
        <v>28</v>
      </c>
      <c r="C20">
        <v>258</v>
      </c>
      <c r="D20">
        <v>0</v>
      </c>
      <c r="E20">
        <v>0</v>
      </c>
      <c r="F20">
        <v>0</v>
      </c>
      <c r="G20">
        <v>258</v>
      </c>
    </row>
    <row r="21" spans="2:10">
      <c r="B21" s="1" t="s">
        <v>5</v>
      </c>
      <c r="C21" s="1">
        <f>SUM(C3:C20)</f>
        <v>3086181</v>
      </c>
      <c r="D21" s="1">
        <f>SUM(D3:D20)</f>
        <v>2316806</v>
      </c>
      <c r="E21" s="1">
        <f>SUM(E3:E20)</f>
        <v>293844</v>
      </c>
      <c r="F21" s="1">
        <f>SUM(F3:F20)</f>
        <v>163908</v>
      </c>
      <c r="G21" s="1">
        <f>SUM(G3:G20)</f>
        <v>311623</v>
      </c>
      <c r="I21" t="s">
        <v>8</v>
      </c>
      <c r="J21">
        <v>35783</v>
      </c>
    </row>
    <row r="22" spans="2:10">
      <c r="D22" s="3"/>
      <c r="E22" s="3"/>
      <c r="F22" s="3"/>
      <c r="G22" s="3"/>
      <c r="I22" s="3" t="s">
        <v>1</v>
      </c>
      <c r="J22">
        <v>25770</v>
      </c>
    </row>
    <row r="23" spans="2:10">
      <c r="I23" s="3" t="s">
        <v>2</v>
      </c>
      <c r="J23">
        <v>3532</v>
      </c>
    </row>
    <row r="24" spans="2:10">
      <c r="B24" s="4" t="s">
        <v>11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4</v>
      </c>
      <c r="I24" s="3" t="s">
        <v>3</v>
      </c>
      <c r="J24">
        <v>2723</v>
      </c>
    </row>
    <row r="25" spans="2:10">
      <c r="B25" s="3" t="s">
        <v>12</v>
      </c>
      <c r="C25" s="5">
        <f t="shared" ref="C25:G35" si="0">C3/C$21</f>
        <v>0.2828605969643388</v>
      </c>
      <c r="D25" s="5">
        <f t="shared" si="0"/>
        <v>0.30233994559751659</v>
      </c>
      <c r="E25" s="5">
        <f t="shared" si="0"/>
        <v>0.19750615973101374</v>
      </c>
      <c r="F25" s="5">
        <f t="shared" si="0"/>
        <v>0.20895868413988336</v>
      </c>
      <c r="G25" s="5">
        <f t="shared" si="0"/>
        <v>0.25739435150807227</v>
      </c>
      <c r="I25" s="3" t="s">
        <v>4</v>
      </c>
      <c r="J25">
        <v>3758</v>
      </c>
    </row>
    <row r="26" spans="2:10">
      <c r="B26" s="3" t="s">
        <v>13</v>
      </c>
      <c r="C26" s="5">
        <f t="shared" si="0"/>
        <v>0.21868322045920185</v>
      </c>
      <c r="D26" s="5">
        <f t="shared" si="0"/>
        <v>0.19570348143090099</v>
      </c>
      <c r="E26" s="5">
        <f t="shared" si="0"/>
        <v>0.35308531057295706</v>
      </c>
      <c r="F26" s="5">
        <f t="shared" si="0"/>
        <v>0.30880127876613711</v>
      </c>
      <c r="G26" s="5">
        <f t="shared" si="0"/>
        <v>0.21539488420302738</v>
      </c>
    </row>
    <row r="27" spans="2:10">
      <c r="B27" s="3" t="s">
        <v>14</v>
      </c>
      <c r="C27" s="5">
        <f t="shared" si="0"/>
        <v>0.13840244625963286</v>
      </c>
      <c r="D27" s="5">
        <f t="shared" si="0"/>
        <v>0.13529445279406216</v>
      </c>
      <c r="E27" s="5">
        <f t="shared" si="0"/>
        <v>0.1213535073031949</v>
      </c>
      <c r="F27" s="5">
        <f t="shared" si="0"/>
        <v>0.16629450667447593</v>
      </c>
      <c r="G27" s="5">
        <f t="shared" si="0"/>
        <v>0.16291480410624376</v>
      </c>
      <c r="I27" t="s">
        <v>7</v>
      </c>
      <c r="J27">
        <v>26414</v>
      </c>
    </row>
    <row r="28" spans="2:10">
      <c r="B28" s="3" t="s">
        <v>15</v>
      </c>
      <c r="C28" s="5">
        <f t="shared" si="0"/>
        <v>0.11100580296489415</v>
      </c>
      <c r="D28" s="5">
        <f t="shared" si="0"/>
        <v>0.11683455584973451</v>
      </c>
      <c r="E28" s="5">
        <f t="shared" si="0"/>
        <v>6.6147343488381596E-2</v>
      </c>
      <c r="F28" s="5">
        <f t="shared" si="0"/>
        <v>9.3235229518998458E-2</v>
      </c>
      <c r="G28" s="5">
        <f t="shared" si="0"/>
        <v>0.11931725193583272</v>
      </c>
      <c r="I28" s="3" t="s">
        <v>1</v>
      </c>
      <c r="J28">
        <v>17343</v>
      </c>
    </row>
    <row r="29" spans="2:10">
      <c r="B29" s="3" t="s">
        <v>16</v>
      </c>
      <c r="C29" s="5">
        <f t="shared" si="0"/>
        <v>8.0537726076338356E-2</v>
      </c>
      <c r="D29" s="5">
        <f t="shared" si="0"/>
        <v>8.0859597221346974E-2</v>
      </c>
      <c r="E29" s="5">
        <f t="shared" si="0"/>
        <v>6.4248376689672065E-2</v>
      </c>
      <c r="F29" s="5">
        <f t="shared" si="0"/>
        <v>6.349293506113185E-2</v>
      </c>
      <c r="G29" s="5">
        <f t="shared" si="0"/>
        <v>0.10246997172865931</v>
      </c>
      <c r="I29" s="3" t="s">
        <v>2</v>
      </c>
      <c r="J29">
        <v>3167</v>
      </c>
    </row>
    <row r="30" spans="2:10">
      <c r="B30" s="3" t="s">
        <v>17</v>
      </c>
      <c r="C30" s="5">
        <f t="shared" si="0"/>
        <v>5.8906136743113902E-2</v>
      </c>
      <c r="D30" s="5">
        <f t="shared" si="0"/>
        <v>6.7484718185294751E-2</v>
      </c>
      <c r="E30" s="5">
        <f t="shared" si="0"/>
        <v>3.3201290480663212E-2</v>
      </c>
      <c r="F30" s="5">
        <f t="shared" si="0"/>
        <v>2.1865924787075677E-2</v>
      </c>
      <c r="G30" s="5">
        <f t="shared" si="0"/>
        <v>3.8848223654865011E-2</v>
      </c>
      <c r="I30" s="3" t="s">
        <v>3</v>
      </c>
      <c r="J30">
        <v>2205</v>
      </c>
    </row>
    <row r="31" spans="2:10">
      <c r="B31" s="3" t="s">
        <v>18</v>
      </c>
      <c r="C31" s="5">
        <f t="shared" si="0"/>
        <v>4.1426604596425158E-2</v>
      </c>
      <c r="D31" s="5">
        <f t="shared" si="0"/>
        <v>4.0251967579503854E-2</v>
      </c>
      <c r="E31" s="5">
        <f t="shared" si="0"/>
        <v>5.0074189025469298E-2</v>
      </c>
      <c r="F31" s="5">
        <f t="shared" si="0"/>
        <v>4.3201064011518658E-2</v>
      </c>
      <c r="G31" s="5">
        <f t="shared" si="0"/>
        <v>4.10720646422119E-2</v>
      </c>
      <c r="I31" s="3" t="s">
        <v>4</v>
      </c>
      <c r="J31">
        <v>3699</v>
      </c>
    </row>
    <row r="32" spans="2:10">
      <c r="B32" s="3" t="s">
        <v>19</v>
      </c>
      <c r="C32" s="5">
        <f t="shared" si="0"/>
        <v>3.8332813273103554E-2</v>
      </c>
      <c r="D32" s="5">
        <f t="shared" si="0"/>
        <v>2.9093933631042047E-2</v>
      </c>
      <c r="E32" s="5">
        <f t="shared" si="0"/>
        <v>9.1398837478389894E-2</v>
      </c>
      <c r="F32" s="5">
        <f t="shared" si="0"/>
        <v>7.9105351782707375E-2</v>
      </c>
      <c r="G32" s="5">
        <f t="shared" si="0"/>
        <v>3.5536529716997785E-2</v>
      </c>
    </row>
    <row r="33" spans="2:10">
      <c r="B33" s="3" t="s">
        <v>20</v>
      </c>
      <c r="C33" s="5">
        <f t="shared" si="0"/>
        <v>1.1025276871317657E-2</v>
      </c>
      <c r="D33" s="5">
        <f t="shared" si="0"/>
        <v>1.1983308054278174E-2</v>
      </c>
      <c r="E33" s="5">
        <f t="shared" si="0"/>
        <v>1.0161854589510079E-2</v>
      </c>
      <c r="F33" s="5">
        <f t="shared" si="0"/>
        <v>0</v>
      </c>
      <c r="G33" s="5">
        <f t="shared" si="0"/>
        <v>1.0515911855029956E-2</v>
      </c>
      <c r="J33" s="4" t="s">
        <v>34</v>
      </c>
    </row>
    <row r="34" spans="2:10">
      <c r="B34" s="3" t="s">
        <v>21</v>
      </c>
      <c r="C34" s="5">
        <f t="shared" si="0"/>
        <v>7.2844074926259996E-3</v>
      </c>
      <c r="D34" s="5">
        <f t="shared" si="0"/>
        <v>8.3291393409720103E-3</v>
      </c>
      <c r="E34" s="5">
        <f t="shared" si="0"/>
        <v>3.2704428199997275E-3</v>
      </c>
      <c r="F34" s="5">
        <f t="shared" si="0"/>
        <v>3.306733045366913E-3</v>
      </c>
      <c r="G34" s="5">
        <f t="shared" si="0"/>
        <v>5.3943386720492386E-3</v>
      </c>
      <c r="I34" s="3" t="s">
        <v>0</v>
      </c>
      <c r="J34" s="6">
        <f>J9*0.03</f>
        <v>93658.92</v>
      </c>
    </row>
    <row r="35" spans="2:10">
      <c r="B35" s="3" t="s">
        <v>22</v>
      </c>
      <c r="C35" s="5">
        <f t="shared" si="0"/>
        <v>4.4582608732281091E-3</v>
      </c>
      <c r="D35" s="5">
        <f t="shared" si="0"/>
        <v>4.4725367596596347E-3</v>
      </c>
      <c r="E35" s="5">
        <f t="shared" si="0"/>
        <v>5.1762159513211092E-3</v>
      </c>
      <c r="F35" s="5">
        <f t="shared" si="0"/>
        <v>4.953998584571833E-3</v>
      </c>
      <c r="G35" s="5">
        <f t="shared" si="0"/>
        <v>3.4143821219871449E-3</v>
      </c>
      <c r="I35" s="3" t="s">
        <v>1</v>
      </c>
      <c r="J35" s="6">
        <f t="shared" ref="J35:J38" si="1">J10*0.03</f>
        <v>70277.279999999999</v>
      </c>
    </row>
    <row r="36" spans="2:10">
      <c r="B36" t="s">
        <v>30</v>
      </c>
      <c r="C36" s="5">
        <f t="shared" ref="C36:C42" si="2">C14/C$21</f>
        <v>3.2324740512627093E-3</v>
      </c>
      <c r="D36" s="5">
        <f t="shared" ref="D36:G36" si="3">D14/D$21</f>
        <v>3.5048251774209838E-3</v>
      </c>
      <c r="E36" s="5">
        <f t="shared" si="3"/>
        <v>1.8751446345680021E-3</v>
      </c>
      <c r="F36" s="5">
        <f t="shared" si="3"/>
        <v>2.2024550357517634E-3</v>
      </c>
      <c r="G36" s="5">
        <f t="shared" si="3"/>
        <v>3.0293014315374667E-3</v>
      </c>
      <c r="I36" s="3" t="s">
        <v>2</v>
      </c>
      <c r="J36" s="6">
        <f t="shared" si="1"/>
        <v>8921.2799999999988</v>
      </c>
    </row>
    <row r="37" spans="2:10">
      <c r="B37" s="3" t="s">
        <v>23</v>
      </c>
      <c r="C37" s="5">
        <f t="shared" si="2"/>
        <v>1.2886476846302923E-3</v>
      </c>
      <c r="D37" s="5">
        <f t="shared" ref="D37:G42" si="4">D15/D$21</f>
        <v>1.3138778128164378E-3</v>
      </c>
      <c r="E37" s="5">
        <f t="shared" si="4"/>
        <v>1.1026258831216564E-3</v>
      </c>
      <c r="F37" s="5">
        <f t="shared" si="4"/>
        <v>1.2384996461429583E-3</v>
      </c>
      <c r="G37" s="5">
        <f t="shared" si="4"/>
        <v>1.3028563360214106E-3</v>
      </c>
      <c r="I37" s="3" t="s">
        <v>3</v>
      </c>
      <c r="J37" s="6">
        <f t="shared" si="1"/>
        <v>4998.9299999999994</v>
      </c>
    </row>
    <row r="38" spans="2:10">
      <c r="B38" s="3" t="s">
        <v>24</v>
      </c>
      <c r="C38" s="5">
        <f t="shared" si="2"/>
        <v>1.0129023540745017E-3</v>
      </c>
      <c r="D38" s="5">
        <f t="shared" si="4"/>
        <v>1.0730289890478529E-3</v>
      </c>
      <c r="E38" s="5">
        <f t="shared" si="4"/>
        <v>6.5000476443282827E-4</v>
      </c>
      <c r="F38" s="5">
        <f t="shared" si="4"/>
        <v>1.2262976791858847E-3</v>
      </c>
      <c r="G38" s="5">
        <f t="shared" si="4"/>
        <v>7.9583342692933446E-4</v>
      </c>
      <c r="I38" s="3" t="s">
        <v>4</v>
      </c>
      <c r="J38" s="6">
        <f t="shared" si="1"/>
        <v>9461.43</v>
      </c>
    </row>
    <row r="39" spans="2:10">
      <c r="B39" s="3" t="s">
        <v>25</v>
      </c>
      <c r="C39" s="5">
        <f t="shared" si="2"/>
        <v>8.5088982143302681E-4</v>
      </c>
      <c r="D39" s="5">
        <f t="shared" si="4"/>
        <v>8.3994948217502884E-4</v>
      </c>
      <c r="E39" s="5">
        <f t="shared" si="4"/>
        <v>7.4869658730482844E-4</v>
      </c>
      <c r="F39" s="5">
        <f t="shared" si="4"/>
        <v>1.4642360348488177E-3</v>
      </c>
      <c r="G39" s="5">
        <f t="shared" si="4"/>
        <v>7.0598126582440963E-4</v>
      </c>
    </row>
    <row r="40" spans="2:10">
      <c r="B40" s="3" t="s">
        <v>26</v>
      </c>
      <c r="C40" s="5">
        <f t="shared" si="2"/>
        <v>5.2265243030139843E-4</v>
      </c>
      <c r="D40" s="5">
        <f t="shared" si="4"/>
        <v>6.2068209422800182E-4</v>
      </c>
      <c r="E40" s="5">
        <f t="shared" si="4"/>
        <v>0</v>
      </c>
      <c r="F40" s="5">
        <f t="shared" si="4"/>
        <v>0</v>
      </c>
      <c r="G40" s="5">
        <f t="shared" si="4"/>
        <v>5.6157600690578036E-4</v>
      </c>
    </row>
    <row r="41" spans="2:10">
      <c r="B41" s="3" t="s">
        <v>27</v>
      </c>
      <c r="C41" s="5">
        <f t="shared" si="2"/>
        <v>8.5542617234698806E-5</v>
      </c>
      <c r="D41" s="5">
        <f t="shared" si="4"/>
        <v>0</v>
      </c>
      <c r="E41" s="5">
        <f t="shared" si="4"/>
        <v>0</v>
      </c>
      <c r="F41" s="5">
        <f t="shared" si="4"/>
        <v>6.5280523220343119E-4</v>
      </c>
      <c r="G41" s="5">
        <f t="shared" si="4"/>
        <v>5.0381390333832871E-4</v>
      </c>
    </row>
    <row r="42" spans="2:10">
      <c r="B42" s="3" t="s">
        <v>28</v>
      </c>
      <c r="C42" s="5">
        <f t="shared" si="2"/>
        <v>8.3598466843001101E-5</v>
      </c>
      <c r="D42" s="5">
        <f t="shared" si="4"/>
        <v>0</v>
      </c>
      <c r="E42" s="5">
        <f t="shared" si="4"/>
        <v>0</v>
      </c>
      <c r="F42" s="5">
        <f t="shared" si="4"/>
        <v>0</v>
      </c>
      <c r="G42" s="5">
        <f t="shared" si="4"/>
        <v>8.2792348446680765E-4</v>
      </c>
    </row>
    <row r="45" spans="2:10">
      <c r="C45" t="s">
        <v>32</v>
      </c>
      <c r="D45" t="s">
        <v>33</v>
      </c>
    </row>
    <row r="46" spans="2:10">
      <c r="B46" s="3" t="s">
        <v>0</v>
      </c>
      <c r="C46">
        <v>5461088</v>
      </c>
      <c r="D46">
        <v>135</v>
      </c>
    </row>
    <row r="47" spans="2:10">
      <c r="B47" s="3" t="s">
        <v>1</v>
      </c>
      <c r="C47">
        <v>4051262</v>
      </c>
      <c r="D47">
        <v>85</v>
      </c>
    </row>
    <row r="48" spans="2:10">
      <c r="B48" s="3" t="s">
        <v>2</v>
      </c>
      <c r="C48">
        <v>528073</v>
      </c>
      <c r="D48">
        <v>17</v>
      </c>
    </row>
    <row r="49" spans="2:20">
      <c r="B49" s="3" t="s">
        <v>3</v>
      </c>
      <c r="C49">
        <v>300141</v>
      </c>
      <c r="D49">
        <v>15</v>
      </c>
    </row>
    <row r="50" spans="2:20">
      <c r="B50" s="3" t="s">
        <v>4</v>
      </c>
      <c r="C50">
        <v>581612</v>
      </c>
      <c r="D50">
        <v>18</v>
      </c>
    </row>
    <row r="51" spans="2:20">
      <c r="C51" t="s">
        <v>35</v>
      </c>
    </row>
    <row r="54" spans="2:20">
      <c r="B54" s="4" t="s">
        <v>74</v>
      </c>
      <c r="C54" s="3" t="s">
        <v>12</v>
      </c>
      <c r="D54" s="3" t="s">
        <v>13</v>
      </c>
      <c r="E54" s="3" t="s">
        <v>14</v>
      </c>
      <c r="F54" s="3" t="s">
        <v>15</v>
      </c>
      <c r="G54" s="3" t="s">
        <v>16</v>
      </c>
      <c r="H54" s="3" t="s">
        <v>17</v>
      </c>
      <c r="I54" s="3" t="s">
        <v>18</v>
      </c>
      <c r="J54" s="3" t="s">
        <v>19</v>
      </c>
      <c r="K54" s="3" t="s">
        <v>20</v>
      </c>
      <c r="L54" s="3" t="s">
        <v>21</v>
      </c>
      <c r="M54" s="3" t="s">
        <v>22</v>
      </c>
      <c r="N54" s="3" t="s">
        <v>30</v>
      </c>
      <c r="O54" s="3" t="s">
        <v>23</v>
      </c>
      <c r="P54" s="3" t="s">
        <v>24</v>
      </c>
      <c r="Q54" s="3" t="s">
        <v>25</v>
      </c>
      <c r="R54" s="3" t="s">
        <v>26</v>
      </c>
      <c r="S54" s="3" t="s">
        <v>27</v>
      </c>
      <c r="T54" s="3" t="s">
        <v>28</v>
      </c>
    </row>
    <row r="55" spans="2:20">
      <c r="B55" s="4" t="s">
        <v>75</v>
      </c>
      <c r="C55" s="5">
        <f>Resumen!D3/$D$46</f>
        <v>0.29629629629629628</v>
      </c>
      <c r="D55" s="5">
        <f>Resumen!E3/$D$46</f>
        <v>0.22222222222222221</v>
      </c>
      <c r="E55" s="5">
        <f>Resumen!F3/$D$46</f>
        <v>0.14074074074074075</v>
      </c>
      <c r="F55" s="5">
        <f>Resumen!G3/$D$46</f>
        <v>0.1111111111111111</v>
      </c>
      <c r="G55" s="5">
        <f>Resumen!H3/$D$46</f>
        <v>8.1481481481481488E-2</v>
      </c>
      <c r="H55" s="5">
        <f>Resumen!I3/$D$46</f>
        <v>5.9259259259259262E-2</v>
      </c>
      <c r="I55" s="5">
        <f>Resumen!J3/$D$46</f>
        <v>3.7037037037037035E-2</v>
      </c>
      <c r="J55" s="5">
        <f>Resumen!K3/$D$46</f>
        <v>3.7037037037037035E-2</v>
      </c>
      <c r="K55" s="5">
        <f>Resumen!L3/$D$46</f>
        <v>7.4074074074074077E-3</v>
      </c>
      <c r="L55" s="5">
        <f>Resumen!M3/$D$46</f>
        <v>7.4074074074074077E-3</v>
      </c>
      <c r="M55" s="5">
        <f>Resumen!N3/$D$46</f>
        <v>0</v>
      </c>
      <c r="N55" s="5">
        <f>Resumen!O3/$D$46</f>
        <v>0</v>
      </c>
      <c r="O55" s="5">
        <f>Resumen!P3/$D$46</f>
        <v>0</v>
      </c>
      <c r="P55" s="5">
        <f>Resumen!Q3/$D$46</f>
        <v>0</v>
      </c>
      <c r="Q55" s="5">
        <f>Resumen!R3/$D$46</f>
        <v>0</v>
      </c>
      <c r="R55" s="5">
        <f>Resumen!S3/$D$46</f>
        <v>0</v>
      </c>
      <c r="S55" s="5">
        <f>Resumen!T3/$D$46</f>
        <v>0</v>
      </c>
      <c r="T55" s="5">
        <f>Resumen!U3/$D$46</f>
        <v>0</v>
      </c>
    </row>
    <row r="56" spans="2:20">
      <c r="B56" s="4" t="s">
        <v>76</v>
      </c>
      <c r="C56" s="5">
        <f>Resumen!D4/$D$46</f>
        <v>0.29629629629629628</v>
      </c>
      <c r="D56" s="5">
        <f>Resumen!E4/$D$46</f>
        <v>0.22962962962962963</v>
      </c>
      <c r="E56" s="5">
        <f>Resumen!F4/$D$46</f>
        <v>0.14074074074074075</v>
      </c>
      <c r="F56" s="5">
        <f>Resumen!G4/$D$46</f>
        <v>0.11851851851851852</v>
      </c>
      <c r="G56" s="5">
        <f>Resumen!H4/$D$46</f>
        <v>8.1481481481481488E-2</v>
      </c>
      <c r="H56" s="5">
        <f>Resumen!I4/$D$46</f>
        <v>5.9259259259259262E-2</v>
      </c>
      <c r="I56" s="5">
        <f>Resumen!J4/$D$46</f>
        <v>3.7037037037037035E-2</v>
      </c>
      <c r="J56" s="5">
        <f>Resumen!K4/$D$46</f>
        <v>3.7037037037037035E-2</v>
      </c>
      <c r="K56" s="5">
        <f>Resumen!L4/$D$46</f>
        <v>0</v>
      </c>
      <c r="L56" s="5">
        <f>Resumen!M4/$D$46</f>
        <v>0</v>
      </c>
      <c r="M56" s="5">
        <f>Resumen!N4/$D$46</f>
        <v>0</v>
      </c>
      <c r="N56" s="5">
        <f>Resumen!O4/$D$46</f>
        <v>0</v>
      </c>
      <c r="O56" s="5">
        <f>Resumen!P4/$D$46</f>
        <v>0</v>
      </c>
      <c r="P56" s="5">
        <f>Resumen!Q4/$D$46</f>
        <v>0</v>
      </c>
      <c r="Q56" s="5">
        <f>Resumen!R4/$D$46</f>
        <v>0</v>
      </c>
      <c r="R56" s="5">
        <f>Resumen!S4/$D$46</f>
        <v>0</v>
      </c>
      <c r="S56" s="5">
        <f>Resumen!T4/$D$46</f>
        <v>0</v>
      </c>
      <c r="T56" s="5">
        <f>Resumen!U4/$D$46</f>
        <v>0</v>
      </c>
    </row>
    <row r="57" spans="2:20">
      <c r="B57" s="4" t="s">
        <v>77</v>
      </c>
      <c r="C57" s="5">
        <f>Resumen!D6/$D$46</f>
        <v>0.3037037037037037</v>
      </c>
      <c r="D57" s="5">
        <f>Resumen!E6/$D$46</f>
        <v>0.25185185185185183</v>
      </c>
      <c r="E57" s="5">
        <f>Resumen!F6/$D$46</f>
        <v>0.14814814814814814</v>
      </c>
      <c r="F57" s="5">
        <f>Resumen!G6/$D$46</f>
        <v>0.1037037037037037</v>
      </c>
      <c r="G57" s="5">
        <f>Resumen!H6/$D$46</f>
        <v>8.1481481481481488E-2</v>
      </c>
      <c r="H57" s="5">
        <f>Resumen!I6/$D$46</f>
        <v>4.4444444444444446E-2</v>
      </c>
      <c r="I57" s="5">
        <f>Resumen!J6/$D$46</f>
        <v>2.9629629629629631E-2</v>
      </c>
      <c r="J57" s="5">
        <f>Resumen!K6/$D$46</f>
        <v>2.9629629629629631E-2</v>
      </c>
      <c r="K57" s="5">
        <f>Resumen!L6/$D$46</f>
        <v>7.4074074074074077E-3</v>
      </c>
      <c r="L57" s="5">
        <f>Resumen!M6/$D$46</f>
        <v>0</v>
      </c>
      <c r="M57" s="5">
        <f>Resumen!N6/$D$46</f>
        <v>0</v>
      </c>
      <c r="N57" s="5">
        <f>Resumen!O6/$D$46</f>
        <v>0</v>
      </c>
      <c r="O57" s="5">
        <f>Resumen!P6/$D$46</f>
        <v>0</v>
      </c>
      <c r="P57" s="5">
        <f>Resumen!Q6/$D$46</f>
        <v>0</v>
      </c>
      <c r="Q57" s="5">
        <f>Resumen!R6/$D$46</f>
        <v>0</v>
      </c>
      <c r="R57" s="5">
        <f>Resumen!S6/$D$46</f>
        <v>0</v>
      </c>
      <c r="S57" s="5">
        <f>Resumen!T6/$D$46</f>
        <v>0</v>
      </c>
      <c r="T57" s="5">
        <f>Resumen!U6/$D$46</f>
        <v>0</v>
      </c>
    </row>
    <row r="58" spans="2:20">
      <c r="B58" s="4" t="s">
        <v>78</v>
      </c>
      <c r="C58" s="5">
        <f>Resumen!D7/$D$46</f>
        <v>0.31111111111111112</v>
      </c>
      <c r="D58" s="5">
        <f>Resumen!E7/$D$46</f>
        <v>0.25925925925925924</v>
      </c>
      <c r="E58" s="5">
        <f>Resumen!F7/$D$46</f>
        <v>0.14814814814814814</v>
      </c>
      <c r="F58" s="5">
        <f>Resumen!G7/$D$46</f>
        <v>0.1111111111111111</v>
      </c>
      <c r="G58" s="5">
        <f>Resumen!H7/$D$46</f>
        <v>8.1481481481481488E-2</v>
      </c>
      <c r="H58" s="5">
        <f>Resumen!I7/$D$46</f>
        <v>4.4444444444444446E-2</v>
      </c>
      <c r="I58" s="5">
        <f>Resumen!J7/$D$46</f>
        <v>2.9629629629629631E-2</v>
      </c>
      <c r="J58" s="5">
        <f>Resumen!K7/$D$46</f>
        <v>1.4814814814814815E-2</v>
      </c>
      <c r="K58" s="5">
        <f>Resumen!L7/$D$46</f>
        <v>0</v>
      </c>
      <c r="L58" s="5">
        <f>Resumen!M7/$D$46</f>
        <v>0</v>
      </c>
      <c r="M58" s="5">
        <f>Resumen!N7/$D$46</f>
        <v>0</v>
      </c>
      <c r="N58" s="5">
        <f>Resumen!O7/$D$46</f>
        <v>0</v>
      </c>
      <c r="O58" s="5">
        <f>Resumen!P7/$D$46</f>
        <v>0</v>
      </c>
      <c r="P58" s="5">
        <f>Resumen!Q7/$D$46</f>
        <v>0</v>
      </c>
      <c r="Q58" s="5">
        <f>Resumen!R7/$D$46</f>
        <v>0</v>
      </c>
      <c r="R58" s="5">
        <f>Resumen!S7/$D$46</f>
        <v>0</v>
      </c>
      <c r="S58" s="5">
        <f>Resumen!T7/$D$46</f>
        <v>0</v>
      </c>
      <c r="T58" s="5">
        <f>Resumen!U7/$D$46</f>
        <v>0</v>
      </c>
    </row>
    <row r="59" spans="2:20">
      <c r="B59" s="4" t="s">
        <v>79</v>
      </c>
      <c r="C59" s="5">
        <f>Resumen!D9/$D$46</f>
        <v>0.2814814814814815</v>
      </c>
      <c r="D59" s="5">
        <f>Resumen!E9/$D$46</f>
        <v>0.22222222222222221</v>
      </c>
      <c r="E59" s="5">
        <f>Resumen!F9/$D$46</f>
        <v>0.14074074074074075</v>
      </c>
      <c r="F59" s="5">
        <f>Resumen!G9/$D$46</f>
        <v>0.1111111111111111</v>
      </c>
      <c r="G59" s="5">
        <f>Resumen!H9/$D$46</f>
        <v>8.1481481481481488E-2</v>
      </c>
      <c r="H59" s="5">
        <f>Resumen!I9/$D$46</f>
        <v>5.9259259259259262E-2</v>
      </c>
      <c r="I59" s="5">
        <f>Resumen!J9/$D$46</f>
        <v>4.4444444444444446E-2</v>
      </c>
      <c r="J59" s="5">
        <f>Resumen!K9/$D$46</f>
        <v>3.7037037037037035E-2</v>
      </c>
      <c r="K59" s="5">
        <f>Resumen!L9/$D$46</f>
        <v>7.4074074074074077E-3</v>
      </c>
      <c r="L59" s="5">
        <f>Resumen!M9/$D$46</f>
        <v>7.4074074074074077E-3</v>
      </c>
      <c r="M59" s="5">
        <f>Resumen!N9/$D$46</f>
        <v>7.4074074074074077E-3</v>
      </c>
      <c r="N59" s="5">
        <f>Resumen!O9/$D$46</f>
        <v>0</v>
      </c>
      <c r="O59" s="5">
        <f>Resumen!P9/$D$46</f>
        <v>0</v>
      </c>
      <c r="P59" s="5">
        <f>Resumen!Q9/$D$46</f>
        <v>0</v>
      </c>
      <c r="Q59" s="5">
        <f>Resumen!R9/$D$46</f>
        <v>0</v>
      </c>
      <c r="R59" s="5">
        <f>Resumen!S9/$D$46</f>
        <v>0</v>
      </c>
      <c r="S59" s="5">
        <f>Resumen!T9/$D$46</f>
        <v>0</v>
      </c>
      <c r="T59" s="5">
        <f>Resumen!U9/$D$46</f>
        <v>0</v>
      </c>
    </row>
    <row r="60" spans="2:20">
      <c r="B60" s="4" t="s">
        <v>80</v>
      </c>
      <c r="C60" s="5">
        <f>Resumen!D10/$D$46</f>
        <v>0.28888888888888886</v>
      </c>
      <c r="D60" s="5">
        <f>Resumen!E10/$D$46</f>
        <v>0.22962962962962963</v>
      </c>
      <c r="E60" s="5">
        <f>Resumen!F10/$D$46</f>
        <v>0.14074074074074075</v>
      </c>
      <c r="F60" s="5">
        <f>Resumen!G10/$D$46</f>
        <v>0.11851851851851852</v>
      </c>
      <c r="G60" s="5">
        <f>Resumen!H10/$D$46</f>
        <v>8.1481481481481488E-2</v>
      </c>
      <c r="H60" s="5">
        <f>Resumen!I10/$D$46</f>
        <v>5.9259259259259262E-2</v>
      </c>
      <c r="I60" s="5">
        <f>Resumen!J10/$D$46</f>
        <v>4.4444444444444446E-2</v>
      </c>
      <c r="J60" s="5">
        <f>Resumen!K10/$D$46</f>
        <v>3.7037037037037035E-2</v>
      </c>
      <c r="K60" s="5">
        <f>Resumen!L10/$D$46</f>
        <v>0</v>
      </c>
      <c r="L60" s="5">
        <f>Resumen!M10/$D$46</f>
        <v>0</v>
      </c>
      <c r="M60" s="5">
        <f>Resumen!N10/$D$46</f>
        <v>0</v>
      </c>
      <c r="N60" s="5">
        <f>Resumen!O10/$D$46</f>
        <v>0</v>
      </c>
      <c r="O60" s="5">
        <f>Resumen!P10/$D$46</f>
        <v>0</v>
      </c>
      <c r="P60" s="5">
        <f>Resumen!Q10/$D$46</f>
        <v>0</v>
      </c>
      <c r="Q60" s="5">
        <f>Resumen!R10/$D$46</f>
        <v>0</v>
      </c>
      <c r="R60" s="5">
        <f>Resumen!S10/$D$46</f>
        <v>0</v>
      </c>
      <c r="S60" s="5">
        <f>Resumen!T10/$D$46</f>
        <v>0</v>
      </c>
      <c r="T60" s="5">
        <f>Resumen!U10/$D$46</f>
        <v>0</v>
      </c>
    </row>
    <row r="61" spans="2:20">
      <c r="B61" s="4" t="s">
        <v>81</v>
      </c>
      <c r="C61" s="5">
        <f>Resumen!D12/$D$46</f>
        <v>0.26666666666666666</v>
      </c>
      <c r="D61" s="5">
        <f>Resumen!E12/$D$46</f>
        <v>0.23703703703703705</v>
      </c>
      <c r="E61" s="5">
        <f>Resumen!F12/$D$46</f>
        <v>0.14814814814814814</v>
      </c>
      <c r="F61" s="5">
        <f>Resumen!G12/$D$46</f>
        <v>0.1037037037037037</v>
      </c>
      <c r="G61" s="5">
        <f>Resumen!H12/$D$46</f>
        <v>8.1481481481481488E-2</v>
      </c>
      <c r="H61" s="5">
        <f>Resumen!I12/$D$46</f>
        <v>5.9259259259259262E-2</v>
      </c>
      <c r="I61" s="5">
        <f>Resumen!J12/$D$46</f>
        <v>4.4444444444444446E-2</v>
      </c>
      <c r="J61" s="5">
        <f>Resumen!K12/$D$46</f>
        <v>4.4444444444444446E-2</v>
      </c>
      <c r="K61" s="5">
        <f>Resumen!L12/$D$46</f>
        <v>7.4074074074074077E-3</v>
      </c>
      <c r="L61" s="5">
        <f>Resumen!M12/$D$46</f>
        <v>7.4074074074074077E-3</v>
      </c>
      <c r="M61" s="5">
        <f>Resumen!N12/$D$46</f>
        <v>0</v>
      </c>
      <c r="N61" s="5">
        <f>Resumen!O12/$D$46</f>
        <v>0</v>
      </c>
      <c r="O61" s="5">
        <f>Resumen!P12/$D$46</f>
        <v>0</v>
      </c>
      <c r="P61" s="5">
        <f>Resumen!Q12/$D$46</f>
        <v>0</v>
      </c>
      <c r="Q61" s="5">
        <f>Resumen!R12/$D$46</f>
        <v>0</v>
      </c>
      <c r="R61" s="5">
        <f>Resumen!S12/$D$46</f>
        <v>0</v>
      </c>
      <c r="S61" s="5">
        <f>Resumen!T12/$D$46</f>
        <v>0</v>
      </c>
      <c r="T61" s="5">
        <f>Resumen!U12/$D$46</f>
        <v>0</v>
      </c>
    </row>
    <row r="62" spans="2:20">
      <c r="B62" s="4" t="s">
        <v>82</v>
      </c>
      <c r="C62" s="5">
        <f>Resumen!D13/$D$46</f>
        <v>0.27407407407407408</v>
      </c>
      <c r="D62" s="5">
        <f>Resumen!E13/$D$46</f>
        <v>0.24444444444444444</v>
      </c>
      <c r="E62" s="5">
        <f>Resumen!F13/$D$46</f>
        <v>0.14814814814814814</v>
      </c>
      <c r="F62" s="5">
        <f>Resumen!G13/$D$46</f>
        <v>0.1111111111111111</v>
      </c>
      <c r="G62" s="5">
        <f>Resumen!H13/$D$46</f>
        <v>8.1481481481481488E-2</v>
      </c>
      <c r="H62" s="5">
        <f>Resumen!I13/$D$46</f>
        <v>5.9259259259259262E-2</v>
      </c>
      <c r="I62" s="5">
        <f>Resumen!J13/$D$46</f>
        <v>5.185185185185185E-2</v>
      </c>
      <c r="J62" s="5">
        <f>Resumen!K13/$D$46</f>
        <v>2.9629629629629631E-2</v>
      </c>
      <c r="K62" s="5">
        <f>Resumen!L13/$D$46</f>
        <v>0</v>
      </c>
      <c r="L62" s="5">
        <f>Resumen!M13/$D$46</f>
        <v>0</v>
      </c>
      <c r="M62" s="5">
        <f>Resumen!N13/$D$46</f>
        <v>0</v>
      </c>
      <c r="N62" s="5">
        <f>Resumen!O13/$D$46</f>
        <v>0</v>
      </c>
      <c r="O62" s="5">
        <f>Resumen!P13/$D$46</f>
        <v>0</v>
      </c>
      <c r="P62" s="5">
        <f>Resumen!Q13/$D$46</f>
        <v>0</v>
      </c>
      <c r="Q62" s="5">
        <f>Resumen!R13/$D$46</f>
        <v>0</v>
      </c>
      <c r="R62" s="5">
        <f>Resumen!S13/$D$46</f>
        <v>0</v>
      </c>
      <c r="S62" s="5">
        <f>Resumen!T13/$D$46</f>
        <v>0</v>
      </c>
      <c r="T62" s="5">
        <f>Resumen!U13/$D$46</f>
        <v>0</v>
      </c>
    </row>
    <row r="63" spans="2:20">
      <c r="B63" s="4" t="s">
        <v>83</v>
      </c>
      <c r="C63" s="5">
        <f>Resumen!D15/$D$46</f>
        <v>0.2814814814814815</v>
      </c>
      <c r="D63" s="5">
        <f>Resumen!E15/$D$46</f>
        <v>0.21481481481481482</v>
      </c>
      <c r="E63" s="5">
        <f>Resumen!F15/$D$46</f>
        <v>0.14074074074074075</v>
      </c>
      <c r="F63" s="5">
        <f>Resumen!G15/$D$46</f>
        <v>0.1111111111111111</v>
      </c>
      <c r="G63" s="5">
        <f>Resumen!H15/$D$46</f>
        <v>8.1481481481481488E-2</v>
      </c>
      <c r="H63" s="5">
        <f>Resumen!I15/$D$46</f>
        <v>5.9259259259259262E-2</v>
      </c>
      <c r="I63" s="5">
        <f>Resumen!J15/$D$46</f>
        <v>4.4444444444444446E-2</v>
      </c>
      <c r="J63" s="5">
        <f>Resumen!K15/$D$46</f>
        <v>3.7037037037037035E-2</v>
      </c>
      <c r="K63" s="5">
        <f>Resumen!L15/$D$46</f>
        <v>1.4814814814814815E-2</v>
      </c>
      <c r="L63" s="5">
        <f>Resumen!M15/$D$46</f>
        <v>7.4074074074074077E-3</v>
      </c>
      <c r="M63" s="5">
        <f>Resumen!N15/$D$46</f>
        <v>7.4074074074074077E-3</v>
      </c>
      <c r="N63" s="5">
        <f>Resumen!O15/$D$46</f>
        <v>0</v>
      </c>
      <c r="O63" s="5">
        <f>Resumen!P15/$D$46</f>
        <v>0</v>
      </c>
      <c r="P63" s="5">
        <f>Resumen!Q15/$D$46</f>
        <v>0</v>
      </c>
      <c r="Q63" s="5">
        <f>Resumen!R15/$D$46</f>
        <v>0</v>
      </c>
      <c r="R63" s="5">
        <f>Resumen!S15/$D$46</f>
        <v>0</v>
      </c>
      <c r="S63" s="5">
        <f>Resumen!T15/$D$46</f>
        <v>0</v>
      </c>
      <c r="T63" s="5">
        <f>Resumen!U15/$D$46</f>
        <v>0</v>
      </c>
    </row>
    <row r="64" spans="2:20">
      <c r="B64" s="4" t="s">
        <v>84</v>
      </c>
      <c r="C64" s="5">
        <f>Resumen!D16/$D$46</f>
        <v>0.28888888888888886</v>
      </c>
      <c r="D64" s="5">
        <f>Resumen!E16/$D$46</f>
        <v>0.22962962962962963</v>
      </c>
      <c r="E64" s="5">
        <f>Resumen!F16/$D$46</f>
        <v>0.14074074074074075</v>
      </c>
      <c r="F64" s="5">
        <f>Resumen!G16/$D$46</f>
        <v>0.11851851851851852</v>
      </c>
      <c r="G64" s="5">
        <f>Resumen!H16/$D$46</f>
        <v>8.1481481481481488E-2</v>
      </c>
      <c r="H64" s="5">
        <f>Resumen!I16/$D$46</f>
        <v>5.9259259259259262E-2</v>
      </c>
      <c r="I64" s="5">
        <f>Resumen!J16/$D$46</f>
        <v>4.4444444444444446E-2</v>
      </c>
      <c r="J64" s="5">
        <f>Resumen!K16/$D$46</f>
        <v>3.7037037037037035E-2</v>
      </c>
      <c r="K64" s="5">
        <f>Resumen!L16/$D$46</f>
        <v>0</v>
      </c>
      <c r="L64" s="5">
        <f>Resumen!M16/$D$46</f>
        <v>0</v>
      </c>
      <c r="M64" s="5">
        <f>Resumen!N16/$D$46</f>
        <v>0</v>
      </c>
      <c r="N64" s="5">
        <f>Resumen!O16/$D$46</f>
        <v>0</v>
      </c>
      <c r="O64" s="5">
        <f>Resumen!P16/$D$46</f>
        <v>0</v>
      </c>
      <c r="P64" s="5">
        <f>Resumen!Q16/$D$46</f>
        <v>0</v>
      </c>
      <c r="Q64" s="5">
        <f>Resumen!R16/$D$46</f>
        <v>0</v>
      </c>
      <c r="R64" s="5">
        <f>Resumen!S16/$D$46</f>
        <v>0</v>
      </c>
      <c r="S64" s="5">
        <f>Resumen!T16/$D$46</f>
        <v>0</v>
      </c>
      <c r="T64" s="5">
        <f>Resumen!U16/$D$46</f>
        <v>0</v>
      </c>
    </row>
    <row r="65" spans="2:20">
      <c r="B65" s="4" t="s">
        <v>85</v>
      </c>
      <c r="C65" s="5">
        <f>Resumen!D18/$D$46</f>
        <v>0.25925925925925924</v>
      </c>
      <c r="D65" s="5">
        <f>Resumen!E18/$D$46</f>
        <v>0.22962962962962963</v>
      </c>
      <c r="E65" s="5">
        <f>Resumen!F18/$D$46</f>
        <v>0.15555555555555556</v>
      </c>
      <c r="F65" s="5">
        <f>Resumen!G18/$D$46</f>
        <v>0.1111111111111111</v>
      </c>
      <c r="G65" s="5">
        <f>Resumen!H18/$D$46</f>
        <v>8.1481481481481488E-2</v>
      </c>
      <c r="H65" s="5">
        <f>Resumen!I18/$D$46</f>
        <v>5.185185185185185E-2</v>
      </c>
      <c r="I65" s="5">
        <f>Resumen!J18/$D$46</f>
        <v>4.4444444444444446E-2</v>
      </c>
      <c r="J65" s="5">
        <f>Resumen!K18/$D$46</f>
        <v>4.4444444444444446E-2</v>
      </c>
      <c r="K65" s="5">
        <f>Resumen!L18/$D$46</f>
        <v>7.4074074074074077E-3</v>
      </c>
      <c r="L65" s="5">
        <f>Resumen!M18/$D$46</f>
        <v>7.4074074074074077E-3</v>
      </c>
      <c r="M65" s="5">
        <f>Resumen!N18/$D$46</f>
        <v>7.4074074074074077E-3</v>
      </c>
      <c r="N65" s="5">
        <f>Resumen!O18/$D$46</f>
        <v>0</v>
      </c>
      <c r="O65" s="5">
        <f>Resumen!P18/$D$46</f>
        <v>0</v>
      </c>
      <c r="P65" s="5">
        <f>Resumen!Q18/$D$46</f>
        <v>0</v>
      </c>
      <c r="Q65" s="5">
        <f>Resumen!R18/$D$46</f>
        <v>0</v>
      </c>
      <c r="R65" s="5">
        <f>Resumen!S18/$D$46</f>
        <v>0</v>
      </c>
      <c r="S65" s="5">
        <f>Resumen!T18/$D$46</f>
        <v>0</v>
      </c>
      <c r="T65" s="5">
        <f>Resumen!U18/$D$46</f>
        <v>0</v>
      </c>
    </row>
    <row r="66" spans="2:20">
      <c r="B66" s="4" t="s">
        <v>86</v>
      </c>
      <c r="C66" s="5">
        <f>Resumen!D19/$D$46</f>
        <v>0.28888888888888886</v>
      </c>
      <c r="D66" s="5">
        <f>Resumen!E19/$D$46</f>
        <v>0.24444444444444444</v>
      </c>
      <c r="E66" s="5">
        <f>Resumen!F19/$D$46</f>
        <v>0.14814814814814814</v>
      </c>
      <c r="F66" s="5">
        <f>Resumen!G19/$D$46</f>
        <v>0.1111111111111111</v>
      </c>
      <c r="G66" s="5">
        <f>Resumen!H19/$D$46</f>
        <v>8.1481481481481488E-2</v>
      </c>
      <c r="H66" s="5">
        <f>Resumen!I19/$D$46</f>
        <v>5.185185185185185E-2</v>
      </c>
      <c r="I66" s="5">
        <f>Resumen!J19/$D$46</f>
        <v>5.185185185185185E-2</v>
      </c>
      <c r="J66" s="5">
        <f>Resumen!K19/$D$46</f>
        <v>2.2222222222222223E-2</v>
      </c>
      <c r="K66" s="5">
        <f>Resumen!L19/$D$46</f>
        <v>0</v>
      </c>
      <c r="L66" s="5">
        <f>Resumen!M19/$D$46</f>
        <v>0</v>
      </c>
      <c r="M66" s="5">
        <f>Resumen!N19/$D$46</f>
        <v>0</v>
      </c>
      <c r="N66" s="5">
        <f>Resumen!O19/$D$46</f>
        <v>0</v>
      </c>
      <c r="O66" s="5">
        <f>Resumen!P19/$D$46</f>
        <v>0</v>
      </c>
      <c r="P66" s="5">
        <f>Resumen!Q19/$D$46</f>
        <v>0</v>
      </c>
      <c r="Q66" s="5">
        <f>Resumen!R19/$D$46</f>
        <v>0</v>
      </c>
      <c r="R66" s="5">
        <f>Resumen!S19/$D$46</f>
        <v>0</v>
      </c>
      <c r="S66" s="5">
        <f>Resumen!T19/$D$46</f>
        <v>0</v>
      </c>
      <c r="T66" s="5">
        <f>Resumen!U19/$D$46</f>
        <v>0</v>
      </c>
    </row>
    <row r="67" spans="2:20">
      <c r="B67" s="4" t="s">
        <v>87</v>
      </c>
      <c r="C67" s="5">
        <f>Resumen!D21/$D$46</f>
        <v>0.2814814814814815</v>
      </c>
      <c r="D67" s="5">
        <f>Resumen!E21/$D$46</f>
        <v>0.22222222222222221</v>
      </c>
      <c r="E67" s="5">
        <f>Resumen!F21/$D$46</f>
        <v>0.14074074074074075</v>
      </c>
      <c r="F67" s="5">
        <f>Resumen!G21/$D$46</f>
        <v>0.1111111111111111</v>
      </c>
      <c r="G67" s="5">
        <f>Resumen!H21/$D$46</f>
        <v>8.1481481481481488E-2</v>
      </c>
      <c r="H67" s="5">
        <f>Resumen!I21/$D$46</f>
        <v>5.9259259259259262E-2</v>
      </c>
      <c r="I67" s="5">
        <f>Resumen!J21/$D$46</f>
        <v>4.4444444444444446E-2</v>
      </c>
      <c r="J67" s="5">
        <f>Resumen!K21/$D$46</f>
        <v>3.7037037037037035E-2</v>
      </c>
      <c r="K67" s="5">
        <f>Resumen!L21/$D$46</f>
        <v>7.4074074074074077E-3</v>
      </c>
      <c r="L67" s="5">
        <f>Resumen!M21/$D$46</f>
        <v>7.4074074074074077E-3</v>
      </c>
      <c r="M67" s="5">
        <f>Resumen!N21/$D$46</f>
        <v>7.4074074074074077E-3</v>
      </c>
      <c r="N67" s="5">
        <f>Resumen!O21/$D$46</f>
        <v>0</v>
      </c>
      <c r="O67" s="5">
        <f>Resumen!P21/$D$46</f>
        <v>0</v>
      </c>
      <c r="P67" s="5">
        <f>Resumen!Q21/$D$46</f>
        <v>0</v>
      </c>
      <c r="Q67" s="5">
        <f>Resumen!R21/$D$46</f>
        <v>0</v>
      </c>
      <c r="R67" s="5">
        <f>Resumen!S21/$D$46</f>
        <v>0</v>
      </c>
      <c r="S67" s="5">
        <f>Resumen!T21/$D$46</f>
        <v>0</v>
      </c>
      <c r="T67" s="5">
        <f>Resumen!U21/$D$46</f>
        <v>0</v>
      </c>
    </row>
    <row r="68" spans="2:20">
      <c r="B68" s="4" t="s">
        <v>88</v>
      </c>
      <c r="C68" s="5">
        <f>Resumen!D22/$D$46</f>
        <v>0.28888888888888886</v>
      </c>
      <c r="D68" s="5">
        <f>Resumen!E22/$D$46</f>
        <v>0.22962962962962963</v>
      </c>
      <c r="E68" s="5">
        <f>Resumen!F22/$D$46</f>
        <v>0.14074074074074075</v>
      </c>
      <c r="F68" s="5">
        <f>Resumen!G22/$D$46</f>
        <v>0.11851851851851852</v>
      </c>
      <c r="G68" s="5">
        <f>Resumen!H22/$D$46</f>
        <v>8.1481481481481488E-2</v>
      </c>
      <c r="H68" s="5">
        <f>Resumen!I22/$D$46</f>
        <v>5.9259259259259262E-2</v>
      </c>
      <c r="I68" s="5">
        <f>Resumen!J22/$D$46</f>
        <v>4.4444444444444446E-2</v>
      </c>
      <c r="J68" s="5">
        <f>Resumen!K22/$D$46</f>
        <v>3.7037037037037035E-2</v>
      </c>
      <c r="K68" s="5">
        <f>Resumen!L22/$D$46</f>
        <v>0</v>
      </c>
      <c r="L68" s="5">
        <f>Resumen!M22/$D$46</f>
        <v>0</v>
      </c>
      <c r="M68" s="5">
        <f>Resumen!N22/$D$46</f>
        <v>0</v>
      </c>
      <c r="N68" s="5">
        <f>Resumen!O22/$D$46</f>
        <v>0</v>
      </c>
      <c r="O68" s="5">
        <f>Resumen!P22/$D$46</f>
        <v>0</v>
      </c>
      <c r="P68" s="5">
        <f>Resumen!Q22/$D$46</f>
        <v>0</v>
      </c>
      <c r="Q68" s="5">
        <f>Resumen!R22/$D$46</f>
        <v>0</v>
      </c>
      <c r="R68" s="5">
        <f>Resumen!S22/$D$46</f>
        <v>0</v>
      </c>
      <c r="S68" s="5">
        <f>Resumen!T22/$D$46</f>
        <v>0</v>
      </c>
      <c r="T68" s="5">
        <f>Resumen!U22/$D$46</f>
        <v>0</v>
      </c>
    </row>
    <row r="69" spans="2:20">
      <c r="B69" s="4" t="s">
        <v>89</v>
      </c>
      <c r="C69" s="5">
        <f>Resumen!D24/$D$46</f>
        <v>0.2814814814814815</v>
      </c>
      <c r="D69" s="5">
        <f>Resumen!E24/$D$46</f>
        <v>0.23703703703703705</v>
      </c>
      <c r="E69" s="5">
        <f>Resumen!F24/$D$46</f>
        <v>0.14814814814814814</v>
      </c>
      <c r="F69" s="5">
        <f>Resumen!G24/$D$46</f>
        <v>0.1037037037037037</v>
      </c>
      <c r="G69" s="5">
        <f>Resumen!H24/$D$46</f>
        <v>8.1481481481481488E-2</v>
      </c>
      <c r="H69" s="5">
        <f>Resumen!I24/$D$46</f>
        <v>5.185185185185185E-2</v>
      </c>
      <c r="I69" s="5">
        <f>Resumen!J24/$D$46</f>
        <v>4.4444444444444446E-2</v>
      </c>
      <c r="J69" s="5">
        <f>Resumen!K24/$D$46</f>
        <v>3.7037037037037035E-2</v>
      </c>
      <c r="K69" s="5">
        <f>Resumen!L24/$D$46</f>
        <v>7.4074074074074077E-3</v>
      </c>
      <c r="L69" s="5">
        <f>Resumen!M24/$D$46</f>
        <v>7.4074074074074077E-3</v>
      </c>
      <c r="M69" s="5">
        <f>Resumen!N24/$D$46</f>
        <v>0</v>
      </c>
      <c r="N69" s="5">
        <f>Resumen!O24/$D$46</f>
        <v>0</v>
      </c>
      <c r="O69" s="5">
        <f>Resumen!P24/$D$46</f>
        <v>0</v>
      </c>
      <c r="P69" s="5">
        <f>Resumen!Q24/$D$46</f>
        <v>0</v>
      </c>
      <c r="Q69" s="5">
        <f>Resumen!R24/$D$46</f>
        <v>0</v>
      </c>
      <c r="R69" s="5">
        <f>Resumen!S24/$D$46</f>
        <v>0</v>
      </c>
      <c r="S69" s="5">
        <f>Resumen!T24/$D$46</f>
        <v>0</v>
      </c>
      <c r="T69" s="5">
        <f>Resumen!U24/$D$46</f>
        <v>0</v>
      </c>
    </row>
    <row r="70" spans="2:20">
      <c r="B70" s="4" t="s">
        <v>90</v>
      </c>
      <c r="C70" s="5">
        <f>Resumen!D25/$D$46</f>
        <v>0.29629629629629628</v>
      </c>
      <c r="D70" s="5">
        <f>Resumen!E25/$D$46</f>
        <v>0.25185185185185183</v>
      </c>
      <c r="E70" s="5">
        <f>Resumen!F25/$D$46</f>
        <v>0.14814814814814814</v>
      </c>
      <c r="F70" s="5">
        <f>Resumen!G25/$D$46</f>
        <v>0.1111111111111111</v>
      </c>
      <c r="G70" s="5">
        <f>Resumen!H25/$D$46</f>
        <v>8.1481481481481488E-2</v>
      </c>
      <c r="H70" s="5">
        <f>Resumen!I25/$D$46</f>
        <v>5.185185185185185E-2</v>
      </c>
      <c r="I70" s="5">
        <f>Resumen!J25/$D$46</f>
        <v>4.4444444444444446E-2</v>
      </c>
      <c r="J70" s="5">
        <f>Resumen!K25/$D$46</f>
        <v>1.4814814814814815E-2</v>
      </c>
      <c r="K70" s="5">
        <f>Resumen!L25/$D$46</f>
        <v>0</v>
      </c>
      <c r="L70" s="5">
        <f>Resumen!M25/$D$46</f>
        <v>0</v>
      </c>
      <c r="M70" s="5">
        <f>Resumen!N25/$D$46</f>
        <v>0</v>
      </c>
      <c r="N70" s="5">
        <f>Resumen!O25/$D$46</f>
        <v>0</v>
      </c>
      <c r="O70" s="5">
        <f>Resumen!P25/$D$46</f>
        <v>0</v>
      </c>
      <c r="P70" s="5">
        <f>Resumen!Q25/$D$46</f>
        <v>0</v>
      </c>
      <c r="Q70" s="5">
        <f>Resumen!R25/$D$46</f>
        <v>0</v>
      </c>
      <c r="R70" s="5">
        <f>Resumen!S25/$D$46</f>
        <v>0</v>
      </c>
      <c r="S70" s="5">
        <f>Resumen!T25/$D$46</f>
        <v>0</v>
      </c>
      <c r="T70" s="5">
        <f>Resumen!U25/$D$46</f>
        <v>0</v>
      </c>
    </row>
    <row r="71" spans="2:20">
      <c r="B71" s="4" t="s">
        <v>91</v>
      </c>
      <c r="C71" s="5">
        <f>Resumen!D27/$D$46</f>
        <v>0.2814814814814815</v>
      </c>
      <c r="D71" s="5">
        <f>Resumen!E27/$D$46</f>
        <v>0.21481481481481482</v>
      </c>
      <c r="E71" s="5">
        <f>Resumen!F27/$D$46</f>
        <v>0.14074074074074075</v>
      </c>
      <c r="F71" s="5">
        <f>Resumen!G27/$D$46</f>
        <v>0.1111111111111111</v>
      </c>
      <c r="G71" s="5">
        <f>Resumen!H27/$D$46</f>
        <v>8.1481481481481488E-2</v>
      </c>
      <c r="H71" s="5">
        <f>Resumen!I27/$D$46</f>
        <v>5.9259259259259262E-2</v>
      </c>
      <c r="I71" s="5">
        <f>Resumen!J27/$D$46</f>
        <v>4.4444444444444446E-2</v>
      </c>
      <c r="J71" s="5">
        <f>Resumen!K27/$D$46</f>
        <v>3.7037037037037035E-2</v>
      </c>
      <c r="K71" s="5">
        <f>Resumen!L27/$D$46</f>
        <v>1.4814814814814815E-2</v>
      </c>
      <c r="L71" s="5">
        <f>Resumen!M27/$D$46</f>
        <v>7.4074074074074077E-3</v>
      </c>
      <c r="M71" s="5">
        <f>Resumen!N27/$D$46</f>
        <v>7.4074074074074077E-3</v>
      </c>
      <c r="N71" s="5">
        <f>Resumen!O27/$D$46</f>
        <v>0</v>
      </c>
      <c r="O71" s="5">
        <f>Resumen!P27/$D$46</f>
        <v>0</v>
      </c>
      <c r="P71" s="5">
        <f>Resumen!Q27/$D$46</f>
        <v>0</v>
      </c>
      <c r="Q71" s="5">
        <f>Resumen!R27/$D$46</f>
        <v>0</v>
      </c>
      <c r="R71" s="5">
        <f>Resumen!S27/$D$46</f>
        <v>0</v>
      </c>
      <c r="S71" s="5">
        <f>Resumen!T27/$D$46</f>
        <v>0</v>
      </c>
      <c r="T71" s="5">
        <f>Resumen!U27/$D$46</f>
        <v>0</v>
      </c>
    </row>
    <row r="72" spans="2:20">
      <c r="B72" s="4" t="s">
        <v>92</v>
      </c>
      <c r="C72" s="5">
        <f>Resumen!D28/$D$46</f>
        <v>0.29629629629629628</v>
      </c>
      <c r="D72" s="5">
        <f>Resumen!E28/$D$46</f>
        <v>0.22962962962962963</v>
      </c>
      <c r="E72" s="5">
        <f>Resumen!F28/$D$46</f>
        <v>0.14074074074074075</v>
      </c>
      <c r="F72" s="5">
        <f>Resumen!G28/$D$46</f>
        <v>0.1111111111111111</v>
      </c>
      <c r="G72" s="5">
        <f>Resumen!H28/$D$46</f>
        <v>8.1481481481481488E-2</v>
      </c>
      <c r="H72" s="5">
        <f>Resumen!I28/$D$46</f>
        <v>5.9259259259259262E-2</v>
      </c>
      <c r="I72" s="5">
        <f>Resumen!J28/$D$46</f>
        <v>4.4444444444444446E-2</v>
      </c>
      <c r="J72" s="5">
        <f>Resumen!K28/$D$46</f>
        <v>3.7037037037037035E-2</v>
      </c>
      <c r="K72" s="5">
        <f>Resumen!L28/$D$46</f>
        <v>0</v>
      </c>
      <c r="L72" s="5">
        <f>Resumen!M28/$D$46</f>
        <v>0</v>
      </c>
      <c r="M72" s="5">
        <f>Resumen!N28/$D$46</f>
        <v>0</v>
      </c>
      <c r="N72" s="5">
        <f>Resumen!O28/$D$46</f>
        <v>0</v>
      </c>
      <c r="O72" s="5">
        <f>Resumen!P28/$D$46</f>
        <v>0</v>
      </c>
      <c r="P72" s="5">
        <f>Resumen!Q28/$D$46</f>
        <v>0</v>
      </c>
      <c r="Q72" s="5">
        <f>Resumen!R28/$D$46</f>
        <v>0</v>
      </c>
      <c r="R72" s="5">
        <f>Resumen!S28/$D$46</f>
        <v>0</v>
      </c>
      <c r="S72" s="5">
        <f>Resumen!T28/$D$46</f>
        <v>0</v>
      </c>
      <c r="T72" s="5">
        <f>Resumen!U28/$D$46</f>
        <v>0</v>
      </c>
    </row>
    <row r="73" spans="2:20">
      <c r="B73" s="4" t="s">
        <v>93</v>
      </c>
      <c r="C73" s="5">
        <f>Resumen!D30/$D$46</f>
        <v>0.27407407407407408</v>
      </c>
      <c r="D73" s="5">
        <f>Resumen!E30/$D$46</f>
        <v>0.23703703703703705</v>
      </c>
      <c r="E73" s="5">
        <f>Resumen!F30/$D$46</f>
        <v>0.14814814814814814</v>
      </c>
      <c r="F73" s="5">
        <f>Resumen!G30/$D$46</f>
        <v>0.1037037037037037</v>
      </c>
      <c r="G73" s="5">
        <f>Resumen!H30/$D$46</f>
        <v>8.1481481481481488E-2</v>
      </c>
      <c r="H73" s="5">
        <f>Resumen!I30/$D$46</f>
        <v>5.9259259259259262E-2</v>
      </c>
      <c r="I73" s="5">
        <f>Resumen!J30/$D$46</f>
        <v>4.4444444444444446E-2</v>
      </c>
      <c r="J73" s="5">
        <f>Resumen!K30/$D$46</f>
        <v>3.7037037037037035E-2</v>
      </c>
      <c r="K73" s="5">
        <f>Resumen!L30/$D$46</f>
        <v>7.4074074074074077E-3</v>
      </c>
      <c r="L73" s="5">
        <f>Resumen!M30/$D$46</f>
        <v>7.4074074074074077E-3</v>
      </c>
      <c r="M73" s="5">
        <f>Resumen!N30/$D$46</f>
        <v>0</v>
      </c>
      <c r="N73" s="5">
        <f>Resumen!O30/$D$46</f>
        <v>0</v>
      </c>
      <c r="O73" s="5">
        <f>Resumen!P30/$D$46</f>
        <v>0</v>
      </c>
      <c r="P73" s="5">
        <f>Resumen!Q30/$D$46</f>
        <v>0</v>
      </c>
      <c r="Q73" s="5">
        <f>Resumen!R30/$D$46</f>
        <v>0</v>
      </c>
      <c r="R73" s="5">
        <f>Resumen!S30/$D$46</f>
        <v>0</v>
      </c>
      <c r="S73" s="5">
        <f>Resumen!T30/$D$46</f>
        <v>0</v>
      </c>
      <c r="T73" s="5">
        <f>Resumen!U30/$D$46</f>
        <v>0</v>
      </c>
    </row>
    <row r="74" spans="2:20">
      <c r="B74" s="4" t="s">
        <v>94</v>
      </c>
      <c r="C74" s="5">
        <f>Resumen!D31/$D$46</f>
        <v>0.29629629629629628</v>
      </c>
      <c r="D74" s="5">
        <f>Resumen!E31/$D$46</f>
        <v>0.25185185185185183</v>
      </c>
      <c r="E74" s="5">
        <f>Resumen!F31/$D$46</f>
        <v>0.14814814814814814</v>
      </c>
      <c r="F74" s="5">
        <f>Resumen!G31/$D$46</f>
        <v>0.1111111111111111</v>
      </c>
      <c r="G74" s="5">
        <f>Resumen!H31/$D$46</f>
        <v>8.1481481481481488E-2</v>
      </c>
      <c r="H74" s="5">
        <f>Resumen!I31/$D$46</f>
        <v>5.185185185185185E-2</v>
      </c>
      <c r="I74" s="5">
        <f>Resumen!J31/$D$46</f>
        <v>4.4444444444444446E-2</v>
      </c>
      <c r="J74" s="5">
        <f>Resumen!K31/$D$46</f>
        <v>1.4814814814814815E-2</v>
      </c>
      <c r="K74" s="5">
        <f>Resumen!L31/$D$46</f>
        <v>0</v>
      </c>
      <c r="L74" s="5">
        <f>Resumen!M31/$D$46</f>
        <v>0</v>
      </c>
      <c r="M74" s="5">
        <f>Resumen!N31/$D$46</f>
        <v>0</v>
      </c>
      <c r="N74" s="5">
        <f>Resumen!O31/$D$46</f>
        <v>0</v>
      </c>
      <c r="O74" s="5">
        <f>Resumen!P31/$D$46</f>
        <v>0</v>
      </c>
      <c r="P74" s="5">
        <f>Resumen!Q31/$D$46</f>
        <v>0</v>
      </c>
      <c r="Q74" s="5">
        <f>Resumen!R31/$D$46</f>
        <v>0</v>
      </c>
      <c r="R74" s="5">
        <f>Resumen!S31/$D$46</f>
        <v>0</v>
      </c>
      <c r="S74" s="5">
        <f>Resumen!T31/$D$46</f>
        <v>0</v>
      </c>
      <c r="T74" s="5">
        <f>Resumen!U31/$D$46</f>
        <v>0</v>
      </c>
    </row>
    <row r="75" spans="2:20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8" spans="2:20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81" spans="3:20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4" spans="3:20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3:20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3:20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3:20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D4DE-4871-41E4-B8AD-045A6415CCA8}">
  <dimension ref="A2:V31"/>
  <sheetViews>
    <sheetView workbookViewId="0">
      <selection activeCell="D2" sqref="D2:U2"/>
    </sheetView>
  </sheetViews>
  <sheetFormatPr baseColWidth="10" defaultRowHeight="14.4"/>
  <cols>
    <col min="1" max="1" width="14.88671875" customWidth="1"/>
    <col min="2" max="2" width="22.6640625" customWidth="1"/>
  </cols>
  <sheetData>
    <row r="2" spans="1:22"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30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</row>
    <row r="3" spans="1:22">
      <c r="A3" s="15" t="s">
        <v>63</v>
      </c>
      <c r="B3" s="15" t="s">
        <v>64</v>
      </c>
      <c r="C3" s="3" t="s">
        <v>65</v>
      </c>
      <c r="D3">
        <f>'D´Hont CU'!Y140</f>
        <v>40</v>
      </c>
      <c r="E3" s="3">
        <f>'D´Hont CU'!Z140</f>
        <v>30</v>
      </c>
      <c r="F3" s="3">
        <f>'D´Hont CU'!AA140</f>
        <v>19</v>
      </c>
      <c r="G3" s="3">
        <f>'D´Hont CU'!AB140</f>
        <v>15</v>
      </c>
      <c r="H3" s="3">
        <f>'D´Hont CU'!AC140</f>
        <v>11</v>
      </c>
      <c r="I3" s="3">
        <f>'D´Hont CU'!AD140</f>
        <v>8</v>
      </c>
      <c r="J3" s="3">
        <f>'D´Hont CU'!AE140</f>
        <v>5</v>
      </c>
      <c r="K3" s="3">
        <f>'D´Hont CU'!AF140</f>
        <v>5</v>
      </c>
      <c r="L3" s="3">
        <f>'D´Hont CU'!AG140</f>
        <v>1</v>
      </c>
      <c r="M3" s="3">
        <f>'D´Hont CU'!AH140</f>
        <v>1</v>
      </c>
      <c r="N3" s="3">
        <f>'D´Hont CU'!AI140</f>
        <v>0</v>
      </c>
      <c r="O3" s="3">
        <f>'D´Hont CU'!AJ140</f>
        <v>0</v>
      </c>
      <c r="P3" s="3">
        <f>'D´Hont CU'!AK140</f>
        <v>0</v>
      </c>
      <c r="Q3" s="3">
        <f>'D´Hont CU'!AL140</f>
        <v>0</v>
      </c>
      <c r="R3" s="3">
        <f>'D´Hont CU'!AM140</f>
        <v>0</v>
      </c>
      <c r="S3" s="3">
        <f>'D´Hont CU'!AN140</f>
        <v>0</v>
      </c>
      <c r="T3" s="3">
        <f>'D´Hont CU'!AO140</f>
        <v>0</v>
      </c>
      <c r="U3" s="3">
        <f>'D´Hont CU'!AP140</f>
        <v>0</v>
      </c>
      <c r="V3">
        <f>SUM(D3:U3)</f>
        <v>135</v>
      </c>
    </row>
    <row r="4" spans="1:22">
      <c r="A4" s="15"/>
      <c r="B4" s="15"/>
      <c r="C4" s="3" t="s">
        <v>66</v>
      </c>
      <c r="D4">
        <f>'D´Hont CU con UE'!N141</f>
        <v>40</v>
      </c>
      <c r="E4" s="3">
        <f>'D´Hont CU con UE'!O141</f>
        <v>31</v>
      </c>
      <c r="F4" s="3">
        <f>'D´Hont CU con UE'!P141</f>
        <v>19</v>
      </c>
      <c r="G4" s="3">
        <f>'D´Hont CU con UE'!Q141</f>
        <v>16</v>
      </c>
      <c r="H4" s="3">
        <f>'D´Hont CU con UE'!R141</f>
        <v>11</v>
      </c>
      <c r="I4" s="3">
        <f>'D´Hont CU con UE'!S141</f>
        <v>8</v>
      </c>
      <c r="J4" s="3">
        <f>'D´Hont CU con UE'!T141</f>
        <v>5</v>
      </c>
      <c r="K4" s="3">
        <f>'D´Hont CU con UE'!U141</f>
        <v>5</v>
      </c>
      <c r="L4" s="3">
        <v>0</v>
      </c>
      <c r="M4" s="3">
        <f>'D´Hont CU con UE'!W141</f>
        <v>0</v>
      </c>
      <c r="N4" s="3">
        <f>'D´Hont CU con UE'!X141</f>
        <v>0</v>
      </c>
      <c r="O4" s="3">
        <f>'D´Hont CU con UE'!Y141</f>
        <v>0</v>
      </c>
      <c r="P4" s="3">
        <f>'D´Hont CU con UE'!Z141</f>
        <v>0</v>
      </c>
      <c r="Q4" s="3">
        <f>'D´Hont CU con UE'!AA141</f>
        <v>0</v>
      </c>
      <c r="R4" s="3">
        <f>'D´Hont CU con UE'!AB141</f>
        <v>0</v>
      </c>
      <c r="S4" s="3">
        <f>'D´Hont CU con UE'!AC141</f>
        <v>0</v>
      </c>
      <c r="T4" s="3">
        <f>'D´Hont CU con UE'!AD141</f>
        <v>0</v>
      </c>
      <c r="U4" s="3">
        <f>'D´Hont CU con UE'!AE141</f>
        <v>0</v>
      </c>
      <c r="V4" s="3">
        <f>SUM(D4:U4)</f>
        <v>135</v>
      </c>
    </row>
    <row r="5" spans="1:22" s="3" customFormat="1">
      <c r="A5" s="15"/>
      <c r="B5" s="14"/>
    </row>
    <row r="6" spans="1:22" s="3" customFormat="1">
      <c r="A6" s="15"/>
      <c r="B6" s="15" t="s">
        <v>68</v>
      </c>
      <c r="C6" s="3" t="s">
        <v>65</v>
      </c>
      <c r="D6" s="6">
        <f>'D´Hont VC sin UE'!D158</f>
        <v>41</v>
      </c>
      <c r="E6" s="6">
        <f>'D´Hont VC sin UE'!E158</f>
        <v>34</v>
      </c>
      <c r="F6" s="6">
        <f>'D´Hont VC sin UE'!F158</f>
        <v>20</v>
      </c>
      <c r="G6" s="6">
        <f>'D´Hont VC sin UE'!G158</f>
        <v>14</v>
      </c>
      <c r="H6" s="6">
        <f>'D´Hont VC sin UE'!H158</f>
        <v>11</v>
      </c>
      <c r="I6" s="6">
        <f>'D´Hont VC sin UE'!I158</f>
        <v>6</v>
      </c>
      <c r="J6" s="6">
        <f>'D´Hont VC sin UE'!J158</f>
        <v>4</v>
      </c>
      <c r="K6" s="6">
        <f>'D´Hont VC sin UE'!K158</f>
        <v>4</v>
      </c>
      <c r="L6" s="6">
        <f>'D´Hont VC sin UE'!L158</f>
        <v>1</v>
      </c>
      <c r="M6" s="6">
        <f>'D´Hont VC sin UE'!M158</f>
        <v>0</v>
      </c>
      <c r="N6" s="6">
        <f>'D´Hont VC sin UE'!N158</f>
        <v>0</v>
      </c>
      <c r="O6" s="6">
        <f>'D´Hont VC sin UE'!O158</f>
        <v>0</v>
      </c>
      <c r="P6" s="6">
        <f>'D´Hont VC sin UE'!P158</f>
        <v>0</v>
      </c>
      <c r="Q6" s="6">
        <f>'D´Hont VC sin UE'!Q158</f>
        <v>0</v>
      </c>
      <c r="R6" s="6">
        <f>'D´Hont VC sin UE'!R158</f>
        <v>0</v>
      </c>
      <c r="S6" s="6">
        <f>'D´Hont VC sin UE'!S158</f>
        <v>0</v>
      </c>
      <c r="T6" s="6">
        <f>'D´Hont VC sin UE'!T158</f>
        <v>0</v>
      </c>
      <c r="U6" s="6">
        <f>'D´Hont VC sin UE'!U158</f>
        <v>0</v>
      </c>
      <c r="V6" s="6">
        <f>SUM(D6:U6)</f>
        <v>135</v>
      </c>
    </row>
    <row r="7" spans="1:22" s="3" customFormat="1">
      <c r="A7" s="15"/>
      <c r="B7" s="15"/>
      <c r="C7" s="3" t="s">
        <v>66</v>
      </c>
      <c r="D7" s="3">
        <f>'D´Hont actual'!C163</f>
        <v>42</v>
      </c>
      <c r="E7" s="3">
        <f>'D´Hont actual'!D163</f>
        <v>35</v>
      </c>
      <c r="F7" s="3">
        <f>'D´Hont actual'!E163</f>
        <v>20</v>
      </c>
      <c r="G7" s="3">
        <f>'D´Hont actual'!F163</f>
        <v>15</v>
      </c>
      <c r="H7" s="3">
        <f>'D´Hont actual'!G163</f>
        <v>11</v>
      </c>
      <c r="I7" s="3">
        <f>'D´Hont actual'!H163</f>
        <v>6</v>
      </c>
      <c r="J7" s="3">
        <f>'D´Hont actual'!I163</f>
        <v>4</v>
      </c>
      <c r="K7" s="3">
        <f>'D´Hont actual'!J163</f>
        <v>2</v>
      </c>
      <c r="L7" s="3">
        <f>'D´Hont actual'!K163</f>
        <v>0</v>
      </c>
      <c r="M7" s="3">
        <f>'D´Hont actual'!L163</f>
        <v>0</v>
      </c>
      <c r="N7" s="3">
        <f>'D´Hont actual'!M163</f>
        <v>0</v>
      </c>
      <c r="O7" s="3">
        <f>'D´Hont actual'!N163</f>
        <v>0</v>
      </c>
      <c r="P7" s="3">
        <f>'D´Hont actual'!O163</f>
        <v>0</v>
      </c>
      <c r="Q7" s="3">
        <f>'D´Hont actual'!P163</f>
        <v>0</v>
      </c>
      <c r="R7" s="3">
        <f>'D´Hont actual'!Q163</f>
        <v>0</v>
      </c>
      <c r="S7" s="3">
        <f>'D´Hont actual'!R163</f>
        <v>0</v>
      </c>
      <c r="T7" s="3">
        <f>'D´Hont actual'!S163</f>
        <v>0</v>
      </c>
      <c r="U7" s="3">
        <f>'D´Hont actual'!T163</f>
        <v>0</v>
      </c>
      <c r="V7" s="3">
        <f>SUM(D7:U7)</f>
        <v>135</v>
      </c>
    </row>
    <row r="8" spans="1:22">
      <c r="A8" s="3"/>
      <c r="B8" s="3"/>
      <c r="C8" s="3"/>
      <c r="V8" s="3"/>
    </row>
    <row r="9" spans="1:22">
      <c r="A9" s="15" t="s">
        <v>67</v>
      </c>
      <c r="B9" s="15" t="s">
        <v>64</v>
      </c>
      <c r="C9" s="3" t="s">
        <v>65</v>
      </c>
      <c r="D9">
        <f>'Saint-Lagüe CU sin UE'!Y140</f>
        <v>38</v>
      </c>
      <c r="E9" s="3">
        <f>'Saint-Lagüe CU sin UE'!Z140</f>
        <v>30</v>
      </c>
      <c r="F9" s="3">
        <f>'Saint-Lagüe CU sin UE'!AA140</f>
        <v>19</v>
      </c>
      <c r="G9" s="3">
        <f>'Saint-Lagüe CU sin UE'!AB140</f>
        <v>15</v>
      </c>
      <c r="H9" s="3">
        <f>'Saint-Lagüe CU sin UE'!AC140</f>
        <v>11</v>
      </c>
      <c r="I9" s="3">
        <f>'Saint-Lagüe CU sin UE'!AD140</f>
        <v>8</v>
      </c>
      <c r="J9" s="3">
        <f>'Saint-Lagüe CU sin UE'!AE140</f>
        <v>6</v>
      </c>
      <c r="K9" s="3">
        <f>'Saint-Lagüe CU sin UE'!AF140</f>
        <v>5</v>
      </c>
      <c r="L9" s="3">
        <f>'Saint-Lagüe CU sin UE'!AG140</f>
        <v>1</v>
      </c>
      <c r="M9" s="3">
        <f>'Saint-Lagüe CU sin UE'!AH140</f>
        <v>1</v>
      </c>
      <c r="N9" s="3">
        <f>'Saint-Lagüe CU sin UE'!AI140</f>
        <v>1</v>
      </c>
      <c r="O9" s="3">
        <f>'Saint-Lagüe CU sin UE'!AJ140</f>
        <v>0</v>
      </c>
      <c r="P9" s="3">
        <f>'Saint-Lagüe CU sin UE'!AK140</f>
        <v>0</v>
      </c>
      <c r="Q9" s="3">
        <f>'Saint-Lagüe CU sin UE'!AL140</f>
        <v>0</v>
      </c>
      <c r="R9" s="3">
        <f>'Saint-Lagüe CU sin UE'!AM140</f>
        <v>0</v>
      </c>
      <c r="S9" s="3">
        <f>'Saint-Lagüe CU sin UE'!AN140</f>
        <v>0</v>
      </c>
      <c r="T9" s="3">
        <f>'Saint-Lagüe CU sin UE'!AO140</f>
        <v>0</v>
      </c>
      <c r="U9" s="3">
        <f>'Saint-Lagüe CU sin UE'!AP140</f>
        <v>0</v>
      </c>
      <c r="V9" s="3">
        <f t="shared" ref="V9:V31" si="0">SUM(D9:U9)</f>
        <v>135</v>
      </c>
    </row>
    <row r="10" spans="1:22">
      <c r="A10" s="15"/>
      <c r="B10" s="15"/>
      <c r="C10" s="3" t="s">
        <v>66</v>
      </c>
      <c r="D10">
        <f>'Saint-Lagüe CU con UE'!N140</f>
        <v>39</v>
      </c>
      <c r="E10" s="3">
        <f>'Saint-Lagüe CU con UE'!O140</f>
        <v>31</v>
      </c>
      <c r="F10" s="3">
        <f>'Saint-Lagüe CU con UE'!P140</f>
        <v>19</v>
      </c>
      <c r="G10" s="3">
        <f>'Saint-Lagüe CU con UE'!Q140</f>
        <v>16</v>
      </c>
      <c r="H10" s="3">
        <f>'Saint-Lagüe CU con UE'!R140</f>
        <v>11</v>
      </c>
      <c r="I10" s="3">
        <f>'Saint-Lagüe CU con UE'!S140</f>
        <v>8</v>
      </c>
      <c r="J10" s="3">
        <f>'Saint-Lagüe CU con UE'!T140</f>
        <v>6</v>
      </c>
      <c r="K10" s="3">
        <f>'Saint-Lagüe CU con UE'!U140</f>
        <v>5</v>
      </c>
      <c r="L10" s="3">
        <f>'Saint-Lagüe CU con UE'!V140</f>
        <v>0</v>
      </c>
      <c r="M10" s="3">
        <f>'Saint-Lagüe CU con UE'!W140</f>
        <v>0</v>
      </c>
      <c r="N10" s="3">
        <f>'Saint-Lagüe CU con UE'!X140</f>
        <v>0</v>
      </c>
      <c r="O10" s="3">
        <f>'Saint-Lagüe CU con UE'!Y140</f>
        <v>0</v>
      </c>
      <c r="P10" s="3">
        <f>'Saint-Lagüe CU con UE'!Z140</f>
        <v>0</v>
      </c>
      <c r="Q10" s="3">
        <f>'Saint-Lagüe CU con UE'!AA140</f>
        <v>0</v>
      </c>
      <c r="R10" s="3">
        <f>'Saint-Lagüe CU con UE'!AB140</f>
        <v>0</v>
      </c>
      <c r="S10" s="3">
        <f>'Saint-Lagüe CU con UE'!AC140</f>
        <v>0</v>
      </c>
      <c r="T10" s="3">
        <f>'Saint-Lagüe CU con UE'!AD140</f>
        <v>0</v>
      </c>
      <c r="U10" s="3">
        <f>'Saint-Lagüe CU con UE'!AE140</f>
        <v>0</v>
      </c>
      <c r="V10" s="3">
        <f t="shared" si="0"/>
        <v>135</v>
      </c>
    </row>
    <row r="11" spans="1:22">
      <c r="A11" s="15"/>
      <c r="B11" s="3"/>
      <c r="C11" s="3"/>
      <c r="V11" s="3"/>
    </row>
    <row r="12" spans="1:22">
      <c r="A12" s="15"/>
      <c r="B12" s="15" t="s">
        <v>68</v>
      </c>
      <c r="C12" s="3" t="s">
        <v>65</v>
      </c>
      <c r="D12">
        <f>'Saint-Lagüe VC sin UE'!Y162</f>
        <v>36</v>
      </c>
      <c r="E12" s="3">
        <f>'Saint-Lagüe VC sin UE'!Z162</f>
        <v>32</v>
      </c>
      <c r="F12" s="3">
        <f>'Saint-Lagüe VC sin UE'!AA162</f>
        <v>20</v>
      </c>
      <c r="G12" s="3">
        <f>'Saint-Lagüe VC sin UE'!AB162</f>
        <v>14</v>
      </c>
      <c r="H12" s="3">
        <f>'Saint-Lagüe VC sin UE'!AC162</f>
        <v>11</v>
      </c>
      <c r="I12" s="3">
        <f>'Saint-Lagüe VC sin UE'!AD162</f>
        <v>8</v>
      </c>
      <c r="J12" s="3">
        <f>'Saint-Lagüe VC sin UE'!AE162</f>
        <v>6</v>
      </c>
      <c r="K12" s="3">
        <f>'Saint-Lagüe VC sin UE'!AF162</f>
        <v>6</v>
      </c>
      <c r="L12" s="3">
        <f>'Saint-Lagüe VC sin UE'!AG162</f>
        <v>1</v>
      </c>
      <c r="M12" s="3">
        <f>'Saint-Lagüe VC sin UE'!AH162</f>
        <v>1</v>
      </c>
      <c r="N12" s="3">
        <f>'Saint-Lagüe VC sin UE'!AI162</f>
        <v>0</v>
      </c>
      <c r="O12" s="3">
        <f>'Saint-Lagüe VC sin UE'!AJ162</f>
        <v>0</v>
      </c>
      <c r="P12" s="3">
        <f>'Saint-Lagüe VC sin UE'!AK162</f>
        <v>0</v>
      </c>
      <c r="Q12" s="3">
        <f>'Saint-Lagüe VC sin UE'!AL162</f>
        <v>0</v>
      </c>
      <c r="R12" s="3">
        <f>'Saint-Lagüe VC sin UE'!AM162</f>
        <v>0</v>
      </c>
      <c r="S12" s="3">
        <f>'Saint-Lagüe VC sin UE'!AN162</f>
        <v>0</v>
      </c>
      <c r="T12" s="3">
        <f>'Saint-Lagüe VC sin UE'!AO162</f>
        <v>0</v>
      </c>
      <c r="U12" s="3">
        <f>'Saint-Lagüe VC sin UE'!AP162</f>
        <v>0</v>
      </c>
      <c r="V12" s="3">
        <f>SUM(D12:U12)</f>
        <v>135</v>
      </c>
    </row>
    <row r="13" spans="1:22">
      <c r="A13" s="15"/>
      <c r="B13" s="15"/>
      <c r="C13" s="3" t="s">
        <v>66</v>
      </c>
      <c r="D13">
        <f>'Saint-Lagüe VC con UE'!C163</f>
        <v>37</v>
      </c>
      <c r="E13" s="3">
        <f>'Saint-Lagüe VC con UE'!D163</f>
        <v>33</v>
      </c>
      <c r="F13" s="3">
        <f>'Saint-Lagüe VC con UE'!E163</f>
        <v>20</v>
      </c>
      <c r="G13" s="3">
        <f>'Saint-Lagüe VC con UE'!F163</f>
        <v>15</v>
      </c>
      <c r="H13" s="3">
        <f>'Saint-Lagüe VC con UE'!G163</f>
        <v>11</v>
      </c>
      <c r="I13" s="3">
        <f>'Saint-Lagüe VC con UE'!H163</f>
        <v>8</v>
      </c>
      <c r="J13" s="3">
        <f>'Saint-Lagüe VC con UE'!I163</f>
        <v>7</v>
      </c>
      <c r="K13" s="3">
        <f>'Saint-Lagüe VC con UE'!J163</f>
        <v>4</v>
      </c>
      <c r="L13" s="3">
        <v>0</v>
      </c>
      <c r="M13" s="3">
        <f>'Saint-Lagüe VC con UE'!L163</f>
        <v>0</v>
      </c>
      <c r="N13" s="3">
        <f>'Saint-Lagüe VC con UE'!M163</f>
        <v>0</v>
      </c>
      <c r="O13" s="3">
        <f>'Saint-Lagüe VC con UE'!N163</f>
        <v>0</v>
      </c>
      <c r="P13" s="3">
        <f>'Saint-Lagüe VC con UE'!O163</f>
        <v>0</v>
      </c>
      <c r="Q13" s="3">
        <f>'Saint-Lagüe VC con UE'!P163</f>
        <v>0</v>
      </c>
      <c r="R13" s="3">
        <f>'Saint-Lagüe VC con UE'!Q163</f>
        <v>0</v>
      </c>
      <c r="S13" s="3">
        <f>'Saint-Lagüe VC con UE'!R163</f>
        <v>0</v>
      </c>
      <c r="T13" s="3">
        <f>'Saint-Lagüe VC con UE'!S163</f>
        <v>0</v>
      </c>
      <c r="U13" s="3">
        <f>'Saint-Lagüe VC con UE'!T163</f>
        <v>0</v>
      </c>
      <c r="V13" s="3">
        <f t="shared" si="0"/>
        <v>135</v>
      </c>
    </row>
    <row r="14" spans="1:22">
      <c r="A14" s="3"/>
      <c r="B14" s="3"/>
      <c r="C14" s="3"/>
      <c r="V14" s="3"/>
    </row>
    <row r="15" spans="1:22">
      <c r="A15" s="15" t="s">
        <v>69</v>
      </c>
      <c r="B15" s="15" t="s">
        <v>64</v>
      </c>
      <c r="C15" s="3" t="s">
        <v>65</v>
      </c>
      <c r="D15">
        <f>'Cociente Hare sin UE'!C11</f>
        <v>38</v>
      </c>
      <c r="E15" s="3">
        <f>'Cociente Hare sin UE'!D11</f>
        <v>29</v>
      </c>
      <c r="F15" s="3">
        <f>'Cociente Hare sin UE'!E11</f>
        <v>19</v>
      </c>
      <c r="G15" s="3">
        <f>'Cociente Hare sin UE'!F11</f>
        <v>15</v>
      </c>
      <c r="H15" s="3">
        <f>'Cociente Hare sin UE'!G11</f>
        <v>11</v>
      </c>
      <c r="I15" s="3">
        <f>'Cociente Hare sin UE'!H11</f>
        <v>8</v>
      </c>
      <c r="J15" s="3">
        <f>'Cociente Hare sin UE'!I11</f>
        <v>6</v>
      </c>
      <c r="K15" s="3">
        <f>'Cociente Hare sin UE'!J11</f>
        <v>5</v>
      </c>
      <c r="L15" s="3">
        <f>'Cociente Hare sin UE'!K11</f>
        <v>2</v>
      </c>
      <c r="M15" s="3">
        <f>'Cociente Hare sin UE'!L11</f>
        <v>1</v>
      </c>
      <c r="N15" s="3">
        <f>'Cociente Hare sin UE'!M11</f>
        <v>1</v>
      </c>
      <c r="O15" s="3">
        <f>'Cociente Hare sin UE'!N11</f>
        <v>0</v>
      </c>
      <c r="P15" s="3">
        <f>'Cociente Hare sin UE'!O11</f>
        <v>0</v>
      </c>
      <c r="Q15" s="3">
        <f>'Cociente Hare sin UE'!P11</f>
        <v>0</v>
      </c>
      <c r="R15" s="3">
        <f>'Cociente Hare sin UE'!Q11</f>
        <v>0</v>
      </c>
      <c r="S15" s="3">
        <f>'Cociente Hare sin UE'!R11</f>
        <v>0</v>
      </c>
      <c r="T15" s="3">
        <f>'Cociente Hare sin UE'!S11</f>
        <v>0</v>
      </c>
      <c r="U15" s="3">
        <f>'Cociente Hare sin UE'!T11</f>
        <v>0</v>
      </c>
      <c r="V15" s="3">
        <f t="shared" si="0"/>
        <v>135</v>
      </c>
    </row>
    <row r="16" spans="1:22">
      <c r="A16" s="15"/>
      <c r="B16" s="15"/>
      <c r="C16" s="3" t="s">
        <v>66</v>
      </c>
      <c r="D16">
        <f>'Cociente Hare con UE'!C16</f>
        <v>39</v>
      </c>
      <c r="E16" s="3">
        <f>'Cociente Hare con UE'!D16</f>
        <v>31</v>
      </c>
      <c r="F16" s="3">
        <f>'Cociente Hare con UE'!E16</f>
        <v>19</v>
      </c>
      <c r="G16" s="3">
        <f>'Cociente Hare con UE'!F16</f>
        <v>16</v>
      </c>
      <c r="H16" s="3">
        <f>'Cociente Hare con UE'!G16</f>
        <v>11</v>
      </c>
      <c r="I16" s="3">
        <f>'Cociente Hare con UE'!H16</f>
        <v>8</v>
      </c>
      <c r="J16" s="3">
        <f>'Cociente Hare con UE'!I16</f>
        <v>6</v>
      </c>
      <c r="K16" s="3">
        <f>'Cociente Hare con UE'!J16</f>
        <v>5</v>
      </c>
      <c r="L16" s="3">
        <f>'Cociente Hare con UE'!K16</f>
        <v>0</v>
      </c>
      <c r="M16" s="3">
        <f>'Cociente Hare con UE'!L16</f>
        <v>0</v>
      </c>
      <c r="N16" s="3">
        <v>0</v>
      </c>
      <c r="O16" s="3">
        <v>0</v>
      </c>
      <c r="P16" s="3">
        <f>'Cociente Hare con UE'!O16</f>
        <v>0</v>
      </c>
      <c r="Q16" s="3">
        <v>0</v>
      </c>
      <c r="R16" s="3">
        <v>0</v>
      </c>
      <c r="S16" s="3">
        <f>'Cociente Hare con UE'!R16</f>
        <v>0</v>
      </c>
      <c r="T16" s="3">
        <f>'Cociente Hare con UE'!S16</f>
        <v>0</v>
      </c>
      <c r="U16" s="3">
        <f>'Cociente Hare con UE'!T16</f>
        <v>0</v>
      </c>
      <c r="V16" s="3">
        <f t="shared" si="0"/>
        <v>135</v>
      </c>
    </row>
    <row r="17" spans="1:22">
      <c r="A17" s="15"/>
      <c r="B17" s="3"/>
      <c r="C17" s="3"/>
      <c r="V17" s="3"/>
    </row>
    <row r="18" spans="1:22">
      <c r="A18" s="15"/>
      <c r="B18" s="15" t="s">
        <v>68</v>
      </c>
      <c r="C18" s="3" t="s">
        <v>65</v>
      </c>
      <c r="D18">
        <f>'Cociente Hare sin UE'!C64</f>
        <v>35</v>
      </c>
      <c r="E18" s="3">
        <f>'Cociente Hare sin UE'!D64</f>
        <v>31</v>
      </c>
      <c r="F18" s="3">
        <f>'Cociente Hare sin UE'!E64</f>
        <v>21</v>
      </c>
      <c r="G18" s="3">
        <f>'Cociente Hare sin UE'!F64</f>
        <v>15</v>
      </c>
      <c r="H18" s="3">
        <f>'Cociente Hare sin UE'!G64</f>
        <v>11</v>
      </c>
      <c r="I18" s="3">
        <f>'Cociente Hare sin UE'!H64</f>
        <v>7</v>
      </c>
      <c r="J18" s="3">
        <f>'Cociente Hare sin UE'!I64</f>
        <v>6</v>
      </c>
      <c r="K18" s="3">
        <f>'Cociente Hare sin UE'!J64</f>
        <v>6</v>
      </c>
      <c r="L18" s="3">
        <f>'Cociente Hare sin UE'!K64</f>
        <v>1</v>
      </c>
      <c r="M18" s="3">
        <f>'Cociente Hare sin UE'!L64</f>
        <v>1</v>
      </c>
      <c r="N18" s="3">
        <f>'Cociente Hare sin UE'!M64</f>
        <v>1</v>
      </c>
      <c r="O18" s="3">
        <f>'Cociente Hare sin UE'!N64</f>
        <v>0</v>
      </c>
      <c r="P18" s="3">
        <f>'Cociente Hare sin UE'!O64</f>
        <v>0</v>
      </c>
      <c r="Q18" s="3">
        <f>'Cociente Hare sin UE'!P64</f>
        <v>0</v>
      </c>
      <c r="R18" s="3">
        <f>'Cociente Hare sin UE'!Q64</f>
        <v>0</v>
      </c>
      <c r="S18" s="3">
        <f>'Cociente Hare sin UE'!R64</f>
        <v>0</v>
      </c>
      <c r="T18" s="3">
        <f>'Cociente Hare sin UE'!S64</f>
        <v>0</v>
      </c>
      <c r="U18" s="3">
        <f>'Cociente Hare sin UE'!T64</f>
        <v>0</v>
      </c>
      <c r="V18" s="3">
        <f t="shared" si="0"/>
        <v>135</v>
      </c>
    </row>
    <row r="19" spans="1:22">
      <c r="A19" s="15"/>
      <c r="B19" s="15"/>
      <c r="C19" s="3" t="s">
        <v>66</v>
      </c>
      <c r="D19">
        <f>'Cociente Hare con UE'!C123</f>
        <v>39</v>
      </c>
      <c r="E19" s="3">
        <f>'Cociente Hare con UE'!D123</f>
        <v>33</v>
      </c>
      <c r="F19" s="3">
        <f>'Cociente Hare con UE'!E123</f>
        <v>20</v>
      </c>
      <c r="G19" s="3">
        <f>'Cociente Hare con UE'!F123</f>
        <v>15</v>
      </c>
      <c r="H19" s="3">
        <f>'Cociente Hare con UE'!G123</f>
        <v>11</v>
      </c>
      <c r="I19" s="3">
        <f>'Cociente Hare con UE'!H123</f>
        <v>7</v>
      </c>
      <c r="J19" s="3">
        <f>'Cociente Hare con UE'!I123</f>
        <v>7</v>
      </c>
      <c r="K19" s="3">
        <f>'Cociente Hare con UE'!J123</f>
        <v>3</v>
      </c>
      <c r="L19" s="3">
        <f>'Cociente Hare con UE'!K123</f>
        <v>0</v>
      </c>
      <c r="M19" s="3">
        <f>'Cociente Hare con UE'!L123</f>
        <v>0</v>
      </c>
      <c r="N19" s="3">
        <f>'Cociente Hare con UE'!M123</f>
        <v>0</v>
      </c>
      <c r="O19" s="3">
        <f>'Cociente Hare con UE'!N123</f>
        <v>0</v>
      </c>
      <c r="P19" s="3">
        <f>'Cociente Hare con UE'!O123</f>
        <v>0</v>
      </c>
      <c r="Q19" s="3">
        <f>'Cociente Hare con UE'!P123</f>
        <v>0</v>
      </c>
      <c r="R19" s="3">
        <f>'Cociente Hare con UE'!Q123</f>
        <v>0</v>
      </c>
      <c r="S19" s="3">
        <f>'Cociente Hare con UE'!R123</f>
        <v>0</v>
      </c>
      <c r="T19" s="3">
        <f>'Cociente Hare con UE'!S123</f>
        <v>0</v>
      </c>
      <c r="U19" s="3">
        <f>'Cociente Hare con UE'!T123</f>
        <v>0</v>
      </c>
      <c r="V19" s="3">
        <f t="shared" si="0"/>
        <v>135</v>
      </c>
    </row>
    <row r="20" spans="1:22">
      <c r="A20" s="3"/>
      <c r="B20" s="3"/>
      <c r="C20" s="3"/>
      <c r="V20" s="3"/>
    </row>
    <row r="21" spans="1:22">
      <c r="A21" s="15" t="s">
        <v>70</v>
      </c>
      <c r="B21" s="15" t="s">
        <v>71</v>
      </c>
      <c r="C21" s="3" t="s">
        <v>65</v>
      </c>
      <c r="D21">
        <f>'Cociente Imperiali sin UE'!C12</f>
        <v>38</v>
      </c>
      <c r="E21" s="3">
        <f>'Cociente Imperiali sin UE'!D12</f>
        <v>30</v>
      </c>
      <c r="F21" s="3">
        <f>'Cociente Imperiali sin UE'!E12</f>
        <v>19</v>
      </c>
      <c r="G21" s="3">
        <f>'Cociente Imperiali sin UE'!F12</f>
        <v>15</v>
      </c>
      <c r="H21" s="3">
        <f>'Cociente Imperiali sin UE'!G12</f>
        <v>11</v>
      </c>
      <c r="I21" s="3">
        <f>'Cociente Imperiali sin UE'!H12</f>
        <v>8</v>
      </c>
      <c r="J21" s="3">
        <f>'Cociente Imperiali sin UE'!I12</f>
        <v>6</v>
      </c>
      <c r="K21" s="3">
        <f>'Cociente Imperiali sin UE'!J12</f>
        <v>5</v>
      </c>
      <c r="L21" s="3">
        <f>'Cociente Imperiali sin UE'!K12</f>
        <v>1</v>
      </c>
      <c r="M21" s="3">
        <f>'Cociente Imperiali sin UE'!L12</f>
        <v>1</v>
      </c>
      <c r="N21" s="3">
        <f>'Cociente Imperiali sin UE'!M12</f>
        <v>1</v>
      </c>
      <c r="O21" s="3">
        <f>'Cociente Imperiali sin UE'!N12</f>
        <v>0</v>
      </c>
      <c r="P21" s="3">
        <f>'Cociente Imperiali sin UE'!O12</f>
        <v>0</v>
      </c>
      <c r="Q21" s="3">
        <f>'Cociente Imperiali sin UE'!P12</f>
        <v>0</v>
      </c>
      <c r="R21" s="3">
        <f>'Cociente Imperiali sin UE'!Q12</f>
        <v>0</v>
      </c>
      <c r="S21" s="3">
        <f>'Cociente Imperiali sin UE'!R12</f>
        <v>0</v>
      </c>
      <c r="T21" s="3">
        <f>'Cociente Imperiali sin UE'!S12</f>
        <v>0</v>
      </c>
      <c r="U21" s="3">
        <f>'Cociente Imperiali sin UE'!T12</f>
        <v>0</v>
      </c>
      <c r="V21" s="3">
        <f t="shared" si="0"/>
        <v>135</v>
      </c>
    </row>
    <row r="22" spans="1:22">
      <c r="A22" s="15"/>
      <c r="B22" s="15"/>
      <c r="C22" s="3" t="s">
        <v>66</v>
      </c>
      <c r="D22">
        <f>'Cociente Hare con UE'!C16</f>
        <v>39</v>
      </c>
      <c r="E22" s="3">
        <f>'Cociente Hare con UE'!D16</f>
        <v>31</v>
      </c>
      <c r="F22" s="3">
        <f>'Cociente Hare con UE'!E16</f>
        <v>19</v>
      </c>
      <c r="G22" s="3">
        <f>'Cociente Hare con UE'!F16</f>
        <v>16</v>
      </c>
      <c r="H22" s="3">
        <f>'Cociente Hare con UE'!G16</f>
        <v>11</v>
      </c>
      <c r="I22" s="3">
        <f>'Cociente Hare con UE'!H16</f>
        <v>8</v>
      </c>
      <c r="J22" s="3">
        <f>'Cociente Hare con UE'!I16</f>
        <v>6</v>
      </c>
      <c r="K22" s="3">
        <f>'Cociente Hare con UE'!J16</f>
        <v>5</v>
      </c>
      <c r="L22" s="3">
        <f>'Cociente Hare con UE'!K16</f>
        <v>0</v>
      </c>
      <c r="M22" s="3">
        <f>'Cociente Hare con UE'!L16</f>
        <v>0</v>
      </c>
      <c r="N22" s="3">
        <v>0</v>
      </c>
      <c r="O22" s="3">
        <v>0</v>
      </c>
      <c r="P22" s="3">
        <f>'Cociente Hare con UE'!O16</f>
        <v>0</v>
      </c>
      <c r="Q22" s="3">
        <v>0</v>
      </c>
      <c r="R22" s="3">
        <v>0</v>
      </c>
      <c r="S22" s="3">
        <f>'Cociente Hare con UE'!R16</f>
        <v>0</v>
      </c>
      <c r="T22" s="3">
        <f>'Cociente Hare con UE'!S16</f>
        <v>0</v>
      </c>
      <c r="U22" s="3">
        <f>'Cociente Hare con UE'!T16</f>
        <v>0</v>
      </c>
      <c r="V22" s="3">
        <f t="shared" si="0"/>
        <v>135</v>
      </c>
    </row>
    <row r="23" spans="1:22">
      <c r="A23" s="15"/>
      <c r="B23" s="3"/>
      <c r="C23" s="3"/>
      <c r="V23" s="3"/>
    </row>
    <row r="24" spans="1:22">
      <c r="A24" s="15"/>
      <c r="B24" s="15" t="s">
        <v>68</v>
      </c>
      <c r="C24" s="3" t="s">
        <v>65</v>
      </c>
      <c r="D24">
        <f>'Cociente Imperiali sin UE'!C69</f>
        <v>38</v>
      </c>
      <c r="E24" s="3">
        <f>'Cociente Imperiali sin UE'!D69</f>
        <v>32</v>
      </c>
      <c r="F24" s="3">
        <f>'Cociente Imperiali sin UE'!E69</f>
        <v>20</v>
      </c>
      <c r="G24" s="3">
        <f>'Cociente Imperiali sin UE'!F69</f>
        <v>14</v>
      </c>
      <c r="H24" s="3">
        <f>'Cociente Imperiali sin UE'!G69</f>
        <v>11</v>
      </c>
      <c r="I24" s="3">
        <f>'Cociente Imperiali sin UE'!H69</f>
        <v>7</v>
      </c>
      <c r="J24" s="3">
        <f>'Cociente Imperiali sin UE'!I69</f>
        <v>6</v>
      </c>
      <c r="K24" s="3">
        <f>'Cociente Imperiali sin UE'!J69</f>
        <v>5</v>
      </c>
      <c r="L24" s="3">
        <f>'Cociente Imperiali sin UE'!K69</f>
        <v>1</v>
      </c>
      <c r="M24" s="3">
        <f>'Cociente Imperiali sin UE'!L69</f>
        <v>1</v>
      </c>
      <c r="N24" s="3">
        <f>'Cociente Imperiali sin UE'!M69</f>
        <v>0</v>
      </c>
      <c r="O24" s="3">
        <f>'Cociente Imperiali sin UE'!N69</f>
        <v>0</v>
      </c>
      <c r="P24" s="3">
        <f>'Cociente Imperiali sin UE'!O69</f>
        <v>0</v>
      </c>
      <c r="Q24" s="3">
        <f>'Cociente Imperiali sin UE'!P69</f>
        <v>0</v>
      </c>
      <c r="R24" s="3">
        <f>'Cociente Imperiali sin UE'!Q69</f>
        <v>0</v>
      </c>
      <c r="S24" s="3">
        <f>'Cociente Imperiali sin UE'!R69</f>
        <v>0</v>
      </c>
      <c r="T24" s="3">
        <f>'Cociente Imperiali sin UE'!S69</f>
        <v>0</v>
      </c>
      <c r="U24" s="3">
        <f>'Cociente Imperiali sin UE'!T69</f>
        <v>0</v>
      </c>
      <c r="V24" s="3">
        <f t="shared" si="0"/>
        <v>135</v>
      </c>
    </row>
    <row r="25" spans="1:22">
      <c r="A25" s="15"/>
      <c r="B25" s="15"/>
      <c r="C25" s="3" t="s">
        <v>66</v>
      </c>
      <c r="D25">
        <f>'Cociente Imperiali con UE'!C106</f>
        <v>40</v>
      </c>
      <c r="E25" s="3">
        <f>'Cociente Imperiali con UE'!D106</f>
        <v>34</v>
      </c>
      <c r="F25" s="3">
        <f>'Cociente Imperiali con UE'!E106</f>
        <v>20</v>
      </c>
      <c r="G25" s="3">
        <f>'Cociente Imperiali con UE'!F106</f>
        <v>15</v>
      </c>
      <c r="H25" s="3">
        <f>'Cociente Imperiali con UE'!G106</f>
        <v>11</v>
      </c>
      <c r="I25" s="3">
        <f>'Cociente Imperiali con UE'!H106</f>
        <v>7</v>
      </c>
      <c r="J25" s="3">
        <f>'Cociente Imperiali con UE'!I106</f>
        <v>6</v>
      </c>
      <c r="K25" s="3">
        <f>'Cociente Imperiali con UE'!J106</f>
        <v>2</v>
      </c>
      <c r="L25" s="3">
        <f>'Cociente Imperiali con UE'!L106</f>
        <v>0</v>
      </c>
      <c r="M25" s="3">
        <f>'Cociente Imperiali con UE'!M106</f>
        <v>0</v>
      </c>
      <c r="N25" s="3">
        <f>'Cociente Imperiali con UE'!N106</f>
        <v>0</v>
      </c>
      <c r="O25" s="3">
        <v>0</v>
      </c>
      <c r="P25" s="3">
        <v>0</v>
      </c>
      <c r="Q25" s="3">
        <v>0</v>
      </c>
      <c r="R25" s="3">
        <f>'Cociente Imperiali con UE'!Q106</f>
        <v>0</v>
      </c>
      <c r="S25" s="3">
        <f>'Cociente Imperiali con UE'!R106</f>
        <v>0</v>
      </c>
      <c r="T25" s="3">
        <f>'Cociente Imperiali con UE'!S106</f>
        <v>0</v>
      </c>
      <c r="U25" s="3">
        <f>'Cociente Imperiali con UE'!T106</f>
        <v>0</v>
      </c>
      <c r="V25" s="3">
        <f t="shared" si="0"/>
        <v>135</v>
      </c>
    </row>
    <row r="26" spans="1:22">
      <c r="A26" s="3"/>
      <c r="B26" s="3"/>
      <c r="C26" s="3"/>
      <c r="V26" s="3"/>
    </row>
    <row r="27" spans="1:22">
      <c r="A27" s="15" t="s">
        <v>72</v>
      </c>
      <c r="B27" s="15" t="s">
        <v>71</v>
      </c>
      <c r="C27" s="3" t="s">
        <v>65</v>
      </c>
      <c r="D27">
        <f>'Cociente Droop sin UE'!C11</f>
        <v>38</v>
      </c>
      <c r="E27" s="3">
        <f>'Cociente Droop sin UE'!D11</f>
        <v>29</v>
      </c>
      <c r="F27" s="3">
        <f>'Cociente Droop sin UE'!E11</f>
        <v>19</v>
      </c>
      <c r="G27" s="3">
        <f>'Cociente Droop sin UE'!F11</f>
        <v>15</v>
      </c>
      <c r="H27" s="3">
        <f>'Cociente Droop sin UE'!G11</f>
        <v>11</v>
      </c>
      <c r="I27" s="3">
        <f>'Cociente Droop sin UE'!H11</f>
        <v>8</v>
      </c>
      <c r="J27" s="3">
        <f>'Cociente Droop sin UE'!I11</f>
        <v>6</v>
      </c>
      <c r="K27" s="3">
        <f>'Cociente Droop sin UE'!J11</f>
        <v>5</v>
      </c>
      <c r="L27" s="3">
        <f>'Cociente Droop sin UE'!K11</f>
        <v>2</v>
      </c>
      <c r="M27" s="3">
        <f>'Cociente Droop sin UE'!L11</f>
        <v>1</v>
      </c>
      <c r="N27" s="3">
        <f>'Cociente Droop sin UE'!M11</f>
        <v>1</v>
      </c>
      <c r="O27" s="3">
        <f>'Cociente Droop sin UE'!N11</f>
        <v>0</v>
      </c>
      <c r="P27" s="3">
        <f>'Cociente Droop sin UE'!O11</f>
        <v>0</v>
      </c>
      <c r="Q27" s="3">
        <f>'Cociente Droop sin UE'!P11</f>
        <v>0</v>
      </c>
      <c r="R27" s="3">
        <f>'Cociente Droop sin UE'!Q11</f>
        <v>0</v>
      </c>
      <c r="S27" s="3">
        <f>'Cociente Droop sin UE'!R11</f>
        <v>0</v>
      </c>
      <c r="T27" s="3">
        <f>'Cociente Droop sin UE'!S11</f>
        <v>0</v>
      </c>
      <c r="U27" s="3">
        <f>'Cociente Droop sin UE'!T11</f>
        <v>0</v>
      </c>
      <c r="V27" s="3">
        <f t="shared" si="0"/>
        <v>135</v>
      </c>
    </row>
    <row r="28" spans="1:22">
      <c r="A28" s="15"/>
      <c r="B28" s="15"/>
      <c r="C28" s="3" t="s">
        <v>66</v>
      </c>
      <c r="D28">
        <f>'Cociente Droop con UE'!C11</f>
        <v>40</v>
      </c>
      <c r="E28" s="3">
        <f>'Cociente Droop con UE'!D11</f>
        <v>31</v>
      </c>
      <c r="F28" s="3">
        <f>'Cociente Droop con UE'!E11</f>
        <v>19</v>
      </c>
      <c r="G28" s="3">
        <f>'Cociente Droop con UE'!F11</f>
        <v>15</v>
      </c>
      <c r="H28" s="3">
        <f>'Cociente Droop con UE'!G11</f>
        <v>11</v>
      </c>
      <c r="I28" s="3">
        <f>'Cociente Droop con UE'!H11</f>
        <v>8</v>
      </c>
      <c r="J28" s="3">
        <f>'Cociente Droop con UE'!I11</f>
        <v>6</v>
      </c>
      <c r="K28" s="3">
        <f>'Cociente Droop con UE'!J11</f>
        <v>5</v>
      </c>
      <c r="L28" s="3">
        <f>'Cociente Droop con UE'!L11</f>
        <v>0</v>
      </c>
      <c r="M28" s="3">
        <f>'Cociente Droop con UE'!M11</f>
        <v>0</v>
      </c>
      <c r="N28" s="3">
        <f>'Cociente Droop con UE'!N11</f>
        <v>0</v>
      </c>
      <c r="O28" s="3">
        <v>0</v>
      </c>
      <c r="P28" s="3">
        <v>0</v>
      </c>
      <c r="Q28" s="3">
        <v>0</v>
      </c>
      <c r="R28" s="3">
        <f>'Cociente Droop con UE'!Q11</f>
        <v>0</v>
      </c>
      <c r="S28" s="3">
        <f>'Cociente Droop con UE'!R11</f>
        <v>0</v>
      </c>
      <c r="T28" s="3">
        <f>'Cociente Droop con UE'!S11</f>
        <v>0</v>
      </c>
      <c r="U28" s="3">
        <f>'Cociente Droop con UE'!T11</f>
        <v>0</v>
      </c>
      <c r="V28" s="3">
        <f t="shared" si="0"/>
        <v>135</v>
      </c>
    </row>
    <row r="29" spans="1:22">
      <c r="A29" s="15"/>
      <c r="B29" s="3"/>
      <c r="C29" s="3"/>
      <c r="V29" s="3"/>
    </row>
    <row r="30" spans="1:22">
      <c r="A30" s="15"/>
      <c r="B30" s="15" t="s">
        <v>68</v>
      </c>
      <c r="C30" s="3" t="s">
        <v>65</v>
      </c>
      <c r="D30" s="6">
        <f>'Cociente Droop sin UE'!C60</f>
        <v>37</v>
      </c>
      <c r="E30" s="6">
        <f>'Cociente Droop sin UE'!D60</f>
        <v>32</v>
      </c>
      <c r="F30" s="6">
        <f>'Cociente Droop sin UE'!E60</f>
        <v>20</v>
      </c>
      <c r="G30" s="6">
        <f>'Cociente Droop sin UE'!F60</f>
        <v>14</v>
      </c>
      <c r="H30" s="6">
        <f>'Cociente Droop sin UE'!G60</f>
        <v>11</v>
      </c>
      <c r="I30" s="6">
        <f>'Cociente Droop sin UE'!H60</f>
        <v>8</v>
      </c>
      <c r="J30" s="6">
        <f>'Cociente Droop sin UE'!I60</f>
        <v>6</v>
      </c>
      <c r="K30" s="6">
        <f>'Cociente Droop sin UE'!J60</f>
        <v>5</v>
      </c>
      <c r="L30" s="6">
        <f>'Cociente Droop sin UE'!K60</f>
        <v>1</v>
      </c>
      <c r="M30" s="6">
        <f>'Cociente Droop sin UE'!L60</f>
        <v>1</v>
      </c>
      <c r="N30" s="6">
        <f>'Cociente Droop sin UE'!M60</f>
        <v>0</v>
      </c>
      <c r="O30" s="6">
        <f>'Cociente Droop sin UE'!N60</f>
        <v>0</v>
      </c>
      <c r="P30" s="6">
        <f>'Cociente Droop sin UE'!O60</f>
        <v>0</v>
      </c>
      <c r="Q30" s="6">
        <f>'Cociente Droop sin UE'!P60</f>
        <v>0</v>
      </c>
      <c r="R30" s="6">
        <f>'Cociente Droop sin UE'!Q60</f>
        <v>0</v>
      </c>
      <c r="S30" s="6">
        <f>'Cociente Droop sin UE'!R60</f>
        <v>0</v>
      </c>
      <c r="T30" s="6">
        <f>'Cociente Droop sin UE'!S60</f>
        <v>0</v>
      </c>
      <c r="U30" s="6">
        <f>'Cociente Droop sin UE'!T60</f>
        <v>0</v>
      </c>
      <c r="V30" s="3">
        <f t="shared" si="0"/>
        <v>135</v>
      </c>
    </row>
    <row r="31" spans="1:22">
      <c r="A31" s="15"/>
      <c r="B31" s="15"/>
      <c r="C31" s="3" t="s">
        <v>66</v>
      </c>
      <c r="D31">
        <f>'Cociente Droop con UE'!C107</f>
        <v>40</v>
      </c>
      <c r="E31" s="3">
        <f>'Cociente Droop con UE'!D107</f>
        <v>34</v>
      </c>
      <c r="F31" s="3">
        <f>'Cociente Droop con UE'!E107</f>
        <v>20</v>
      </c>
      <c r="G31" s="3">
        <f>'Cociente Droop con UE'!F107</f>
        <v>15</v>
      </c>
      <c r="H31" s="3">
        <f>'Cociente Droop con UE'!G107</f>
        <v>11</v>
      </c>
      <c r="I31" s="3">
        <f>'Cociente Droop con UE'!H107</f>
        <v>7</v>
      </c>
      <c r="J31" s="3">
        <f>'Cociente Droop con UE'!I107</f>
        <v>6</v>
      </c>
      <c r="K31" s="3">
        <f>'Cociente Droop con UE'!J107</f>
        <v>2</v>
      </c>
      <c r="L31" s="3">
        <f>'Cociente Droop con UE'!K107</f>
        <v>0</v>
      </c>
      <c r="M31" s="3">
        <f>'Cociente Droop con UE'!L107</f>
        <v>0</v>
      </c>
      <c r="N31" s="3">
        <f>'Cociente Droop con UE'!M107</f>
        <v>0</v>
      </c>
      <c r="O31" s="3">
        <f>'Cociente Droop con UE'!N107</f>
        <v>0</v>
      </c>
      <c r="P31" s="3">
        <v>0</v>
      </c>
      <c r="Q31" s="3">
        <v>0</v>
      </c>
      <c r="R31" s="3">
        <f>'Cociente Droop con UE'!Q107</f>
        <v>0</v>
      </c>
      <c r="S31" s="3">
        <f>'Cociente Droop con UE'!R107</f>
        <v>0</v>
      </c>
      <c r="T31" s="3">
        <f>'Cociente Droop con UE'!S107</f>
        <v>0</v>
      </c>
      <c r="U31" s="3">
        <f>'Cociente Droop con UE'!T107</f>
        <v>0</v>
      </c>
      <c r="V31" s="3">
        <f t="shared" si="0"/>
        <v>135</v>
      </c>
    </row>
  </sheetData>
  <mergeCells count="15">
    <mergeCell ref="A21:A25"/>
    <mergeCell ref="B21:B22"/>
    <mergeCell ref="B24:B25"/>
    <mergeCell ref="A27:A31"/>
    <mergeCell ref="B27:B28"/>
    <mergeCell ref="B30:B31"/>
    <mergeCell ref="A15:A19"/>
    <mergeCell ref="B15:B16"/>
    <mergeCell ref="B18:B19"/>
    <mergeCell ref="B3:B4"/>
    <mergeCell ref="A9:A13"/>
    <mergeCell ref="B9:B10"/>
    <mergeCell ref="B12:B13"/>
    <mergeCell ref="A3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2AF2-684E-45FF-B368-58646BF62CF3}">
  <dimension ref="A1:AG166"/>
  <sheetViews>
    <sheetView topLeftCell="A128" workbookViewId="0">
      <selection activeCell="E128" sqref="E128"/>
    </sheetView>
  </sheetViews>
  <sheetFormatPr baseColWidth="10" defaultRowHeight="14.4"/>
  <sheetData>
    <row r="1" spans="1:3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3"/>
      <c r="B2" s="4" t="s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3"/>
      <c r="B3" s="4"/>
      <c r="C3" s="4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/>
      <c r="L3" s="4"/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/>
      <c r="U3" s="3"/>
      <c r="V3" s="4" t="s">
        <v>37</v>
      </c>
      <c r="W3" s="9">
        <f>Datos!J35</f>
        <v>70277.279999999999</v>
      </c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3"/>
      <c r="B4" s="4"/>
      <c r="C4" s="4" t="s">
        <v>54</v>
      </c>
      <c r="D4" s="4">
        <f t="array" ref="D4:J4">TRANSPOSE(Datos!D3:D20)</f>
        <v>700463</v>
      </c>
      <c r="E4" s="4">
        <v>453407</v>
      </c>
      <c r="F4" s="4">
        <v>313451</v>
      </c>
      <c r="G4" s="4">
        <v>270683</v>
      </c>
      <c r="H4" s="3">
        <v>187336</v>
      </c>
      <c r="I4" s="3">
        <v>156349</v>
      </c>
      <c r="J4" s="3">
        <v>93256</v>
      </c>
      <c r="K4" s="3"/>
      <c r="L4" s="4" t="s">
        <v>33</v>
      </c>
      <c r="M4" s="4"/>
      <c r="N4" s="4"/>
      <c r="O4" s="4"/>
      <c r="P4" s="3"/>
      <c r="Q4" s="3"/>
      <c r="R4" s="3"/>
      <c r="S4" s="3"/>
      <c r="T4" s="3"/>
      <c r="U4" s="3"/>
      <c r="V4" s="3" t="s">
        <v>12</v>
      </c>
      <c r="W4" s="4" t="str">
        <f>IF(Datos!D3&gt;$W$3,"PASA CORTE","NO PASA CORTE")</f>
        <v>PASA CORTE</v>
      </c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4" t="s">
        <v>41</v>
      </c>
      <c r="C5" s="4">
        <v>1</v>
      </c>
      <c r="D5" s="9">
        <f>D4/((2*0)+1)</f>
        <v>700463</v>
      </c>
      <c r="E5" s="9">
        <f>E4/((2*0)+1)</f>
        <v>453407</v>
      </c>
      <c r="F5" s="9">
        <f>F4/((2*0)+1)</f>
        <v>313451</v>
      </c>
      <c r="G5" s="9">
        <f t="shared" ref="G5:J5" si="0">G4/((2*0)+1)</f>
        <v>270683</v>
      </c>
      <c r="H5" s="9">
        <f t="shared" si="0"/>
        <v>187336</v>
      </c>
      <c r="I5" s="9">
        <f t="shared" si="0"/>
        <v>156349</v>
      </c>
      <c r="J5" s="9">
        <f t="shared" si="0"/>
        <v>93256</v>
      </c>
      <c r="K5" s="3"/>
      <c r="L5" s="4">
        <v>1</v>
      </c>
      <c r="M5" s="4">
        <f t="shared" ref="M5:M36" si="1">IF(D5=MAX($D5:$J5),1,0)</f>
        <v>1</v>
      </c>
      <c r="N5" s="4">
        <f t="shared" ref="N5:N36" si="2">IF(E5=MAX($D5:$J5),1,0)</f>
        <v>0</v>
      </c>
      <c r="O5" s="4">
        <f t="shared" ref="O5:O36" si="3">IF(F5=MAX($D5:$J5),1,0)</f>
        <v>0</v>
      </c>
      <c r="P5" s="4">
        <f t="shared" ref="P5:P36" si="4">IF(G5=MAX($D5:$J5),1,0)</f>
        <v>0</v>
      </c>
      <c r="Q5" s="4">
        <f t="shared" ref="Q5:Q36" si="5">IF(H5=MAX($D5:$J5),1,0)</f>
        <v>0</v>
      </c>
      <c r="R5" s="4">
        <f t="shared" ref="R5:R36" si="6">IF(I5=MAX($D5:$J5),1,0)</f>
        <v>0</v>
      </c>
      <c r="S5" s="4">
        <f t="shared" ref="S5:S36" si="7">IF(J5=MAX($D5:$J5),1,0)</f>
        <v>0</v>
      </c>
      <c r="T5" s="3"/>
      <c r="U5" s="3"/>
      <c r="V5" s="3" t="s">
        <v>13</v>
      </c>
      <c r="W5" s="4" t="str">
        <f>IF(Datos!D4&gt;$W$3,"PASA CORTE","NO PASA CORTE")</f>
        <v>PASA CORTE</v>
      </c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/>
      <c r="B6" s="4" t="s">
        <v>41</v>
      </c>
      <c r="C6" s="4">
        <v>2</v>
      </c>
      <c r="D6" s="6">
        <f>IF(D5=MAX($D5:$K5),D$4/(SUM(M5:M$5)+1),D5)</f>
        <v>350231.5</v>
      </c>
      <c r="E6" s="6">
        <f>IF(E5=MAX($D5:$K5),E$4/(SUM(N5:N$5)+1),E5)</f>
        <v>453407</v>
      </c>
      <c r="F6" s="6">
        <f>IF(F5=MAX($D5:$K5),F$4/(SUM(O5:O$5)+1),F5)</f>
        <v>313451</v>
      </c>
      <c r="G6" s="6">
        <f>IF(G5=MAX($D5:$K5),G$4/(SUM(P5:P$5)+1),G5)</f>
        <v>270683</v>
      </c>
      <c r="H6" s="6">
        <f>IF(H5=MAX($D5:$K5),H$4/(SUM(Q5:Q$5)+1),H5)</f>
        <v>187336</v>
      </c>
      <c r="I6" s="6">
        <f>IF(I5=MAX($D5:$K5),I$4/(SUM(R5:R$5)+1),I5)</f>
        <v>156349</v>
      </c>
      <c r="J6" s="6">
        <f>IF(J5=MAX($D5:$K5),J$4/(SUM(S5:S$5)+1),J5)</f>
        <v>93256</v>
      </c>
      <c r="K6" s="3"/>
      <c r="L6" s="4">
        <v>2</v>
      </c>
      <c r="M6" s="4">
        <f t="shared" si="1"/>
        <v>0</v>
      </c>
      <c r="N6" s="4">
        <f t="shared" si="2"/>
        <v>1</v>
      </c>
      <c r="O6" s="4">
        <f t="shared" si="3"/>
        <v>0</v>
      </c>
      <c r="P6" s="4">
        <f t="shared" si="4"/>
        <v>0</v>
      </c>
      <c r="Q6" s="4">
        <f t="shared" si="5"/>
        <v>0</v>
      </c>
      <c r="R6" s="4">
        <f t="shared" si="6"/>
        <v>0</v>
      </c>
      <c r="S6" s="4">
        <f t="shared" si="7"/>
        <v>0</v>
      </c>
      <c r="T6" s="3"/>
      <c r="U6" s="3"/>
      <c r="V6" s="3" t="s">
        <v>14</v>
      </c>
      <c r="W6" s="4" t="str">
        <f>IF(Datos!D5&gt;$W$3,"PASA CORTE","NO PASA CORTE")</f>
        <v>PASA CORTE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/>
      <c r="B7" s="4" t="s">
        <v>41</v>
      </c>
      <c r="C7" s="4">
        <v>3</v>
      </c>
      <c r="D7" s="6">
        <f>IF(D6=MAX($D6:$K6),D$4/(SUM(M$5:M6)+1),D6)</f>
        <v>350231.5</v>
      </c>
      <c r="E7" s="6">
        <f>IF(E6=MAX($D6:$K6),E$4/(SUM(N$5:N6)+1),E6)</f>
        <v>226703.5</v>
      </c>
      <c r="F7" s="6">
        <f>IF(F6=MAX($D6:$K6),F$4/(SUM(O$5:O6)+1),F6)</f>
        <v>313451</v>
      </c>
      <c r="G7" s="6">
        <f>IF(G6=MAX($D6:$K6),G$4/(SUM(P$5:P6)+1),G6)</f>
        <v>270683</v>
      </c>
      <c r="H7" s="6">
        <f>IF(H6=MAX($D6:$K6),H$4/(SUM(Q$5:Q6)+1),H6)</f>
        <v>187336</v>
      </c>
      <c r="I7" s="6">
        <f>IF(I6=MAX($D6:$K6),I$4/(SUM(R$5:R6)+1),I6)</f>
        <v>156349</v>
      </c>
      <c r="J7" s="6">
        <f>IF(J6=MAX($D6:$K6),J$4/(SUM(S$5:S6)+1),J6)</f>
        <v>93256</v>
      </c>
      <c r="K7" s="3"/>
      <c r="L7" s="4">
        <v>3</v>
      </c>
      <c r="M7" s="4">
        <f t="shared" si="1"/>
        <v>1</v>
      </c>
      <c r="N7" s="4">
        <f t="shared" si="2"/>
        <v>0</v>
      </c>
      <c r="O7" s="4">
        <f t="shared" si="3"/>
        <v>0</v>
      </c>
      <c r="P7" s="4">
        <f t="shared" si="4"/>
        <v>0</v>
      </c>
      <c r="Q7" s="4">
        <f t="shared" si="5"/>
        <v>0</v>
      </c>
      <c r="R7" s="4">
        <f t="shared" si="6"/>
        <v>0</v>
      </c>
      <c r="S7" s="4">
        <f t="shared" si="7"/>
        <v>0</v>
      </c>
      <c r="T7" s="3"/>
      <c r="U7" s="3"/>
      <c r="V7" s="3" t="s">
        <v>15</v>
      </c>
      <c r="W7" s="4" t="str">
        <f>IF(Datos!D6&gt;$W$3,"PASA CORTE","NO PASA CORTE")</f>
        <v>PASA CORTE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/>
      <c r="B8" s="4" t="s">
        <v>41</v>
      </c>
      <c r="C8" s="4">
        <v>4</v>
      </c>
      <c r="D8" s="6">
        <f>IF(D7=MAX($D7:$K7),D$4/(SUM(M$5:M7)+1),D7)</f>
        <v>233487.66666666666</v>
      </c>
      <c r="E8" s="6">
        <f>IF(E7=MAX($D7:$K7),E$4/(SUM(N$5:N7)+1),E7)</f>
        <v>226703.5</v>
      </c>
      <c r="F8" s="6">
        <f>IF(F7=MAX($D7:$K7),F$4/(SUM(O$5:O7)+1),F7)</f>
        <v>313451</v>
      </c>
      <c r="G8" s="6">
        <f>IF(G7=MAX($D7:$K7),G$4/(SUM(P$5:P7)+1),G7)</f>
        <v>270683</v>
      </c>
      <c r="H8" s="6">
        <f>IF(H7=MAX($D7:$K7),H$4/(SUM(Q$5:Q7)+1),H7)</f>
        <v>187336</v>
      </c>
      <c r="I8" s="6">
        <f>IF(I7=MAX($D7:$K7),I$4/(SUM(R$5:R7)+1),I7)</f>
        <v>156349</v>
      </c>
      <c r="J8" s="6">
        <f>IF(J7=MAX($D7:$K7),J$4/(SUM(S$5:S7)+1),J7)</f>
        <v>93256</v>
      </c>
      <c r="K8" s="3"/>
      <c r="L8" s="4">
        <v>4</v>
      </c>
      <c r="M8" s="4">
        <f t="shared" si="1"/>
        <v>0</v>
      </c>
      <c r="N8" s="4">
        <f t="shared" si="2"/>
        <v>0</v>
      </c>
      <c r="O8" s="4">
        <f t="shared" si="3"/>
        <v>1</v>
      </c>
      <c r="P8" s="4">
        <f t="shared" si="4"/>
        <v>0</v>
      </c>
      <c r="Q8" s="4">
        <f t="shared" si="5"/>
        <v>0</v>
      </c>
      <c r="R8" s="4">
        <f t="shared" si="6"/>
        <v>0</v>
      </c>
      <c r="S8" s="4">
        <f t="shared" si="7"/>
        <v>0</v>
      </c>
      <c r="T8" s="3"/>
      <c r="U8" s="3"/>
      <c r="V8" s="3" t="s">
        <v>16</v>
      </c>
      <c r="W8" s="4" t="str">
        <f>IF(Datos!D7&gt;$W$3,"PASA CORTE","NO PASA CORTE")</f>
        <v>PASA CORTE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s="3"/>
      <c r="B9" s="4" t="s">
        <v>41</v>
      </c>
      <c r="C9" s="4">
        <v>5</v>
      </c>
      <c r="D9" s="6">
        <f>IF(D8=MAX($D8:$K8),D$4/(SUM(M$5:M8)+1),D8)</f>
        <v>233487.66666666666</v>
      </c>
      <c r="E9" s="6">
        <f>IF(E8=MAX($D8:$K8),E$4/(SUM(N$5:N8)+1),E8)</f>
        <v>226703.5</v>
      </c>
      <c r="F9" s="6">
        <f>IF(F8=MAX($D8:$K8),F$4/(SUM(O$5:O8)+1),F8)</f>
        <v>156725.5</v>
      </c>
      <c r="G9" s="6">
        <f>IF(G8=MAX($D8:$K8),G$4/(SUM(P$5:P8)+1),G8)</f>
        <v>270683</v>
      </c>
      <c r="H9" s="6">
        <f>IF(H8=MAX($D8:$K8),H$4/(SUM(Q$5:Q8)+1),H8)</f>
        <v>187336</v>
      </c>
      <c r="I9" s="6">
        <f>IF(I8=MAX($D8:$K8),I$4/(SUM(R$5:R8)+1),I8)</f>
        <v>156349</v>
      </c>
      <c r="J9" s="6">
        <f>IF(J8=MAX($D8:$K8),J$4/(SUM(S$5:S8)+1),J8)</f>
        <v>93256</v>
      </c>
      <c r="K9" s="3"/>
      <c r="L9" s="4">
        <v>5</v>
      </c>
      <c r="M9" s="4">
        <f t="shared" si="1"/>
        <v>0</v>
      </c>
      <c r="N9" s="4">
        <f t="shared" si="2"/>
        <v>0</v>
      </c>
      <c r="O9" s="4">
        <f t="shared" si="3"/>
        <v>0</v>
      </c>
      <c r="P9" s="4">
        <f t="shared" si="4"/>
        <v>1</v>
      </c>
      <c r="Q9" s="4">
        <f t="shared" si="5"/>
        <v>0</v>
      </c>
      <c r="R9" s="4">
        <f t="shared" si="6"/>
        <v>0</v>
      </c>
      <c r="S9" s="4">
        <f t="shared" si="7"/>
        <v>0</v>
      </c>
      <c r="T9" s="3"/>
      <c r="U9" s="3"/>
      <c r="V9" s="3" t="s">
        <v>17</v>
      </c>
      <c r="W9" s="4" t="str">
        <f>IF(Datos!D8&gt;$W$3,"PASA CORTE","NO PASA CORTE")</f>
        <v>PASA CORTE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"/>
      <c r="B10" s="4" t="s">
        <v>41</v>
      </c>
      <c r="C10" s="4">
        <v>6</v>
      </c>
      <c r="D10" s="6">
        <f>IF(D9=MAX($D9:$K9),D$4/(SUM(M$5:M9)+1),D9)</f>
        <v>233487.66666666666</v>
      </c>
      <c r="E10" s="6">
        <f>IF(E9=MAX($D9:$K9),E$4/(SUM(N$5:N9)+1),E9)</f>
        <v>226703.5</v>
      </c>
      <c r="F10" s="6">
        <f>IF(F9=MAX($D9:$K9),F$4/(SUM(O$5:O9)+1),F9)</f>
        <v>156725.5</v>
      </c>
      <c r="G10" s="6">
        <f>IF(G9=MAX($D9:$K9),G$4/(SUM(P$5:P9)+1),G9)</f>
        <v>135341.5</v>
      </c>
      <c r="H10" s="6">
        <f>IF(H9=MAX($D9:$K9),H$4/(SUM(Q$5:Q9)+1),H9)</f>
        <v>187336</v>
      </c>
      <c r="I10" s="6">
        <f>IF(I9=MAX($D9:$K9),I$4/(SUM(R$5:R9)+1),I9)</f>
        <v>156349</v>
      </c>
      <c r="J10" s="6">
        <f>IF(J9=MAX($D9:$K9),J$4/(SUM(S$5:S9)+1),J9)</f>
        <v>93256</v>
      </c>
      <c r="K10" s="3"/>
      <c r="L10" s="4">
        <v>6</v>
      </c>
      <c r="M10" s="4">
        <f t="shared" si="1"/>
        <v>1</v>
      </c>
      <c r="N10" s="4">
        <f t="shared" si="2"/>
        <v>0</v>
      </c>
      <c r="O10" s="4">
        <f t="shared" si="3"/>
        <v>0</v>
      </c>
      <c r="P10" s="4">
        <f t="shared" si="4"/>
        <v>0</v>
      </c>
      <c r="Q10" s="4">
        <f t="shared" si="5"/>
        <v>0</v>
      </c>
      <c r="R10" s="4">
        <f t="shared" si="6"/>
        <v>0</v>
      </c>
      <c r="S10" s="4">
        <f t="shared" si="7"/>
        <v>0</v>
      </c>
      <c r="T10" s="3"/>
      <c r="U10" s="3"/>
      <c r="V10" s="3" t="s">
        <v>18</v>
      </c>
      <c r="W10" s="4" t="str">
        <f>IF(Datos!D9&gt;$W$3,"PASA CORTE","NO PASA CORTE")</f>
        <v>PASA CORTE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3"/>
      <c r="B11" s="4" t="s">
        <v>41</v>
      </c>
      <c r="C11" s="4">
        <v>7</v>
      </c>
      <c r="D11" s="6">
        <f>IF(D10=MAX($D10:$K10),D$4/(SUM(M$5:M10)+1),D10)</f>
        <v>175115.75</v>
      </c>
      <c r="E11" s="6">
        <f>IF(E10=MAX($D10:$K10),E$4/(SUM(N$5:N10)+1),E10)</f>
        <v>226703.5</v>
      </c>
      <c r="F11" s="6">
        <f>IF(F10=MAX($D10:$K10),F$4/(SUM(O$5:O10)+1),F10)</f>
        <v>156725.5</v>
      </c>
      <c r="G11" s="6">
        <f>IF(G10=MAX($D10:$K10),G$4/(SUM(P$5:P10)+1),G10)</f>
        <v>135341.5</v>
      </c>
      <c r="H11" s="6">
        <f>IF(H10=MAX($D10:$K10),H$4/(SUM(Q$5:Q10)+1),H10)</f>
        <v>187336</v>
      </c>
      <c r="I11" s="6">
        <f>IF(I10=MAX($D10:$K10),I$4/(SUM(R$5:R10)+1),I10)</f>
        <v>156349</v>
      </c>
      <c r="J11" s="6">
        <f>IF(J10=MAX($D10:$K10),J$4/(SUM(S$5:S10)+1),J10)</f>
        <v>93256</v>
      </c>
      <c r="K11" s="3"/>
      <c r="L11" s="4">
        <v>7</v>
      </c>
      <c r="M11" s="4">
        <f t="shared" si="1"/>
        <v>0</v>
      </c>
      <c r="N11" s="4">
        <f t="shared" si="2"/>
        <v>1</v>
      </c>
      <c r="O11" s="4">
        <f t="shared" si="3"/>
        <v>0</v>
      </c>
      <c r="P11" s="4">
        <f t="shared" si="4"/>
        <v>0</v>
      </c>
      <c r="Q11" s="4">
        <f t="shared" si="5"/>
        <v>0</v>
      </c>
      <c r="R11" s="4">
        <f t="shared" si="6"/>
        <v>0</v>
      </c>
      <c r="S11" s="4">
        <f t="shared" si="7"/>
        <v>0</v>
      </c>
      <c r="T11" s="3"/>
      <c r="U11" s="3"/>
      <c r="V11" s="3" t="s">
        <v>19</v>
      </c>
      <c r="W11" s="4" t="str">
        <f>IF(Datos!D10&gt;$W$3,"PASA CORTE","NO PASA CORTE")</f>
        <v>NO PASA CORTE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"/>
      <c r="B12" s="4" t="s">
        <v>41</v>
      </c>
      <c r="C12" s="4">
        <v>8</v>
      </c>
      <c r="D12" s="6">
        <f>IF(D11=MAX($D11:$K11),D$4/(SUM(M$5:M11)+1),D11)</f>
        <v>175115.75</v>
      </c>
      <c r="E12" s="6">
        <f>IF(E11=MAX($D11:$K11),E$4/(SUM(N$5:N11)+1),E11)</f>
        <v>151135.66666666666</v>
      </c>
      <c r="F12" s="6">
        <f>IF(F11=MAX($D11:$K11),F$4/(SUM(O$5:O11)+1),F11)</f>
        <v>156725.5</v>
      </c>
      <c r="G12" s="6">
        <f>IF(G11=MAX($D11:$K11),G$4/(SUM(P$5:P11)+1),G11)</f>
        <v>135341.5</v>
      </c>
      <c r="H12" s="6">
        <f>IF(H11=MAX($D11:$K11),H$4/(SUM(Q$5:Q11)+1),H11)</f>
        <v>187336</v>
      </c>
      <c r="I12" s="6">
        <f>IF(I11=MAX($D11:$K11),I$4/(SUM(R$5:R11)+1),I11)</f>
        <v>156349</v>
      </c>
      <c r="J12" s="6">
        <f>IF(J11=MAX($D11:$K11),J$4/(SUM(S$5:S11)+1),J11)</f>
        <v>93256</v>
      </c>
      <c r="K12" s="3"/>
      <c r="L12" s="4">
        <v>8</v>
      </c>
      <c r="M12" s="4">
        <f t="shared" si="1"/>
        <v>0</v>
      </c>
      <c r="N12" s="4">
        <f t="shared" si="2"/>
        <v>0</v>
      </c>
      <c r="O12" s="4">
        <f t="shared" si="3"/>
        <v>0</v>
      </c>
      <c r="P12" s="4">
        <f t="shared" si="4"/>
        <v>0</v>
      </c>
      <c r="Q12" s="4">
        <f t="shared" si="5"/>
        <v>1</v>
      </c>
      <c r="R12" s="4">
        <f t="shared" si="6"/>
        <v>0</v>
      </c>
      <c r="S12" s="4">
        <f t="shared" si="7"/>
        <v>0</v>
      </c>
      <c r="T12" s="3"/>
      <c r="U12" s="3"/>
      <c r="V12" s="3" t="s">
        <v>20</v>
      </c>
      <c r="W12" s="4" t="str">
        <f>IF(Datos!D11&gt;$W$3,"PASA CORTE","NO PASA CORTE")</f>
        <v>NO PASA CORTE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4" t="s">
        <v>41</v>
      </c>
      <c r="C13" s="4">
        <v>9</v>
      </c>
      <c r="D13" s="6">
        <f>IF(D12=MAX($D12:$K12),D$4/(SUM(M$5:M12)+1),D12)</f>
        <v>175115.75</v>
      </c>
      <c r="E13" s="6">
        <f>IF(E12=MAX($D12:$K12),E$4/(SUM(N$5:N12)+1),E12)</f>
        <v>151135.66666666666</v>
      </c>
      <c r="F13" s="6">
        <f>IF(F12=MAX($D12:$K12),F$4/(SUM(O$5:O12)+1),F12)</f>
        <v>156725.5</v>
      </c>
      <c r="G13" s="6">
        <f>IF(G12=MAX($D12:$K12),G$4/(SUM(P$5:P12)+1),G12)</f>
        <v>135341.5</v>
      </c>
      <c r="H13" s="6">
        <f>IF(H12=MAX($D12:$K12),H$4/(SUM(Q$5:Q12)+1),H12)</f>
        <v>93668</v>
      </c>
      <c r="I13" s="6">
        <f>IF(I12=MAX($D12:$K12),I$4/(SUM(R$5:R12)+1),I12)</f>
        <v>156349</v>
      </c>
      <c r="J13" s="6">
        <f>IF(J12=MAX($D12:$K12),J$4/(SUM(S$5:S12)+1),J12)</f>
        <v>93256</v>
      </c>
      <c r="K13" s="3"/>
      <c r="L13" s="4">
        <v>9</v>
      </c>
      <c r="M13" s="4">
        <f t="shared" si="1"/>
        <v>1</v>
      </c>
      <c r="N13" s="4">
        <f t="shared" si="2"/>
        <v>0</v>
      </c>
      <c r="O13" s="4">
        <f t="shared" si="3"/>
        <v>0</v>
      </c>
      <c r="P13" s="4">
        <f t="shared" si="4"/>
        <v>0</v>
      </c>
      <c r="Q13" s="4">
        <f t="shared" si="5"/>
        <v>0</v>
      </c>
      <c r="R13" s="4">
        <f t="shared" si="6"/>
        <v>0</v>
      </c>
      <c r="S13" s="4">
        <f t="shared" si="7"/>
        <v>0</v>
      </c>
      <c r="T13" s="3"/>
      <c r="U13" s="3"/>
      <c r="V13" s="3" t="s">
        <v>21</v>
      </c>
      <c r="W13" s="4" t="str">
        <f>IF(Datos!D12&gt;$W$3,"PASA CORTE","NO PASA CORTE")</f>
        <v>NO PASA CORTE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4" t="s">
        <v>41</v>
      </c>
      <c r="C14" s="4">
        <v>10</v>
      </c>
      <c r="D14" s="6">
        <f>IF(D13=MAX($D13:$K13),D$4/(SUM(M$5:M13)+1),D13)</f>
        <v>140092.6</v>
      </c>
      <c r="E14" s="6">
        <f>IF(E13=MAX($D13:$K13),E$4/(SUM(N$5:N13)+1),E13)</f>
        <v>151135.66666666666</v>
      </c>
      <c r="F14" s="6">
        <f>IF(F13=MAX($D13:$K13),F$4/(SUM(O$5:O13)+1),F13)</f>
        <v>156725.5</v>
      </c>
      <c r="G14" s="6">
        <f>IF(G13=MAX($D13:$K13),G$4/(SUM(P$5:P13)+1),G13)</f>
        <v>135341.5</v>
      </c>
      <c r="H14" s="6">
        <f>IF(H13=MAX($D13:$K13),H$4/(SUM(Q$5:Q13)+1),H13)</f>
        <v>93668</v>
      </c>
      <c r="I14" s="6">
        <f>IF(I13=MAX($D13:$K13),I$4/(SUM(R$5:R13)+1),I13)</f>
        <v>156349</v>
      </c>
      <c r="J14" s="6">
        <f>IF(J13=MAX($D13:$K13),J$4/(SUM(S$5:S13)+1),J13)</f>
        <v>93256</v>
      </c>
      <c r="K14" s="3"/>
      <c r="L14" s="4">
        <v>10</v>
      </c>
      <c r="M14" s="4">
        <f t="shared" si="1"/>
        <v>0</v>
      </c>
      <c r="N14" s="4">
        <f t="shared" si="2"/>
        <v>0</v>
      </c>
      <c r="O14" s="4">
        <f t="shared" si="3"/>
        <v>1</v>
      </c>
      <c r="P14" s="4">
        <f t="shared" si="4"/>
        <v>0</v>
      </c>
      <c r="Q14" s="4">
        <f t="shared" si="5"/>
        <v>0</v>
      </c>
      <c r="R14" s="4">
        <f t="shared" si="6"/>
        <v>0</v>
      </c>
      <c r="S14" s="4">
        <f t="shared" si="7"/>
        <v>0</v>
      </c>
      <c r="T14" s="3"/>
      <c r="U14" s="3"/>
      <c r="V14" s="3" t="s">
        <v>22</v>
      </c>
      <c r="W14" s="4" t="str">
        <f>IF(Datos!D13&gt;$W$3,"PASA CORTE","NO PASA CORTE")</f>
        <v>NO PASA CORTE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4" t="s">
        <v>41</v>
      </c>
      <c r="C15" s="4">
        <v>11</v>
      </c>
      <c r="D15" s="6">
        <f>IF(D14=MAX($D14:$K14),D$4/(SUM(M$5:M14)+1),D14)</f>
        <v>140092.6</v>
      </c>
      <c r="E15" s="6">
        <f>IF(E14=MAX($D14:$K14),E$4/(SUM(N$5:N14)+1),E14)</f>
        <v>151135.66666666666</v>
      </c>
      <c r="F15" s="6">
        <f>IF(F14=MAX($D14:$K14),F$4/(SUM(O$5:O14)+1),F14)</f>
        <v>104483.66666666667</v>
      </c>
      <c r="G15" s="6">
        <f>IF(G14=MAX($D14:$K14),G$4/(SUM(P$5:P14)+1),G14)</f>
        <v>135341.5</v>
      </c>
      <c r="H15" s="6">
        <f>IF(H14=MAX($D14:$K14),H$4/(SUM(Q$5:Q14)+1),H14)</f>
        <v>93668</v>
      </c>
      <c r="I15" s="6">
        <f>IF(I14=MAX($D14:$K14),I$4/(SUM(R$5:R14)+1),I14)</f>
        <v>156349</v>
      </c>
      <c r="J15" s="6">
        <f>IF(J14=MAX($D14:$K14),J$4/(SUM(S$5:S14)+1),J14)</f>
        <v>93256</v>
      </c>
      <c r="K15" s="3"/>
      <c r="L15" s="4">
        <v>11</v>
      </c>
      <c r="M15" s="4">
        <f t="shared" si="1"/>
        <v>0</v>
      </c>
      <c r="N15" s="4">
        <f t="shared" si="2"/>
        <v>0</v>
      </c>
      <c r="O15" s="4">
        <f t="shared" si="3"/>
        <v>0</v>
      </c>
      <c r="P15" s="4">
        <f t="shared" si="4"/>
        <v>0</v>
      </c>
      <c r="Q15" s="4">
        <f t="shared" si="5"/>
        <v>0</v>
      </c>
      <c r="R15" s="4">
        <f t="shared" si="6"/>
        <v>1</v>
      </c>
      <c r="S15" s="4">
        <f t="shared" si="7"/>
        <v>0</v>
      </c>
      <c r="T15" s="3"/>
      <c r="U15" s="3"/>
      <c r="V15" s="3" t="s">
        <v>30</v>
      </c>
      <c r="W15" s="4" t="str">
        <f>IF(Datos!D14&gt;$W$3,"PASA CORTE","NO PASA CORTE")</f>
        <v>NO PASA CORTE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4" t="s">
        <v>41</v>
      </c>
      <c r="C16" s="4">
        <v>12</v>
      </c>
      <c r="D16" s="6">
        <f>IF(D15=MAX($D15:$K15),D$4/(SUM(M$5:M15)+1),D15)</f>
        <v>140092.6</v>
      </c>
      <c r="E16" s="6">
        <f>IF(E15=MAX($D15:$K15),E$4/(SUM(N$5:N15)+1),E15)</f>
        <v>151135.66666666666</v>
      </c>
      <c r="F16" s="6">
        <f>IF(F15=MAX($D15:$K15),F$4/(SUM(O$5:O15)+1),F15)</f>
        <v>104483.66666666667</v>
      </c>
      <c r="G16" s="6">
        <f>IF(G15=MAX($D15:$K15),G$4/(SUM(P$5:P15)+1),G15)</f>
        <v>135341.5</v>
      </c>
      <c r="H16" s="6">
        <f>IF(H15=MAX($D15:$K15),H$4/(SUM(Q$5:Q15)+1),H15)</f>
        <v>93668</v>
      </c>
      <c r="I16" s="6">
        <f>IF(I15=MAX($D15:$K15),I$4/(SUM(R$5:R15)+1),I15)</f>
        <v>78174.5</v>
      </c>
      <c r="J16" s="6">
        <f>IF(J15=MAX($D15:$K15),J$4/(SUM(S$5:S15)+1),J15)</f>
        <v>93256</v>
      </c>
      <c r="K16" s="3"/>
      <c r="L16" s="4">
        <v>12</v>
      </c>
      <c r="M16" s="4">
        <f t="shared" si="1"/>
        <v>0</v>
      </c>
      <c r="N16" s="4">
        <f t="shared" si="2"/>
        <v>1</v>
      </c>
      <c r="O16" s="4">
        <f t="shared" si="3"/>
        <v>0</v>
      </c>
      <c r="P16" s="4">
        <f t="shared" si="4"/>
        <v>0</v>
      </c>
      <c r="Q16" s="4">
        <f t="shared" si="5"/>
        <v>0</v>
      </c>
      <c r="R16" s="4">
        <f t="shared" si="6"/>
        <v>0</v>
      </c>
      <c r="S16" s="4">
        <f t="shared" si="7"/>
        <v>0</v>
      </c>
      <c r="T16" s="3"/>
      <c r="U16" s="3"/>
      <c r="V16" s="3" t="s">
        <v>23</v>
      </c>
      <c r="W16" s="4" t="str">
        <f>IF(Datos!D15&gt;$W$3,"PASA CORTE","NO PASA CORTE")</f>
        <v>NO PASA CORTE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4" t="s">
        <v>41</v>
      </c>
      <c r="C17" s="4">
        <v>13</v>
      </c>
      <c r="D17" s="6">
        <f>IF(D16=MAX($D16:$K16),D$4/(SUM(M$5:M16)+1),D16)</f>
        <v>140092.6</v>
      </c>
      <c r="E17" s="6">
        <f>IF(E16=MAX($D16:$K16),E$4/(SUM(N$5:N16)+1),E16)</f>
        <v>113351.75</v>
      </c>
      <c r="F17" s="6">
        <f>IF(F16=MAX($D16:$K16),F$4/(SUM(O$5:O16)+1),F16)</f>
        <v>104483.66666666667</v>
      </c>
      <c r="G17" s="6">
        <f>IF(G16=MAX($D16:$K16),G$4/(SUM(P$5:P16)+1),G16)</f>
        <v>135341.5</v>
      </c>
      <c r="H17" s="6">
        <f>IF(H16=MAX($D16:$K16),H$4/(SUM(Q$5:Q16)+1),H16)</f>
        <v>93668</v>
      </c>
      <c r="I17" s="6">
        <f>IF(I16=MAX($D16:$K16),I$4/(SUM(R$5:R16)+1),I16)</f>
        <v>78174.5</v>
      </c>
      <c r="J17" s="6">
        <f>IF(J16=MAX($D16:$K16),J$4/(SUM(S$5:S16)+1),J16)</f>
        <v>93256</v>
      </c>
      <c r="K17" s="3"/>
      <c r="L17" s="4">
        <v>13</v>
      </c>
      <c r="M17" s="4">
        <f t="shared" si="1"/>
        <v>1</v>
      </c>
      <c r="N17" s="4">
        <f t="shared" si="2"/>
        <v>0</v>
      </c>
      <c r="O17" s="4">
        <f t="shared" si="3"/>
        <v>0</v>
      </c>
      <c r="P17" s="4">
        <f t="shared" si="4"/>
        <v>0</v>
      </c>
      <c r="Q17" s="4">
        <f t="shared" si="5"/>
        <v>0</v>
      </c>
      <c r="R17" s="4">
        <f t="shared" si="6"/>
        <v>0</v>
      </c>
      <c r="S17" s="4">
        <f t="shared" si="7"/>
        <v>0</v>
      </c>
      <c r="T17" s="3"/>
      <c r="U17" s="3"/>
      <c r="V17" s="3" t="s">
        <v>24</v>
      </c>
      <c r="W17" s="4" t="str">
        <f>IF(Datos!D16&gt;$W$3,"PASA CORTE","NO PASA CORTE")</f>
        <v>NO PASA CORTE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4" t="s">
        <v>41</v>
      </c>
      <c r="C18" s="4">
        <v>14</v>
      </c>
      <c r="D18" s="6">
        <f>IF(D17=MAX($D17:$K17),D$4/(SUM(M$5:M17)+1),D17)</f>
        <v>116743.83333333333</v>
      </c>
      <c r="E18" s="6">
        <f>IF(E17=MAX($D17:$K17),E$4/(SUM(N$5:N17)+1),E17)</f>
        <v>113351.75</v>
      </c>
      <c r="F18" s="6">
        <f>IF(F17=MAX($D17:$K17),F$4/(SUM(O$5:O17)+1),F17)</f>
        <v>104483.66666666667</v>
      </c>
      <c r="G18" s="6">
        <f>IF(G17=MAX($D17:$K17),G$4/(SUM(P$5:P17)+1),G17)</f>
        <v>135341.5</v>
      </c>
      <c r="H18" s="6">
        <f>IF(H17=MAX($D17:$K17),H$4/(SUM(Q$5:Q17)+1),H17)</f>
        <v>93668</v>
      </c>
      <c r="I18" s="6">
        <f>IF(I17=MAX($D17:$K17),I$4/(SUM(R$5:R17)+1),I17)</f>
        <v>78174.5</v>
      </c>
      <c r="J18" s="6">
        <f>IF(J17=MAX($D17:$K17),J$4/(SUM(S$5:S17)+1),J17)</f>
        <v>93256</v>
      </c>
      <c r="K18" s="3"/>
      <c r="L18" s="4">
        <v>14</v>
      </c>
      <c r="M18" s="4">
        <f t="shared" si="1"/>
        <v>0</v>
      </c>
      <c r="N18" s="4">
        <f t="shared" si="2"/>
        <v>0</v>
      </c>
      <c r="O18" s="4">
        <f t="shared" si="3"/>
        <v>0</v>
      </c>
      <c r="P18" s="4">
        <f t="shared" si="4"/>
        <v>1</v>
      </c>
      <c r="Q18" s="4">
        <f t="shared" si="5"/>
        <v>0</v>
      </c>
      <c r="R18" s="4">
        <f t="shared" si="6"/>
        <v>0</v>
      </c>
      <c r="S18" s="4">
        <f t="shared" si="7"/>
        <v>0</v>
      </c>
      <c r="T18" s="3"/>
      <c r="U18" s="3"/>
      <c r="V18" s="3" t="s">
        <v>25</v>
      </c>
      <c r="W18" s="4" t="str">
        <f>IF(Datos!D17&gt;$W$3,"PASA CORTE","NO PASA CORTE")</f>
        <v>NO PASA CORTE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4" t="s">
        <v>41</v>
      </c>
      <c r="C19" s="4">
        <v>15</v>
      </c>
      <c r="D19" s="6">
        <f>IF(D18=MAX($D18:$K18),D$4/(SUM(M$5:M18)+1),D18)</f>
        <v>116743.83333333333</v>
      </c>
      <c r="E19" s="6">
        <f>IF(E18=MAX($D18:$K18),E$4/(SUM(N$5:N18)+1),E18)</f>
        <v>113351.75</v>
      </c>
      <c r="F19" s="6">
        <f>IF(F18=MAX($D18:$K18),F$4/(SUM(O$5:O18)+1),F18)</f>
        <v>104483.66666666667</v>
      </c>
      <c r="G19" s="6">
        <f>IF(G18=MAX($D18:$K18),G$4/(SUM(P$5:P18)+1),G18)</f>
        <v>90227.666666666672</v>
      </c>
      <c r="H19" s="6">
        <f>IF(H18=MAX($D18:$K18),H$4/(SUM(Q$5:Q18)+1),H18)</f>
        <v>93668</v>
      </c>
      <c r="I19" s="6">
        <f>IF(I18=MAX($D18:$K18),I$4/(SUM(R$5:R18)+1),I18)</f>
        <v>78174.5</v>
      </c>
      <c r="J19" s="6">
        <f>IF(J18=MAX($D18:$K18),J$4/(SUM(S$5:S18)+1),J18)</f>
        <v>93256</v>
      </c>
      <c r="K19" s="3"/>
      <c r="L19" s="4">
        <v>15</v>
      </c>
      <c r="M19" s="4">
        <f t="shared" si="1"/>
        <v>1</v>
      </c>
      <c r="N19" s="4">
        <f t="shared" si="2"/>
        <v>0</v>
      </c>
      <c r="O19" s="4">
        <f t="shared" si="3"/>
        <v>0</v>
      </c>
      <c r="P19" s="4">
        <f t="shared" si="4"/>
        <v>0</v>
      </c>
      <c r="Q19" s="4">
        <f t="shared" si="5"/>
        <v>0</v>
      </c>
      <c r="R19" s="4">
        <f t="shared" si="6"/>
        <v>0</v>
      </c>
      <c r="S19" s="4">
        <f t="shared" si="7"/>
        <v>0</v>
      </c>
      <c r="T19" s="3"/>
      <c r="U19" s="3"/>
      <c r="V19" s="3" t="s">
        <v>26</v>
      </c>
      <c r="W19" s="4" t="str">
        <f>IF(Datos!D18&gt;$W$3,"PASA CORTE","NO PASA CORTE")</f>
        <v>NO PASA CORTE</v>
      </c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4" t="s">
        <v>41</v>
      </c>
      <c r="C20" s="4">
        <v>16</v>
      </c>
      <c r="D20" s="6">
        <f>IF(D19=MAX($D19:$K19),D$4/(SUM(M$5:M19)+1),D19)</f>
        <v>100066.14285714286</v>
      </c>
      <c r="E20" s="6">
        <f>IF(E19=MAX($D19:$K19),E$4/(SUM(N$5:N19)+1),E19)</f>
        <v>113351.75</v>
      </c>
      <c r="F20" s="6">
        <f>IF(F19=MAX($D19:$K19),F$4/(SUM(O$5:O19)+1),F19)</f>
        <v>104483.66666666667</v>
      </c>
      <c r="G20" s="6">
        <f>IF(G19=MAX($D19:$K19),G$4/(SUM(P$5:P19)+1),G19)</f>
        <v>90227.666666666672</v>
      </c>
      <c r="H20" s="6">
        <f>IF(H19=MAX($D19:$K19),H$4/(SUM(Q$5:Q19)+1),H19)</f>
        <v>93668</v>
      </c>
      <c r="I20" s="6">
        <f>IF(I19=MAX($D19:$K19),I$4/(SUM(R$5:R19)+1),I19)</f>
        <v>78174.5</v>
      </c>
      <c r="J20" s="6">
        <f>IF(J19=MAX($D19:$K19),J$4/(SUM(S$5:S19)+1),J19)</f>
        <v>93256</v>
      </c>
      <c r="K20" s="3"/>
      <c r="L20" s="4">
        <v>16</v>
      </c>
      <c r="M20" s="4">
        <f t="shared" si="1"/>
        <v>0</v>
      </c>
      <c r="N20" s="4">
        <f t="shared" si="2"/>
        <v>1</v>
      </c>
      <c r="O20" s="4">
        <f t="shared" si="3"/>
        <v>0</v>
      </c>
      <c r="P20" s="4">
        <f t="shared" si="4"/>
        <v>0</v>
      </c>
      <c r="Q20" s="4">
        <f t="shared" si="5"/>
        <v>0</v>
      </c>
      <c r="R20" s="4">
        <f t="shared" si="6"/>
        <v>0</v>
      </c>
      <c r="S20" s="4">
        <f t="shared" si="7"/>
        <v>0</v>
      </c>
      <c r="T20" s="3"/>
      <c r="U20" s="3"/>
      <c r="V20" s="3" t="s">
        <v>27</v>
      </c>
      <c r="W20" s="4" t="str">
        <f>IF(Datos!D19&gt;$W$3,"PASA CORTE","NO PASA CORTE")</f>
        <v>NO PASA CORTE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4" t="s">
        <v>41</v>
      </c>
      <c r="C21" s="4">
        <v>17</v>
      </c>
      <c r="D21" s="6">
        <f>IF(D20=MAX($D20:$K20),D$4/(SUM(M$5:M20)+1),D20)</f>
        <v>100066.14285714286</v>
      </c>
      <c r="E21" s="6">
        <f>IF(E20=MAX($D20:$K20),E$4/(SUM(N$5:N20)+1),E20)</f>
        <v>90681.4</v>
      </c>
      <c r="F21" s="6">
        <f>IF(F20=MAX($D20:$K20),F$4/(SUM(O$5:O20)+1),F20)</f>
        <v>104483.66666666667</v>
      </c>
      <c r="G21" s="6">
        <f>IF(G20=MAX($D20:$K20),G$4/(SUM(P$5:P20)+1),G20)</f>
        <v>90227.666666666672</v>
      </c>
      <c r="H21" s="6">
        <f>IF(H20=MAX($D20:$K20),H$4/(SUM(Q$5:Q20)+1),H20)</f>
        <v>93668</v>
      </c>
      <c r="I21" s="6">
        <f>IF(I20=MAX($D20:$K20),I$4/(SUM(R$5:R20)+1),I20)</f>
        <v>78174.5</v>
      </c>
      <c r="J21" s="6">
        <f>IF(J20=MAX($D20:$K20),J$4/(SUM(S$5:S20)+1),J20)</f>
        <v>93256</v>
      </c>
      <c r="K21" s="3"/>
      <c r="L21" s="4">
        <v>17</v>
      </c>
      <c r="M21" s="4">
        <f t="shared" si="1"/>
        <v>0</v>
      </c>
      <c r="N21" s="4">
        <f t="shared" si="2"/>
        <v>0</v>
      </c>
      <c r="O21" s="4">
        <f t="shared" si="3"/>
        <v>1</v>
      </c>
      <c r="P21" s="4">
        <f t="shared" si="4"/>
        <v>0</v>
      </c>
      <c r="Q21" s="4">
        <f t="shared" si="5"/>
        <v>0</v>
      </c>
      <c r="R21" s="4">
        <f t="shared" si="6"/>
        <v>0</v>
      </c>
      <c r="S21" s="4">
        <f t="shared" si="7"/>
        <v>0</v>
      </c>
      <c r="T21" s="3"/>
      <c r="U21" s="3"/>
      <c r="V21" s="3" t="s">
        <v>28</v>
      </c>
      <c r="W21" s="4" t="str">
        <f>IF(Datos!D20&gt;$W$3,"PASA CORTE","NO PASA CORTE")</f>
        <v>NO PASA CORTE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4" t="s">
        <v>41</v>
      </c>
      <c r="C22" s="4">
        <v>18</v>
      </c>
      <c r="D22" s="6">
        <f>IF(D21=MAX($D21:$K21),D$4/(SUM(M$5:M21)+1),D21)</f>
        <v>100066.14285714286</v>
      </c>
      <c r="E22" s="6">
        <f>IF(E21=MAX($D21:$K21),E$4/(SUM(N$5:N21)+1),E21)</f>
        <v>90681.4</v>
      </c>
      <c r="F22" s="6">
        <f>IF(F21=MAX($D21:$K21),F$4/(SUM(O$5:O21)+1),F21)</f>
        <v>78362.75</v>
      </c>
      <c r="G22" s="6">
        <f>IF(G21=MAX($D21:$K21),G$4/(SUM(P$5:P21)+1),G21)</f>
        <v>90227.666666666672</v>
      </c>
      <c r="H22" s="6">
        <f>IF(H21=MAX($D21:$K21),H$4/(SUM(Q$5:Q21)+1),H21)</f>
        <v>93668</v>
      </c>
      <c r="I22" s="6">
        <f>IF(I21=MAX($D21:$K21),I$4/(SUM(R$5:R21)+1),I21)</f>
        <v>78174.5</v>
      </c>
      <c r="J22" s="6">
        <f>IF(J21=MAX($D21:$K21),J$4/(SUM(S$5:S21)+1),J21)</f>
        <v>93256</v>
      </c>
      <c r="K22" s="3"/>
      <c r="L22" s="4">
        <v>18</v>
      </c>
      <c r="M22" s="4">
        <f t="shared" si="1"/>
        <v>1</v>
      </c>
      <c r="N22" s="4">
        <f t="shared" si="2"/>
        <v>0</v>
      </c>
      <c r="O22" s="4">
        <f t="shared" si="3"/>
        <v>0</v>
      </c>
      <c r="P22" s="4">
        <f t="shared" si="4"/>
        <v>0</v>
      </c>
      <c r="Q22" s="4">
        <f t="shared" si="5"/>
        <v>0</v>
      </c>
      <c r="R22" s="4">
        <f t="shared" si="6"/>
        <v>0</v>
      </c>
      <c r="S22" s="4">
        <f t="shared" si="7"/>
        <v>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4" t="s">
        <v>41</v>
      </c>
      <c r="C23" s="4">
        <v>19</v>
      </c>
      <c r="D23" s="6">
        <f>IF(D22=MAX($D22:$K22),D$4/(SUM(M$5:M22)+1),D22)</f>
        <v>87557.875</v>
      </c>
      <c r="E23" s="6">
        <f>IF(E22=MAX($D22:$K22),E$4/(SUM(N$5:N22)+1),E22)</f>
        <v>90681.4</v>
      </c>
      <c r="F23" s="6">
        <f>IF(F22=MAX($D22:$K22),F$4/(SUM(O$5:O22)+1),F22)</f>
        <v>78362.75</v>
      </c>
      <c r="G23" s="6">
        <f>IF(G22=MAX($D22:$K22),G$4/(SUM(P$5:P22)+1),G22)</f>
        <v>90227.666666666672</v>
      </c>
      <c r="H23" s="6">
        <f>IF(H22=MAX($D22:$K22),H$4/(SUM(Q$5:Q22)+1),H22)</f>
        <v>93668</v>
      </c>
      <c r="I23" s="6">
        <f>IF(I22=MAX($D22:$K22),I$4/(SUM(R$5:R22)+1),I22)</f>
        <v>78174.5</v>
      </c>
      <c r="J23" s="6">
        <f>IF(J22=MAX($D22:$K22),J$4/(SUM(S$5:S22)+1),J22)</f>
        <v>93256</v>
      </c>
      <c r="K23" s="3"/>
      <c r="L23" s="4">
        <v>19</v>
      </c>
      <c r="M23" s="4">
        <f t="shared" si="1"/>
        <v>0</v>
      </c>
      <c r="N23" s="4">
        <f t="shared" si="2"/>
        <v>0</v>
      </c>
      <c r="O23" s="4">
        <f t="shared" si="3"/>
        <v>0</v>
      </c>
      <c r="P23" s="4">
        <f t="shared" si="4"/>
        <v>0</v>
      </c>
      <c r="Q23" s="4">
        <f t="shared" si="5"/>
        <v>1</v>
      </c>
      <c r="R23" s="4">
        <f t="shared" si="6"/>
        <v>0</v>
      </c>
      <c r="S23" s="4">
        <f t="shared" si="7"/>
        <v>0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4" t="s">
        <v>41</v>
      </c>
      <c r="C24" s="4">
        <v>20</v>
      </c>
      <c r="D24" s="6">
        <f>IF(D23=MAX($D23:$K23),D$4/(SUM(M$5:M23)+1),D23)</f>
        <v>87557.875</v>
      </c>
      <c r="E24" s="6">
        <f>IF(E23=MAX($D23:$K23),E$4/(SUM(N$5:N23)+1),E23)</f>
        <v>90681.4</v>
      </c>
      <c r="F24" s="6">
        <f>IF(F23=MAX($D23:$K23),F$4/(SUM(O$5:O23)+1),F23)</f>
        <v>78362.75</v>
      </c>
      <c r="G24" s="6">
        <f>IF(G23=MAX($D23:$K23),G$4/(SUM(P$5:P23)+1),G23)</f>
        <v>90227.666666666672</v>
      </c>
      <c r="H24" s="6">
        <f>IF(H23=MAX($D23:$K23),H$4/(SUM(Q$5:Q23)+1),H23)</f>
        <v>62445.333333333336</v>
      </c>
      <c r="I24" s="6">
        <f>IF(I23=MAX($D23:$K23),I$4/(SUM(R$5:R23)+1),I23)</f>
        <v>78174.5</v>
      </c>
      <c r="J24" s="6">
        <f>IF(J23=MAX($D23:$K23),J$4/(SUM(S$5:S23)+1),J23)</f>
        <v>93256</v>
      </c>
      <c r="K24" s="3"/>
      <c r="L24" s="4">
        <v>20</v>
      </c>
      <c r="M24" s="4">
        <f t="shared" si="1"/>
        <v>0</v>
      </c>
      <c r="N24" s="4">
        <f t="shared" si="2"/>
        <v>0</v>
      </c>
      <c r="O24" s="4">
        <f t="shared" si="3"/>
        <v>0</v>
      </c>
      <c r="P24" s="4">
        <f t="shared" si="4"/>
        <v>0</v>
      </c>
      <c r="Q24" s="4">
        <f t="shared" si="5"/>
        <v>0</v>
      </c>
      <c r="R24" s="4">
        <f t="shared" si="6"/>
        <v>0</v>
      </c>
      <c r="S24" s="4">
        <f t="shared" si="7"/>
        <v>1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4" t="s">
        <v>41</v>
      </c>
      <c r="C25" s="4">
        <v>21</v>
      </c>
      <c r="D25" s="6">
        <f>IF(D24=MAX($D24:$K24),D$4/(SUM(M$5:M24)+1),D24)</f>
        <v>87557.875</v>
      </c>
      <c r="E25" s="6">
        <f>IF(E24=MAX($D24:$K24),E$4/(SUM(N$5:N24)+1),E24)</f>
        <v>90681.4</v>
      </c>
      <c r="F25" s="6">
        <f>IF(F24=MAX($D24:$K24),F$4/(SUM(O$5:O24)+1),F24)</f>
        <v>78362.75</v>
      </c>
      <c r="G25" s="6">
        <f>IF(G24=MAX($D24:$K24),G$4/(SUM(P$5:P24)+1),G24)</f>
        <v>90227.666666666672</v>
      </c>
      <c r="H25" s="6">
        <f>IF(H24=MAX($D24:$K24),H$4/(SUM(Q$5:Q24)+1),H24)</f>
        <v>62445.333333333336</v>
      </c>
      <c r="I25" s="6">
        <f>IF(I24=MAX($D24:$K24),I$4/(SUM(R$5:R24)+1),I24)</f>
        <v>78174.5</v>
      </c>
      <c r="J25" s="6">
        <f>IF(J24=MAX($D24:$K24),J$4/(SUM(S$5:S24)+1),J24)</f>
        <v>46628</v>
      </c>
      <c r="K25" s="3"/>
      <c r="L25" s="4">
        <v>21</v>
      </c>
      <c r="M25" s="4">
        <f t="shared" si="1"/>
        <v>0</v>
      </c>
      <c r="N25" s="4">
        <f t="shared" si="2"/>
        <v>1</v>
      </c>
      <c r="O25" s="4">
        <f t="shared" si="3"/>
        <v>0</v>
      </c>
      <c r="P25" s="4">
        <f t="shared" si="4"/>
        <v>0</v>
      </c>
      <c r="Q25" s="4">
        <f t="shared" si="5"/>
        <v>0</v>
      </c>
      <c r="R25" s="4">
        <f t="shared" si="6"/>
        <v>0</v>
      </c>
      <c r="S25" s="4">
        <f t="shared" si="7"/>
        <v>0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4" t="s">
        <v>41</v>
      </c>
      <c r="C26" s="4">
        <v>22</v>
      </c>
      <c r="D26" s="6">
        <f>IF(D25=MAX($D25:$K25),D$4/(SUM(M$5:M25)+1),D25)</f>
        <v>87557.875</v>
      </c>
      <c r="E26" s="6">
        <f>IF(E25=MAX($D25:$K25),E$4/(SUM(N$5:N25)+1),E25)</f>
        <v>75567.833333333328</v>
      </c>
      <c r="F26" s="6">
        <f>IF(F25=MAX($D25:$K25),F$4/(SUM(O$5:O25)+1),F25)</f>
        <v>78362.75</v>
      </c>
      <c r="G26" s="6">
        <f>IF(G25=MAX($D25:$K25),G$4/(SUM(P$5:P25)+1),G25)</f>
        <v>90227.666666666672</v>
      </c>
      <c r="H26" s="6">
        <f>IF(H25=MAX($D25:$K25),H$4/(SUM(Q$5:Q25)+1),H25)</f>
        <v>62445.333333333336</v>
      </c>
      <c r="I26" s="6">
        <f>IF(I25=MAX($D25:$K25),I$4/(SUM(R$5:R25)+1),I25)</f>
        <v>78174.5</v>
      </c>
      <c r="J26" s="6">
        <f>IF(J25=MAX($D25:$K25),J$4/(SUM(S$5:S25)+1),J25)</f>
        <v>46628</v>
      </c>
      <c r="K26" s="3"/>
      <c r="L26" s="4">
        <v>22</v>
      </c>
      <c r="M26" s="4">
        <f t="shared" si="1"/>
        <v>0</v>
      </c>
      <c r="N26" s="4">
        <f t="shared" si="2"/>
        <v>0</v>
      </c>
      <c r="O26" s="4">
        <f t="shared" si="3"/>
        <v>0</v>
      </c>
      <c r="P26" s="4">
        <f t="shared" si="4"/>
        <v>1</v>
      </c>
      <c r="Q26" s="4">
        <f t="shared" si="5"/>
        <v>0</v>
      </c>
      <c r="R26" s="4">
        <f t="shared" si="6"/>
        <v>0</v>
      </c>
      <c r="S26" s="4">
        <f t="shared" si="7"/>
        <v>0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4" t="s">
        <v>41</v>
      </c>
      <c r="C27" s="4">
        <v>23</v>
      </c>
      <c r="D27" s="6">
        <f>IF(D26=MAX($D26:$K26),D$4/(SUM(M$5:M26)+1),D26)</f>
        <v>87557.875</v>
      </c>
      <c r="E27" s="6">
        <f>IF(E26=MAX($D26:$K26),E$4/(SUM(N$5:N26)+1),E26)</f>
        <v>75567.833333333328</v>
      </c>
      <c r="F27" s="6">
        <f>IF(F26=MAX($D26:$K26),F$4/(SUM(O$5:O26)+1),F26)</f>
        <v>78362.75</v>
      </c>
      <c r="G27" s="6">
        <f>IF(G26=MAX($D26:$K26),G$4/(SUM(P$5:P26)+1),G26)</f>
        <v>67670.75</v>
      </c>
      <c r="H27" s="6">
        <f>IF(H26=MAX($D26:$K26),H$4/(SUM(Q$5:Q26)+1),H26)</f>
        <v>62445.333333333336</v>
      </c>
      <c r="I27" s="6">
        <f>IF(I26=MAX($D26:$K26),I$4/(SUM(R$5:R26)+1),I26)</f>
        <v>78174.5</v>
      </c>
      <c r="J27" s="6">
        <f>IF(J26=MAX($D26:$K26),J$4/(SUM(S$5:S26)+1),J26)</f>
        <v>46628</v>
      </c>
      <c r="K27" s="3"/>
      <c r="L27" s="4">
        <v>23</v>
      </c>
      <c r="M27" s="4">
        <f t="shared" si="1"/>
        <v>1</v>
      </c>
      <c r="N27" s="4">
        <f t="shared" si="2"/>
        <v>0</v>
      </c>
      <c r="O27" s="4">
        <f t="shared" si="3"/>
        <v>0</v>
      </c>
      <c r="P27" s="4">
        <f t="shared" si="4"/>
        <v>0</v>
      </c>
      <c r="Q27" s="4">
        <f t="shared" si="5"/>
        <v>0</v>
      </c>
      <c r="R27" s="4">
        <f t="shared" si="6"/>
        <v>0</v>
      </c>
      <c r="S27" s="4">
        <f t="shared" si="7"/>
        <v>0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4" t="s">
        <v>41</v>
      </c>
      <c r="C28" s="4">
        <v>24</v>
      </c>
      <c r="D28" s="6">
        <f>IF(D27=MAX($D27:$K27),D$4/(SUM(M$5:M27)+1),D27)</f>
        <v>77829.222222222219</v>
      </c>
      <c r="E28" s="6">
        <f>IF(E27=MAX($D27:$K27),E$4/(SUM(N$5:N27)+1),E27)</f>
        <v>75567.833333333328</v>
      </c>
      <c r="F28" s="6">
        <f>IF(F27=MAX($D27:$K27),F$4/(SUM(O$5:O27)+1),F27)</f>
        <v>78362.75</v>
      </c>
      <c r="G28" s="6">
        <f>IF(G27=MAX($D27:$K27),G$4/(SUM(P$5:P27)+1),G27)</f>
        <v>67670.75</v>
      </c>
      <c r="H28" s="6">
        <f>IF(H27=MAX($D27:$K27),H$4/(SUM(Q$5:Q27)+1),H27)</f>
        <v>62445.333333333336</v>
      </c>
      <c r="I28" s="6">
        <f>IF(I27=MAX($D27:$K27),I$4/(SUM(R$5:R27)+1),I27)</f>
        <v>78174.5</v>
      </c>
      <c r="J28" s="6">
        <f>IF(J27=MAX($D27:$K27),J$4/(SUM(S$5:S27)+1),J27)</f>
        <v>46628</v>
      </c>
      <c r="K28" s="3"/>
      <c r="L28" s="4">
        <v>24</v>
      </c>
      <c r="M28" s="4">
        <f t="shared" si="1"/>
        <v>0</v>
      </c>
      <c r="N28" s="4">
        <f t="shared" si="2"/>
        <v>0</v>
      </c>
      <c r="O28" s="4">
        <f t="shared" si="3"/>
        <v>1</v>
      </c>
      <c r="P28" s="4">
        <f t="shared" si="4"/>
        <v>0</v>
      </c>
      <c r="Q28" s="4">
        <f t="shared" si="5"/>
        <v>0</v>
      </c>
      <c r="R28" s="4">
        <f t="shared" si="6"/>
        <v>0</v>
      </c>
      <c r="S28" s="4">
        <f t="shared" si="7"/>
        <v>0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4" t="s">
        <v>41</v>
      </c>
      <c r="C29" s="4">
        <v>25</v>
      </c>
      <c r="D29" s="6">
        <f>IF(D28=MAX($D28:$K28),D$4/(SUM(M$5:M28)+1),D28)</f>
        <v>77829.222222222219</v>
      </c>
      <c r="E29" s="6">
        <f>IF(E28=MAX($D28:$K28),E$4/(SUM(N$5:N28)+1),E28)</f>
        <v>75567.833333333328</v>
      </c>
      <c r="F29" s="6">
        <f>IF(F28=MAX($D28:$K28),F$4/(SUM(O$5:O28)+1),F28)</f>
        <v>62690.2</v>
      </c>
      <c r="G29" s="6">
        <f>IF(G28=MAX($D28:$K28),G$4/(SUM(P$5:P28)+1),G28)</f>
        <v>67670.75</v>
      </c>
      <c r="H29" s="6">
        <f>IF(H28=MAX($D28:$K28),H$4/(SUM(Q$5:Q28)+1),H28)</f>
        <v>62445.333333333336</v>
      </c>
      <c r="I29" s="6">
        <f>IF(I28=MAX($D28:$K28),I$4/(SUM(R$5:R28)+1),I28)</f>
        <v>78174.5</v>
      </c>
      <c r="J29" s="6">
        <f>IF(J28=MAX($D28:$K28),J$4/(SUM(S$5:S28)+1),J28)</f>
        <v>46628</v>
      </c>
      <c r="K29" s="3"/>
      <c r="L29" s="4">
        <v>25</v>
      </c>
      <c r="M29" s="4">
        <f t="shared" si="1"/>
        <v>0</v>
      </c>
      <c r="N29" s="4">
        <f t="shared" si="2"/>
        <v>0</v>
      </c>
      <c r="O29" s="4">
        <f t="shared" si="3"/>
        <v>0</v>
      </c>
      <c r="P29" s="4">
        <f t="shared" si="4"/>
        <v>0</v>
      </c>
      <c r="Q29" s="4">
        <f t="shared" si="5"/>
        <v>0</v>
      </c>
      <c r="R29" s="4">
        <f t="shared" si="6"/>
        <v>1</v>
      </c>
      <c r="S29" s="4">
        <f t="shared" si="7"/>
        <v>0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4" t="s">
        <v>41</v>
      </c>
      <c r="C30" s="4">
        <v>26</v>
      </c>
      <c r="D30" s="6">
        <f>IF(D29=MAX($D29:$K29),D$4/(SUM(M$5:M29)+1),D29)</f>
        <v>77829.222222222219</v>
      </c>
      <c r="E30" s="6">
        <f>IF(E29=MAX($D29:$K29),E$4/(SUM(N$5:N29)+1),E29)</f>
        <v>75567.833333333328</v>
      </c>
      <c r="F30" s="6">
        <f>IF(F29=MAX($D29:$K29),F$4/(SUM(O$5:O29)+1),F29)</f>
        <v>62690.2</v>
      </c>
      <c r="G30" s="6">
        <f>IF(G29=MAX($D29:$K29),G$4/(SUM(P$5:P29)+1),G29)</f>
        <v>67670.75</v>
      </c>
      <c r="H30" s="6">
        <f>IF(H29=MAX($D29:$K29),H$4/(SUM(Q$5:Q29)+1),H29)</f>
        <v>62445.333333333336</v>
      </c>
      <c r="I30" s="6">
        <f>IF(I29=MAX($D29:$K29),I$4/(SUM(R$5:R29)+1),I29)</f>
        <v>52116.333333333336</v>
      </c>
      <c r="J30" s="6">
        <f>IF(J29=MAX($D29:$K29),J$4/(SUM(S$5:S29)+1),J29)</f>
        <v>46628</v>
      </c>
      <c r="K30" s="3"/>
      <c r="L30" s="4">
        <v>26</v>
      </c>
      <c r="M30" s="4">
        <f t="shared" si="1"/>
        <v>1</v>
      </c>
      <c r="N30" s="4">
        <f t="shared" si="2"/>
        <v>0</v>
      </c>
      <c r="O30" s="4">
        <f t="shared" si="3"/>
        <v>0</v>
      </c>
      <c r="P30" s="4">
        <f t="shared" si="4"/>
        <v>0</v>
      </c>
      <c r="Q30" s="4">
        <f t="shared" si="5"/>
        <v>0</v>
      </c>
      <c r="R30" s="4">
        <f t="shared" si="6"/>
        <v>0</v>
      </c>
      <c r="S30" s="4">
        <f t="shared" si="7"/>
        <v>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4" t="s">
        <v>41</v>
      </c>
      <c r="C31" s="4">
        <v>27</v>
      </c>
      <c r="D31" s="6">
        <f>IF(D30=MAX($D30:$K30),D$4/(SUM(M$5:M30)+1),D30)</f>
        <v>70046.3</v>
      </c>
      <c r="E31" s="6">
        <f>IF(E30=MAX($D30:$K30),E$4/(SUM(N$5:N30)+1),E30)</f>
        <v>75567.833333333328</v>
      </c>
      <c r="F31" s="6">
        <f>IF(F30=MAX($D30:$K30),F$4/(SUM(O$5:O30)+1),F30)</f>
        <v>62690.2</v>
      </c>
      <c r="G31" s="6">
        <f>IF(G30=MAX($D30:$K30),G$4/(SUM(P$5:P30)+1),G30)</f>
        <v>67670.75</v>
      </c>
      <c r="H31" s="6">
        <f>IF(H30=MAX($D30:$K30),H$4/(SUM(Q$5:Q30)+1),H30)</f>
        <v>62445.333333333336</v>
      </c>
      <c r="I31" s="6">
        <f>IF(I30=MAX($D30:$K30),I$4/(SUM(R$5:R30)+1),I30)</f>
        <v>52116.333333333336</v>
      </c>
      <c r="J31" s="6">
        <f>IF(J30=MAX($D30:$K30),J$4/(SUM(S$5:S30)+1),J30)</f>
        <v>46628</v>
      </c>
      <c r="K31" s="3"/>
      <c r="L31" s="4">
        <v>27</v>
      </c>
      <c r="M31" s="4">
        <f t="shared" si="1"/>
        <v>0</v>
      </c>
      <c r="N31" s="4">
        <f t="shared" si="2"/>
        <v>1</v>
      </c>
      <c r="O31" s="4">
        <f t="shared" si="3"/>
        <v>0</v>
      </c>
      <c r="P31" s="4">
        <f t="shared" si="4"/>
        <v>0</v>
      </c>
      <c r="Q31" s="4">
        <f t="shared" si="5"/>
        <v>0</v>
      </c>
      <c r="R31" s="4">
        <f t="shared" si="6"/>
        <v>0</v>
      </c>
      <c r="S31" s="4">
        <f t="shared" si="7"/>
        <v>0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4" t="s">
        <v>41</v>
      </c>
      <c r="C32" s="4">
        <v>28</v>
      </c>
      <c r="D32" s="6">
        <f>IF(D31=MAX($D31:$K31),D$4/(SUM(M$5:M31)+1),D31)</f>
        <v>70046.3</v>
      </c>
      <c r="E32" s="6">
        <f>IF(E31=MAX($D31:$K31),E$4/(SUM(N$5:N31)+1),E31)</f>
        <v>64772.428571428572</v>
      </c>
      <c r="F32" s="6">
        <f>IF(F31=MAX($D31:$K31),F$4/(SUM(O$5:O31)+1),F31)</f>
        <v>62690.2</v>
      </c>
      <c r="G32" s="6">
        <f>IF(G31=MAX($D31:$K31),G$4/(SUM(P$5:P31)+1),G31)</f>
        <v>67670.75</v>
      </c>
      <c r="H32" s="6">
        <f>IF(H31=MAX($D31:$K31),H$4/(SUM(Q$5:Q31)+1),H31)</f>
        <v>62445.333333333336</v>
      </c>
      <c r="I32" s="6">
        <f>IF(I31=MAX($D31:$K31),I$4/(SUM(R$5:R31)+1),I31)</f>
        <v>52116.333333333336</v>
      </c>
      <c r="J32" s="6">
        <f>IF(J31=MAX($D31:$K31),J$4/(SUM(S$5:S31)+1),J31)</f>
        <v>46628</v>
      </c>
      <c r="K32" s="3"/>
      <c r="L32" s="4">
        <v>28</v>
      </c>
      <c r="M32" s="4">
        <f t="shared" si="1"/>
        <v>1</v>
      </c>
      <c r="N32" s="4">
        <f t="shared" si="2"/>
        <v>0</v>
      </c>
      <c r="O32" s="4">
        <f t="shared" si="3"/>
        <v>0</v>
      </c>
      <c r="P32" s="4">
        <f t="shared" si="4"/>
        <v>0</v>
      </c>
      <c r="Q32" s="4">
        <f t="shared" si="5"/>
        <v>0</v>
      </c>
      <c r="R32" s="4">
        <f t="shared" si="6"/>
        <v>0</v>
      </c>
      <c r="S32" s="4">
        <f t="shared" si="7"/>
        <v>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4" t="s">
        <v>41</v>
      </c>
      <c r="C33" s="4">
        <v>29</v>
      </c>
      <c r="D33" s="6">
        <f>IF(D32=MAX($D32:$K32),D$4/(SUM(M$5:M32)+1),D32)</f>
        <v>63678.454545454544</v>
      </c>
      <c r="E33" s="6">
        <f>IF(E32=MAX($D32:$K32),E$4/(SUM(N$5:N32)+1),E32)</f>
        <v>64772.428571428572</v>
      </c>
      <c r="F33" s="6">
        <f>IF(F32=MAX($D32:$K32),F$4/(SUM(O$5:O32)+1),F32)</f>
        <v>62690.2</v>
      </c>
      <c r="G33" s="6">
        <f>IF(G32=MAX($D32:$K32),G$4/(SUM(P$5:P32)+1),G32)</f>
        <v>67670.75</v>
      </c>
      <c r="H33" s="6">
        <f>IF(H32=MAX($D32:$K32),H$4/(SUM(Q$5:Q32)+1),H32)</f>
        <v>62445.333333333336</v>
      </c>
      <c r="I33" s="6">
        <f>IF(I32=MAX($D32:$K32),I$4/(SUM(R$5:R32)+1),I32)</f>
        <v>52116.333333333336</v>
      </c>
      <c r="J33" s="6">
        <f>IF(J32=MAX($D32:$K32),J$4/(SUM(S$5:S32)+1),J32)</f>
        <v>46628</v>
      </c>
      <c r="K33" s="3"/>
      <c r="L33" s="4">
        <v>29</v>
      </c>
      <c r="M33" s="4">
        <f t="shared" si="1"/>
        <v>0</v>
      </c>
      <c r="N33" s="4">
        <f t="shared" si="2"/>
        <v>0</v>
      </c>
      <c r="O33" s="4">
        <f t="shared" si="3"/>
        <v>0</v>
      </c>
      <c r="P33" s="4">
        <f t="shared" si="4"/>
        <v>1</v>
      </c>
      <c r="Q33" s="4">
        <f t="shared" si="5"/>
        <v>0</v>
      </c>
      <c r="R33" s="4">
        <f t="shared" si="6"/>
        <v>0</v>
      </c>
      <c r="S33" s="4">
        <f t="shared" si="7"/>
        <v>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4" t="s">
        <v>41</v>
      </c>
      <c r="C34" s="4">
        <v>30</v>
      </c>
      <c r="D34" s="6">
        <f>IF(D33=MAX($D33:$K33),D$4/(SUM(M$5:M33)+1),D33)</f>
        <v>63678.454545454544</v>
      </c>
      <c r="E34" s="6">
        <f>IF(E33=MAX($D33:$K33),E$4/(SUM(N$5:N33)+1),E33)</f>
        <v>64772.428571428572</v>
      </c>
      <c r="F34" s="6">
        <f>IF(F33=MAX($D33:$K33),F$4/(SUM(O$5:O33)+1),F33)</f>
        <v>62690.2</v>
      </c>
      <c r="G34" s="6">
        <f>IF(G33=MAX($D33:$K33),G$4/(SUM(P$5:P33)+1),G33)</f>
        <v>54136.6</v>
      </c>
      <c r="H34" s="6">
        <f>IF(H33=MAX($D33:$K33),H$4/(SUM(Q$5:Q33)+1),H33)</f>
        <v>62445.333333333336</v>
      </c>
      <c r="I34" s="6">
        <f>IF(I33=MAX($D33:$K33),I$4/(SUM(R$5:R33)+1),I33)</f>
        <v>52116.333333333336</v>
      </c>
      <c r="J34" s="6">
        <f>IF(J33=MAX($D33:$K33),J$4/(SUM(S$5:S33)+1),J33)</f>
        <v>46628</v>
      </c>
      <c r="K34" s="3"/>
      <c r="L34" s="4">
        <v>30</v>
      </c>
      <c r="M34" s="4">
        <f t="shared" si="1"/>
        <v>0</v>
      </c>
      <c r="N34" s="4">
        <f t="shared" si="2"/>
        <v>1</v>
      </c>
      <c r="O34" s="4">
        <f t="shared" si="3"/>
        <v>0</v>
      </c>
      <c r="P34" s="4">
        <f t="shared" si="4"/>
        <v>0</v>
      </c>
      <c r="Q34" s="4">
        <f t="shared" si="5"/>
        <v>0</v>
      </c>
      <c r="R34" s="4">
        <f t="shared" si="6"/>
        <v>0</v>
      </c>
      <c r="S34" s="4">
        <f t="shared" si="7"/>
        <v>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4" t="s">
        <v>41</v>
      </c>
      <c r="C35" s="4">
        <v>31</v>
      </c>
      <c r="D35" s="6">
        <f>IF(D34=MAX($D34:$K34),D$4/(SUM(M$5:M34)+1),D34)</f>
        <v>63678.454545454544</v>
      </c>
      <c r="E35" s="6">
        <f>IF(E34=MAX($D34:$K34),E$4/(SUM(N$5:N34)+1),E34)</f>
        <v>56675.875</v>
      </c>
      <c r="F35" s="6">
        <f>IF(F34=MAX($D34:$K34),F$4/(SUM(O$5:O34)+1),F34)</f>
        <v>62690.2</v>
      </c>
      <c r="G35" s="6">
        <f>IF(G34=MAX($D34:$K34),G$4/(SUM(P$5:P34)+1),G34)</f>
        <v>54136.6</v>
      </c>
      <c r="H35" s="6">
        <f>IF(H34=MAX($D34:$K34),H$4/(SUM(Q$5:Q34)+1),H34)</f>
        <v>62445.333333333336</v>
      </c>
      <c r="I35" s="6">
        <f>IF(I34=MAX($D34:$K34),I$4/(SUM(R$5:R34)+1),I34)</f>
        <v>52116.333333333336</v>
      </c>
      <c r="J35" s="6">
        <f>IF(J34=MAX($D34:$K34),J$4/(SUM(S$5:S34)+1),J34)</f>
        <v>46628</v>
      </c>
      <c r="K35" s="3"/>
      <c r="L35" s="4">
        <v>31</v>
      </c>
      <c r="M35" s="4">
        <f t="shared" si="1"/>
        <v>1</v>
      </c>
      <c r="N35" s="4">
        <f t="shared" si="2"/>
        <v>0</v>
      </c>
      <c r="O35" s="4">
        <f t="shared" si="3"/>
        <v>0</v>
      </c>
      <c r="P35" s="4">
        <f t="shared" si="4"/>
        <v>0</v>
      </c>
      <c r="Q35" s="4">
        <f t="shared" si="5"/>
        <v>0</v>
      </c>
      <c r="R35" s="4">
        <f t="shared" si="6"/>
        <v>0</v>
      </c>
      <c r="S35" s="4">
        <f t="shared" si="7"/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4" t="s">
        <v>41</v>
      </c>
      <c r="C36" s="4">
        <v>32</v>
      </c>
      <c r="D36" s="6">
        <f>IF(D35=MAX($D35:$K35),D$4/(SUM(M$5:M35)+1),D35)</f>
        <v>58371.916666666664</v>
      </c>
      <c r="E36" s="6">
        <f>IF(E35=MAX($D35:$K35),E$4/(SUM(N$5:N35)+1),E35)</f>
        <v>56675.875</v>
      </c>
      <c r="F36" s="6">
        <f>IF(F35=MAX($D35:$K35),F$4/(SUM(O$5:O35)+1),F35)</f>
        <v>62690.2</v>
      </c>
      <c r="G36" s="6">
        <f>IF(G35=MAX($D35:$K35),G$4/(SUM(P$5:P35)+1),G35)</f>
        <v>54136.6</v>
      </c>
      <c r="H36" s="6">
        <f>IF(H35=MAX($D35:$K35),H$4/(SUM(Q$5:Q35)+1),H35)</f>
        <v>62445.333333333336</v>
      </c>
      <c r="I36" s="6">
        <f>IF(I35=MAX($D35:$K35),I$4/(SUM(R$5:R35)+1),I35)</f>
        <v>52116.333333333336</v>
      </c>
      <c r="J36" s="6">
        <f>IF(J35=MAX($D35:$K35),J$4/(SUM(S$5:S35)+1),J35)</f>
        <v>46628</v>
      </c>
      <c r="K36" s="3"/>
      <c r="L36" s="4">
        <v>32</v>
      </c>
      <c r="M36" s="4">
        <f t="shared" si="1"/>
        <v>0</v>
      </c>
      <c r="N36" s="4">
        <f t="shared" si="2"/>
        <v>0</v>
      </c>
      <c r="O36" s="4">
        <f t="shared" si="3"/>
        <v>1</v>
      </c>
      <c r="P36" s="4">
        <f t="shared" si="4"/>
        <v>0</v>
      </c>
      <c r="Q36" s="4">
        <f t="shared" si="5"/>
        <v>0</v>
      </c>
      <c r="R36" s="4">
        <f t="shared" si="6"/>
        <v>0</v>
      </c>
      <c r="S36" s="4">
        <f t="shared" si="7"/>
        <v>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4" t="s">
        <v>41</v>
      </c>
      <c r="C37" s="4">
        <v>33</v>
      </c>
      <c r="D37" s="6">
        <f>IF(D36=MAX($D36:$K36),D$4/(SUM(M$5:M36)+1),D36)</f>
        <v>58371.916666666664</v>
      </c>
      <c r="E37" s="6">
        <f>IF(E36=MAX($D36:$K36),E$4/(SUM(N$5:N36)+1),E36)</f>
        <v>56675.875</v>
      </c>
      <c r="F37" s="6">
        <f>IF(F36=MAX($D36:$K36),F$4/(SUM(O$5:O36)+1),F36)</f>
        <v>52241.833333333336</v>
      </c>
      <c r="G37" s="6">
        <f>IF(G36=MAX($D36:$K36),G$4/(SUM(P$5:P36)+1),G36)</f>
        <v>54136.6</v>
      </c>
      <c r="H37" s="6">
        <f>IF(H36=MAX($D36:$K36),H$4/(SUM(Q$5:Q36)+1),H36)</f>
        <v>62445.333333333336</v>
      </c>
      <c r="I37" s="6">
        <f>IF(I36=MAX($D36:$K36),I$4/(SUM(R$5:R36)+1),I36)</f>
        <v>52116.333333333336</v>
      </c>
      <c r="J37" s="6">
        <f>IF(J36=MAX($D36:$K36),J$4/(SUM(S$5:S36)+1),J36)</f>
        <v>46628</v>
      </c>
      <c r="K37" s="3"/>
      <c r="L37" s="4">
        <v>33</v>
      </c>
      <c r="M37" s="4">
        <f t="shared" ref="M37:M68" si="8">IF(D37=MAX($D37:$J37),1,0)</f>
        <v>0</v>
      </c>
      <c r="N37" s="4">
        <f t="shared" ref="N37:N68" si="9">IF(E37=MAX($D37:$J37),1,0)</f>
        <v>0</v>
      </c>
      <c r="O37" s="4">
        <f t="shared" ref="O37:O68" si="10">IF(F37=MAX($D37:$J37),1,0)</f>
        <v>0</v>
      </c>
      <c r="P37" s="4">
        <f t="shared" ref="P37:P68" si="11">IF(G37=MAX($D37:$J37),1,0)</f>
        <v>0</v>
      </c>
      <c r="Q37" s="4">
        <f t="shared" ref="Q37:Q68" si="12">IF(H37=MAX($D37:$J37),1,0)</f>
        <v>1</v>
      </c>
      <c r="R37" s="4">
        <f t="shared" ref="R37:R68" si="13">IF(I37=MAX($D37:$J37),1,0)</f>
        <v>0</v>
      </c>
      <c r="S37" s="4">
        <f t="shared" ref="S37:S68" si="14">IF(J37=MAX($D37:$J37),1,0)</f>
        <v>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4" t="s">
        <v>41</v>
      </c>
      <c r="C38" s="4">
        <v>34</v>
      </c>
      <c r="D38" s="6">
        <f>IF(D37=MAX($D37:$K37),D$4/(SUM(M$5:M37)+1),D37)</f>
        <v>58371.916666666664</v>
      </c>
      <c r="E38" s="6">
        <f>IF(E37=MAX($D37:$K37),E$4/(SUM(N$5:N37)+1),E37)</f>
        <v>56675.875</v>
      </c>
      <c r="F38" s="6">
        <f>IF(F37=MAX($D37:$K37),F$4/(SUM(O$5:O37)+1),F37)</f>
        <v>52241.833333333336</v>
      </c>
      <c r="G38" s="6">
        <f>IF(G37=MAX($D37:$K37),G$4/(SUM(P$5:P37)+1),G37)</f>
        <v>54136.6</v>
      </c>
      <c r="H38" s="6">
        <f>IF(H37=MAX($D37:$K37),H$4/(SUM(Q$5:Q37)+1),H37)</f>
        <v>46834</v>
      </c>
      <c r="I38" s="6">
        <f>IF(I37=MAX($D37:$K37),I$4/(SUM(R$5:R37)+1),I37)</f>
        <v>52116.333333333336</v>
      </c>
      <c r="J38" s="6">
        <f>IF(J37=MAX($D37:$K37),J$4/(SUM(S$5:S37)+1),J37)</f>
        <v>46628</v>
      </c>
      <c r="K38" s="3"/>
      <c r="L38" s="4">
        <v>34</v>
      </c>
      <c r="M38" s="4">
        <f t="shared" si="8"/>
        <v>1</v>
      </c>
      <c r="N38" s="4">
        <f t="shared" si="9"/>
        <v>0</v>
      </c>
      <c r="O38" s="4">
        <f t="shared" si="10"/>
        <v>0</v>
      </c>
      <c r="P38" s="4">
        <f t="shared" si="11"/>
        <v>0</v>
      </c>
      <c r="Q38" s="4">
        <f t="shared" si="12"/>
        <v>0</v>
      </c>
      <c r="R38" s="4">
        <f t="shared" si="13"/>
        <v>0</v>
      </c>
      <c r="S38" s="4">
        <f t="shared" si="14"/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4" t="s">
        <v>41</v>
      </c>
      <c r="C39" s="4">
        <v>35</v>
      </c>
      <c r="D39" s="6">
        <f>IF(D38=MAX($D38:$K38),D$4/(SUM(M$5:M38)+1),D38)</f>
        <v>53881.769230769234</v>
      </c>
      <c r="E39" s="6">
        <f>IF(E38=MAX($D38:$K38),E$4/(SUM(N$5:N38)+1),E38)</f>
        <v>56675.875</v>
      </c>
      <c r="F39" s="6">
        <f>IF(F38=MAX($D38:$K38),F$4/(SUM(O$5:O38)+1),F38)</f>
        <v>52241.833333333336</v>
      </c>
      <c r="G39" s="6">
        <f>IF(G38=MAX($D38:$K38),G$4/(SUM(P$5:P38)+1),G38)</f>
        <v>54136.6</v>
      </c>
      <c r="H39" s="6">
        <f>IF(H38=MAX($D38:$K38),H$4/(SUM(Q$5:Q38)+1),H38)</f>
        <v>46834</v>
      </c>
      <c r="I39" s="6">
        <f>IF(I38=MAX($D38:$K38),I$4/(SUM(R$5:R38)+1),I38)</f>
        <v>52116.333333333336</v>
      </c>
      <c r="J39" s="6">
        <f>IF(J38=MAX($D38:$K38),J$4/(SUM(S$5:S38)+1),J38)</f>
        <v>46628</v>
      </c>
      <c r="K39" s="3"/>
      <c r="L39" s="4">
        <v>35</v>
      </c>
      <c r="M39" s="4">
        <f t="shared" si="8"/>
        <v>0</v>
      </c>
      <c r="N39" s="4">
        <f t="shared" si="9"/>
        <v>1</v>
      </c>
      <c r="O39" s="4">
        <f t="shared" si="10"/>
        <v>0</v>
      </c>
      <c r="P39" s="4">
        <f t="shared" si="11"/>
        <v>0</v>
      </c>
      <c r="Q39" s="4">
        <f t="shared" si="12"/>
        <v>0</v>
      </c>
      <c r="R39" s="4">
        <f t="shared" si="13"/>
        <v>0</v>
      </c>
      <c r="S39" s="4">
        <f t="shared" si="14"/>
        <v>0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4" t="s">
        <v>41</v>
      </c>
      <c r="C40" s="4">
        <v>36</v>
      </c>
      <c r="D40" s="6">
        <f>IF(D39=MAX($D39:$K39),D$4/(SUM(M$5:M39)+1),D39)</f>
        <v>53881.769230769234</v>
      </c>
      <c r="E40" s="6">
        <f>IF(E39=MAX($D39:$K39),E$4/(SUM(N$5:N39)+1),E39)</f>
        <v>50378.555555555555</v>
      </c>
      <c r="F40" s="6">
        <f>IF(F39=MAX($D39:$K39),F$4/(SUM(O$5:O39)+1),F39)</f>
        <v>52241.833333333336</v>
      </c>
      <c r="G40" s="6">
        <f>IF(G39=MAX($D39:$K39),G$4/(SUM(P$5:P39)+1),G39)</f>
        <v>54136.6</v>
      </c>
      <c r="H40" s="6">
        <f>IF(H39=MAX($D39:$K39),H$4/(SUM(Q$5:Q39)+1),H39)</f>
        <v>46834</v>
      </c>
      <c r="I40" s="6">
        <f>IF(I39=MAX($D39:$K39),I$4/(SUM(R$5:R39)+1),I39)</f>
        <v>52116.333333333336</v>
      </c>
      <c r="J40" s="6">
        <f>IF(J39=MAX($D39:$K39),J$4/(SUM(S$5:S39)+1),J39)</f>
        <v>46628</v>
      </c>
      <c r="K40" s="3"/>
      <c r="L40" s="4">
        <v>36</v>
      </c>
      <c r="M40" s="4">
        <f t="shared" si="8"/>
        <v>0</v>
      </c>
      <c r="N40" s="4">
        <f t="shared" si="9"/>
        <v>0</v>
      </c>
      <c r="O40" s="4">
        <f t="shared" si="10"/>
        <v>0</v>
      </c>
      <c r="P40" s="4">
        <f t="shared" si="11"/>
        <v>1</v>
      </c>
      <c r="Q40" s="4">
        <f t="shared" si="12"/>
        <v>0</v>
      </c>
      <c r="R40" s="4">
        <f t="shared" si="13"/>
        <v>0</v>
      </c>
      <c r="S40" s="4">
        <f t="shared" si="14"/>
        <v>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4" t="s">
        <v>41</v>
      </c>
      <c r="C41" s="4">
        <v>37</v>
      </c>
      <c r="D41" s="6">
        <f>IF(D40=MAX($D40:$K40),D$4/(SUM(M$5:M40)+1),D40)</f>
        <v>53881.769230769234</v>
      </c>
      <c r="E41" s="6">
        <f>IF(E40=MAX($D40:$K40),E$4/(SUM(N$5:N40)+1),E40)</f>
        <v>50378.555555555555</v>
      </c>
      <c r="F41" s="6">
        <f>IF(F40=MAX($D40:$K40),F$4/(SUM(O$5:O40)+1),F40)</f>
        <v>52241.833333333336</v>
      </c>
      <c r="G41" s="6">
        <f>IF(G40=MAX($D40:$K40),G$4/(SUM(P$5:P40)+1),G40)</f>
        <v>45113.833333333336</v>
      </c>
      <c r="H41" s="6">
        <f>IF(H40=MAX($D40:$K40),H$4/(SUM(Q$5:Q40)+1),H40)</f>
        <v>46834</v>
      </c>
      <c r="I41" s="6">
        <f>IF(I40=MAX($D40:$K40),I$4/(SUM(R$5:R40)+1),I40)</f>
        <v>52116.333333333336</v>
      </c>
      <c r="J41" s="6">
        <f>IF(J40=MAX($D40:$K40),J$4/(SUM(S$5:S40)+1),J40)</f>
        <v>46628</v>
      </c>
      <c r="K41" s="3"/>
      <c r="L41" s="4">
        <v>37</v>
      </c>
      <c r="M41" s="4">
        <f t="shared" si="8"/>
        <v>1</v>
      </c>
      <c r="N41" s="4">
        <f t="shared" si="9"/>
        <v>0</v>
      </c>
      <c r="O41" s="4">
        <f t="shared" si="10"/>
        <v>0</v>
      </c>
      <c r="P41" s="4">
        <f t="shared" si="11"/>
        <v>0</v>
      </c>
      <c r="Q41" s="4">
        <f t="shared" si="12"/>
        <v>0</v>
      </c>
      <c r="R41" s="4">
        <f t="shared" si="13"/>
        <v>0</v>
      </c>
      <c r="S41" s="4">
        <f t="shared" si="14"/>
        <v>0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4" t="s">
        <v>41</v>
      </c>
      <c r="C42" s="4">
        <v>38</v>
      </c>
      <c r="D42" s="6">
        <f>IF(D41=MAX($D41:$K41),D$4/(SUM(M$5:M41)+1),D41)</f>
        <v>50033.071428571428</v>
      </c>
      <c r="E42" s="6">
        <f>IF(E41=MAX($D41:$K41),E$4/(SUM(N$5:N41)+1),E41)</f>
        <v>50378.555555555555</v>
      </c>
      <c r="F42" s="6">
        <f>IF(F41=MAX($D41:$K41),F$4/(SUM(O$5:O41)+1),F41)</f>
        <v>52241.833333333336</v>
      </c>
      <c r="G42" s="6">
        <f>IF(G41=MAX($D41:$K41),G$4/(SUM(P$5:P41)+1),G41)</f>
        <v>45113.833333333336</v>
      </c>
      <c r="H42" s="6">
        <f>IF(H41=MAX($D41:$K41),H$4/(SUM(Q$5:Q41)+1),H41)</f>
        <v>46834</v>
      </c>
      <c r="I42" s="6">
        <f>IF(I41=MAX($D41:$K41),I$4/(SUM(R$5:R41)+1),I41)</f>
        <v>52116.333333333336</v>
      </c>
      <c r="J42" s="6">
        <f>IF(J41=MAX($D41:$K41),J$4/(SUM(S$5:S41)+1),J41)</f>
        <v>46628</v>
      </c>
      <c r="K42" s="3"/>
      <c r="L42" s="4">
        <v>38</v>
      </c>
      <c r="M42" s="4">
        <f t="shared" si="8"/>
        <v>0</v>
      </c>
      <c r="N42" s="4">
        <f t="shared" si="9"/>
        <v>0</v>
      </c>
      <c r="O42" s="4">
        <f t="shared" si="10"/>
        <v>1</v>
      </c>
      <c r="P42" s="4">
        <f t="shared" si="11"/>
        <v>0</v>
      </c>
      <c r="Q42" s="4">
        <f t="shared" si="12"/>
        <v>0</v>
      </c>
      <c r="R42" s="4">
        <f t="shared" si="13"/>
        <v>0</v>
      </c>
      <c r="S42" s="4">
        <f t="shared" si="14"/>
        <v>0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4" t="s">
        <v>41</v>
      </c>
      <c r="C43" s="4">
        <v>39</v>
      </c>
      <c r="D43" s="6">
        <f>IF(D42=MAX($D42:$K42),D$4/(SUM(M$5:M42)+1),D42)</f>
        <v>50033.071428571428</v>
      </c>
      <c r="E43" s="6">
        <f>IF(E42=MAX($D42:$K42),E$4/(SUM(N$5:N42)+1),E42)</f>
        <v>50378.555555555555</v>
      </c>
      <c r="F43" s="6">
        <f>IF(F42=MAX($D42:$K42),F$4/(SUM(O$5:O42)+1),F42)</f>
        <v>44778.714285714283</v>
      </c>
      <c r="G43" s="6">
        <f>IF(G42=MAX($D42:$K42),G$4/(SUM(P$5:P42)+1),G42)</f>
        <v>45113.833333333336</v>
      </c>
      <c r="H43" s="6">
        <f>IF(H42=MAX($D42:$K42),H$4/(SUM(Q$5:Q42)+1),H42)</f>
        <v>46834</v>
      </c>
      <c r="I43" s="6">
        <f>IF(I42=MAX($D42:$K42),I$4/(SUM(R$5:R42)+1),I42)</f>
        <v>52116.333333333336</v>
      </c>
      <c r="J43" s="6">
        <f>IF(J42=MAX($D42:$K42),J$4/(SUM(S$5:S42)+1),J42)</f>
        <v>46628</v>
      </c>
      <c r="K43" s="3"/>
      <c r="L43" s="4">
        <v>39</v>
      </c>
      <c r="M43" s="4">
        <f t="shared" si="8"/>
        <v>0</v>
      </c>
      <c r="N43" s="4">
        <f t="shared" si="9"/>
        <v>0</v>
      </c>
      <c r="O43" s="4">
        <f t="shared" si="10"/>
        <v>0</v>
      </c>
      <c r="P43" s="4">
        <f t="shared" si="11"/>
        <v>0</v>
      </c>
      <c r="Q43" s="4">
        <f t="shared" si="12"/>
        <v>0</v>
      </c>
      <c r="R43" s="4">
        <f t="shared" si="13"/>
        <v>1</v>
      </c>
      <c r="S43" s="4">
        <f t="shared" si="14"/>
        <v>0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4" t="s">
        <v>41</v>
      </c>
      <c r="C44" s="4">
        <v>40</v>
      </c>
      <c r="D44" s="6">
        <f>IF(D43=MAX($D43:$K43),D$4/(SUM(M$5:M43)+1),D43)</f>
        <v>50033.071428571428</v>
      </c>
      <c r="E44" s="6">
        <f>IF(E43=MAX($D43:$K43),E$4/(SUM(N$5:N43)+1),E43)</f>
        <v>50378.555555555555</v>
      </c>
      <c r="F44" s="6">
        <f>IF(F43=MAX($D43:$K43),F$4/(SUM(O$5:O43)+1),F43)</f>
        <v>44778.714285714283</v>
      </c>
      <c r="G44" s="6">
        <f>IF(G43=MAX($D43:$K43),G$4/(SUM(P$5:P43)+1),G43)</f>
        <v>45113.833333333336</v>
      </c>
      <c r="H44" s="6">
        <f>IF(H43=MAX($D43:$K43),H$4/(SUM(Q$5:Q43)+1),H43)</f>
        <v>46834</v>
      </c>
      <c r="I44" s="6">
        <f>IF(I43=MAX($D43:$K43),I$4/(SUM(R$5:R43)+1),I43)</f>
        <v>39087.25</v>
      </c>
      <c r="J44" s="6">
        <f>IF(J43=MAX($D43:$K43),J$4/(SUM(S$5:S43)+1),J43)</f>
        <v>46628</v>
      </c>
      <c r="K44" s="3"/>
      <c r="L44" s="4">
        <v>40</v>
      </c>
      <c r="M44" s="4">
        <f t="shared" si="8"/>
        <v>0</v>
      </c>
      <c r="N44" s="4">
        <f t="shared" si="9"/>
        <v>1</v>
      </c>
      <c r="O44" s="4">
        <f t="shared" si="10"/>
        <v>0</v>
      </c>
      <c r="P44" s="4">
        <f t="shared" si="11"/>
        <v>0</v>
      </c>
      <c r="Q44" s="4">
        <f t="shared" si="12"/>
        <v>0</v>
      </c>
      <c r="R44" s="4">
        <f t="shared" si="13"/>
        <v>0</v>
      </c>
      <c r="S44" s="4">
        <f t="shared" si="14"/>
        <v>0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4" t="s">
        <v>41</v>
      </c>
      <c r="C45" s="4">
        <v>41</v>
      </c>
      <c r="D45" s="6">
        <f>IF(D44=MAX($D44:$K44),D$4/(SUM(M$5:M44)+1),D44)</f>
        <v>50033.071428571428</v>
      </c>
      <c r="E45" s="6">
        <f>IF(E44=MAX($D44:$K44),E$4/(SUM(N$5:N44)+1),E44)</f>
        <v>45340.7</v>
      </c>
      <c r="F45" s="6">
        <f>IF(F44=MAX($D44:$K44),F$4/(SUM(O$5:O44)+1),F44)</f>
        <v>44778.714285714283</v>
      </c>
      <c r="G45" s="6">
        <f>IF(G44=MAX($D44:$K44),G$4/(SUM(P$5:P44)+1),G44)</f>
        <v>45113.833333333336</v>
      </c>
      <c r="H45" s="6">
        <f>IF(H44=MAX($D44:$K44),H$4/(SUM(Q$5:Q44)+1),H44)</f>
        <v>46834</v>
      </c>
      <c r="I45" s="6">
        <f>IF(I44=MAX($D44:$K44),I$4/(SUM(R$5:R44)+1),I44)</f>
        <v>39087.25</v>
      </c>
      <c r="J45" s="6">
        <f>IF(J44=MAX($D44:$K44),J$4/(SUM(S$5:S44)+1),J44)</f>
        <v>46628</v>
      </c>
      <c r="K45" s="3"/>
      <c r="L45" s="4">
        <v>41</v>
      </c>
      <c r="M45" s="4">
        <f t="shared" si="8"/>
        <v>1</v>
      </c>
      <c r="N45" s="4">
        <f t="shared" si="9"/>
        <v>0</v>
      </c>
      <c r="O45" s="4">
        <f t="shared" si="10"/>
        <v>0</v>
      </c>
      <c r="P45" s="4">
        <f t="shared" si="11"/>
        <v>0</v>
      </c>
      <c r="Q45" s="4">
        <f t="shared" si="12"/>
        <v>0</v>
      </c>
      <c r="R45" s="4">
        <f t="shared" si="13"/>
        <v>0</v>
      </c>
      <c r="S45" s="4">
        <f t="shared" si="14"/>
        <v>0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4" t="s">
        <v>41</v>
      </c>
      <c r="C46" s="4">
        <v>42</v>
      </c>
      <c r="D46" s="6">
        <f>IF(D45=MAX($D45:$K45),D$4/(SUM(M$5:M45)+1),D45)</f>
        <v>46697.533333333333</v>
      </c>
      <c r="E46" s="6">
        <f>IF(E45=MAX($D45:$K45),E$4/(SUM(N$5:N45)+1),E45)</f>
        <v>45340.7</v>
      </c>
      <c r="F46" s="6">
        <f>IF(F45=MAX($D45:$K45),F$4/(SUM(O$5:O45)+1),F45)</f>
        <v>44778.714285714283</v>
      </c>
      <c r="G46" s="6">
        <f>IF(G45=MAX($D45:$K45),G$4/(SUM(P$5:P45)+1),G45)</f>
        <v>45113.833333333336</v>
      </c>
      <c r="H46" s="6">
        <f>IF(H45=MAX($D45:$K45),H$4/(SUM(Q$5:Q45)+1),H45)</f>
        <v>46834</v>
      </c>
      <c r="I46" s="6">
        <f>IF(I45=MAX($D45:$K45),I$4/(SUM(R$5:R45)+1),I45)</f>
        <v>39087.25</v>
      </c>
      <c r="J46" s="6">
        <f>IF(J45=MAX($D45:$K45),J$4/(SUM(S$5:S45)+1),J45)</f>
        <v>46628</v>
      </c>
      <c r="K46" s="3"/>
      <c r="L46" s="4">
        <v>42</v>
      </c>
      <c r="M46" s="4">
        <f t="shared" si="8"/>
        <v>0</v>
      </c>
      <c r="N46" s="4">
        <f t="shared" si="9"/>
        <v>0</v>
      </c>
      <c r="O46" s="4">
        <f t="shared" si="10"/>
        <v>0</v>
      </c>
      <c r="P46" s="4">
        <f t="shared" si="11"/>
        <v>0</v>
      </c>
      <c r="Q46" s="4">
        <f t="shared" si="12"/>
        <v>1</v>
      </c>
      <c r="R46" s="4">
        <f t="shared" si="13"/>
        <v>0</v>
      </c>
      <c r="S46" s="4">
        <f t="shared" si="14"/>
        <v>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4" t="s">
        <v>41</v>
      </c>
      <c r="C47" s="4">
        <v>43</v>
      </c>
      <c r="D47" s="6">
        <f>IF(D46=MAX($D46:$K46),D$4/(SUM(M$5:M46)+1),D46)</f>
        <v>46697.533333333333</v>
      </c>
      <c r="E47" s="6">
        <f>IF(E46=MAX($D46:$K46),E$4/(SUM(N$5:N46)+1),E46)</f>
        <v>45340.7</v>
      </c>
      <c r="F47" s="6">
        <f>IF(F46=MAX($D46:$K46),F$4/(SUM(O$5:O46)+1),F46)</f>
        <v>44778.714285714283</v>
      </c>
      <c r="G47" s="6">
        <f>IF(G46=MAX($D46:$K46),G$4/(SUM(P$5:P46)+1),G46)</f>
        <v>45113.833333333336</v>
      </c>
      <c r="H47" s="6">
        <f>IF(H46=MAX($D46:$K46),H$4/(SUM(Q$5:Q46)+1),H46)</f>
        <v>37467.199999999997</v>
      </c>
      <c r="I47" s="6">
        <f>IF(I46=MAX($D46:$K46),I$4/(SUM(R$5:R46)+1),I46)</f>
        <v>39087.25</v>
      </c>
      <c r="J47" s="6">
        <f>IF(J46=MAX($D46:$K46),J$4/(SUM(S$5:S46)+1),J46)</f>
        <v>46628</v>
      </c>
      <c r="K47" s="3"/>
      <c r="L47" s="4">
        <v>43</v>
      </c>
      <c r="M47" s="4">
        <f t="shared" si="8"/>
        <v>1</v>
      </c>
      <c r="N47" s="4">
        <f t="shared" si="9"/>
        <v>0</v>
      </c>
      <c r="O47" s="4">
        <f t="shared" si="10"/>
        <v>0</v>
      </c>
      <c r="P47" s="4">
        <f t="shared" si="11"/>
        <v>0</v>
      </c>
      <c r="Q47" s="4">
        <f t="shared" si="12"/>
        <v>0</v>
      </c>
      <c r="R47" s="4">
        <f t="shared" si="13"/>
        <v>0</v>
      </c>
      <c r="S47" s="4">
        <f t="shared" si="14"/>
        <v>0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4" t="s">
        <v>41</v>
      </c>
      <c r="C48" s="4">
        <v>44</v>
      </c>
      <c r="D48" s="6">
        <f>IF(D47=MAX($D47:$K47),D$4/(SUM(M$5:M47)+1),D47)</f>
        <v>43778.9375</v>
      </c>
      <c r="E48" s="6">
        <f>IF(E47=MAX($D47:$K47),E$4/(SUM(N$5:N47)+1),E47)</f>
        <v>45340.7</v>
      </c>
      <c r="F48" s="6">
        <f>IF(F47=MAX($D47:$K47),F$4/(SUM(O$5:O47)+1),F47)</f>
        <v>44778.714285714283</v>
      </c>
      <c r="G48" s="6">
        <f>IF(G47=MAX($D47:$K47),G$4/(SUM(P$5:P47)+1),G47)</f>
        <v>45113.833333333336</v>
      </c>
      <c r="H48" s="6">
        <f>IF(H47=MAX($D47:$K47),H$4/(SUM(Q$5:Q47)+1),H47)</f>
        <v>37467.199999999997</v>
      </c>
      <c r="I48" s="6">
        <f>IF(I47=MAX($D47:$K47),I$4/(SUM(R$5:R47)+1),I47)</f>
        <v>39087.25</v>
      </c>
      <c r="J48" s="6">
        <f>IF(J47=MAX($D47:$K47),J$4/(SUM(S$5:S47)+1),J47)</f>
        <v>46628</v>
      </c>
      <c r="K48" s="3"/>
      <c r="L48" s="4">
        <v>44</v>
      </c>
      <c r="M48" s="4">
        <f t="shared" si="8"/>
        <v>0</v>
      </c>
      <c r="N48" s="4">
        <f t="shared" si="9"/>
        <v>0</v>
      </c>
      <c r="O48" s="4">
        <f t="shared" si="10"/>
        <v>0</v>
      </c>
      <c r="P48" s="4">
        <f t="shared" si="11"/>
        <v>0</v>
      </c>
      <c r="Q48" s="4">
        <f t="shared" si="12"/>
        <v>0</v>
      </c>
      <c r="R48" s="4">
        <f t="shared" si="13"/>
        <v>0</v>
      </c>
      <c r="S48" s="4">
        <f t="shared" si="14"/>
        <v>1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4" t="s">
        <v>41</v>
      </c>
      <c r="C49" s="4">
        <v>45</v>
      </c>
      <c r="D49" s="6">
        <f>IF(D48=MAX($D48:$K48),D$4/(SUM(M$5:M48)+1),D48)</f>
        <v>43778.9375</v>
      </c>
      <c r="E49" s="6">
        <f>IF(E48=MAX($D48:$K48),E$4/(SUM(N$5:N48)+1),E48)</f>
        <v>45340.7</v>
      </c>
      <c r="F49" s="6">
        <f>IF(F48=MAX($D48:$K48),F$4/(SUM(O$5:O48)+1),F48)</f>
        <v>44778.714285714283</v>
      </c>
      <c r="G49" s="6">
        <f>IF(G48=MAX($D48:$K48),G$4/(SUM(P$5:P48)+1),G48)</f>
        <v>45113.833333333336</v>
      </c>
      <c r="H49" s="6">
        <f>IF(H48=MAX($D48:$K48),H$4/(SUM(Q$5:Q48)+1),H48)</f>
        <v>37467.199999999997</v>
      </c>
      <c r="I49" s="6">
        <f>IF(I48=MAX($D48:$K48),I$4/(SUM(R$5:R48)+1),I48)</f>
        <v>39087.25</v>
      </c>
      <c r="J49" s="6">
        <f>IF(J48=MAX($D48:$K48),J$4/(SUM(S$5:S48)+1),J48)</f>
        <v>31085.333333333332</v>
      </c>
      <c r="K49" s="3"/>
      <c r="L49" s="4">
        <v>45</v>
      </c>
      <c r="M49" s="4">
        <f t="shared" si="8"/>
        <v>0</v>
      </c>
      <c r="N49" s="4">
        <f t="shared" si="9"/>
        <v>1</v>
      </c>
      <c r="O49" s="4">
        <f t="shared" si="10"/>
        <v>0</v>
      </c>
      <c r="P49" s="4">
        <f t="shared" si="11"/>
        <v>0</v>
      </c>
      <c r="Q49" s="4">
        <f t="shared" si="12"/>
        <v>0</v>
      </c>
      <c r="R49" s="4">
        <f t="shared" si="13"/>
        <v>0</v>
      </c>
      <c r="S49" s="4">
        <f t="shared" si="14"/>
        <v>0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4" t="s">
        <v>41</v>
      </c>
      <c r="C50" s="4">
        <v>46</v>
      </c>
      <c r="D50" s="6">
        <f>IF(D49=MAX($D49:$K49),D$4/(SUM(M$5:M49)+1),D49)</f>
        <v>43778.9375</v>
      </c>
      <c r="E50" s="6">
        <f>IF(E49=MAX($D49:$K49),E$4/(SUM(N$5:N49)+1),E49)</f>
        <v>41218.818181818184</v>
      </c>
      <c r="F50" s="6">
        <f>IF(F49=MAX($D49:$K49),F$4/(SUM(O$5:O49)+1),F49)</f>
        <v>44778.714285714283</v>
      </c>
      <c r="G50" s="6">
        <f>IF(G49=MAX($D49:$K49),G$4/(SUM(P$5:P49)+1),G49)</f>
        <v>45113.833333333336</v>
      </c>
      <c r="H50" s="6">
        <f>IF(H49=MAX($D49:$K49),H$4/(SUM(Q$5:Q49)+1),H49)</f>
        <v>37467.199999999997</v>
      </c>
      <c r="I50" s="6">
        <f>IF(I49=MAX($D49:$K49),I$4/(SUM(R$5:R49)+1),I49)</f>
        <v>39087.25</v>
      </c>
      <c r="J50" s="6">
        <f>IF(J49=MAX($D49:$K49),J$4/(SUM(S$5:S49)+1),J49)</f>
        <v>31085.333333333332</v>
      </c>
      <c r="K50" s="3"/>
      <c r="L50" s="4">
        <v>46</v>
      </c>
      <c r="M50" s="4">
        <f t="shared" si="8"/>
        <v>0</v>
      </c>
      <c r="N50" s="4">
        <f t="shared" si="9"/>
        <v>0</v>
      </c>
      <c r="O50" s="4">
        <f t="shared" si="10"/>
        <v>0</v>
      </c>
      <c r="P50" s="4">
        <f t="shared" si="11"/>
        <v>1</v>
      </c>
      <c r="Q50" s="4">
        <f t="shared" si="12"/>
        <v>0</v>
      </c>
      <c r="R50" s="4">
        <f t="shared" si="13"/>
        <v>0</v>
      </c>
      <c r="S50" s="4">
        <f t="shared" si="14"/>
        <v>0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4" t="s">
        <v>41</v>
      </c>
      <c r="C51" s="4">
        <v>47</v>
      </c>
      <c r="D51" s="6">
        <f>IF(D50=MAX($D50:$K50),D$4/(SUM(M$5:M50)+1),D50)</f>
        <v>43778.9375</v>
      </c>
      <c r="E51" s="6">
        <f>IF(E50=MAX($D50:$K50),E$4/(SUM(N$5:N50)+1),E50)</f>
        <v>41218.818181818184</v>
      </c>
      <c r="F51" s="6">
        <f>IF(F50=MAX($D50:$K50),F$4/(SUM(O$5:O50)+1),F50)</f>
        <v>44778.714285714283</v>
      </c>
      <c r="G51" s="6">
        <f>IF(G50=MAX($D50:$K50),G$4/(SUM(P$5:P50)+1),G50)</f>
        <v>38669</v>
      </c>
      <c r="H51" s="6">
        <f>IF(H50=MAX($D50:$K50),H$4/(SUM(Q$5:Q50)+1),H50)</f>
        <v>37467.199999999997</v>
      </c>
      <c r="I51" s="6">
        <f>IF(I50=MAX($D50:$K50),I$4/(SUM(R$5:R50)+1),I50)</f>
        <v>39087.25</v>
      </c>
      <c r="J51" s="6">
        <f>IF(J50=MAX($D50:$K50),J$4/(SUM(S$5:S50)+1),J50)</f>
        <v>31085.333333333332</v>
      </c>
      <c r="K51" s="3"/>
      <c r="L51" s="4">
        <v>47</v>
      </c>
      <c r="M51" s="4">
        <f t="shared" si="8"/>
        <v>0</v>
      </c>
      <c r="N51" s="4">
        <f t="shared" si="9"/>
        <v>0</v>
      </c>
      <c r="O51" s="4">
        <f t="shared" si="10"/>
        <v>1</v>
      </c>
      <c r="P51" s="4">
        <f t="shared" si="11"/>
        <v>0</v>
      </c>
      <c r="Q51" s="4">
        <f t="shared" si="12"/>
        <v>0</v>
      </c>
      <c r="R51" s="4">
        <f t="shared" si="13"/>
        <v>0</v>
      </c>
      <c r="S51" s="4">
        <f t="shared" si="14"/>
        <v>0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4" t="s">
        <v>41</v>
      </c>
      <c r="C52" s="4">
        <v>48</v>
      </c>
      <c r="D52" s="6">
        <f>IF(D51=MAX($D51:$K51),D$4/(SUM(M$5:M51)+1),D51)</f>
        <v>43778.9375</v>
      </c>
      <c r="E52" s="6">
        <f>IF(E51=MAX($D51:$K51),E$4/(SUM(N$5:N51)+1),E51)</f>
        <v>41218.818181818184</v>
      </c>
      <c r="F52" s="6">
        <f>IF(F51=MAX($D51:$K51),F$4/(SUM(O$5:O51)+1),F51)</f>
        <v>39181.375</v>
      </c>
      <c r="G52" s="6">
        <f>IF(G51=MAX($D51:$K51),G$4/(SUM(P$5:P51)+1),G51)</f>
        <v>38669</v>
      </c>
      <c r="H52" s="6">
        <f>IF(H51=MAX($D51:$K51),H$4/(SUM(Q$5:Q51)+1),H51)</f>
        <v>37467.199999999997</v>
      </c>
      <c r="I52" s="6">
        <f>IF(I51=MAX($D51:$K51),I$4/(SUM(R$5:R51)+1),I51)</f>
        <v>39087.25</v>
      </c>
      <c r="J52" s="6">
        <f>IF(J51=MAX($D51:$K51),J$4/(SUM(S$5:S51)+1),J51)</f>
        <v>31085.333333333332</v>
      </c>
      <c r="K52" s="3"/>
      <c r="L52" s="4">
        <v>48</v>
      </c>
      <c r="M52" s="4">
        <f t="shared" si="8"/>
        <v>1</v>
      </c>
      <c r="N52" s="4">
        <f t="shared" si="9"/>
        <v>0</v>
      </c>
      <c r="O52" s="4">
        <f t="shared" si="10"/>
        <v>0</v>
      </c>
      <c r="P52" s="4">
        <f t="shared" si="11"/>
        <v>0</v>
      </c>
      <c r="Q52" s="4">
        <f t="shared" si="12"/>
        <v>0</v>
      </c>
      <c r="R52" s="4">
        <f t="shared" si="13"/>
        <v>0</v>
      </c>
      <c r="S52" s="4">
        <f t="shared" si="14"/>
        <v>0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4" t="s">
        <v>41</v>
      </c>
      <c r="C53" s="4">
        <v>49</v>
      </c>
      <c r="D53" s="6">
        <f>IF(D52=MAX($D52:$K52),D$4/(SUM(M$5:M52)+1),D52)</f>
        <v>41203.705882352944</v>
      </c>
      <c r="E53" s="6">
        <f>IF(E52=MAX($D52:$K52),E$4/(SUM(N$5:N52)+1),E52)</f>
        <v>41218.818181818184</v>
      </c>
      <c r="F53" s="6">
        <f>IF(F52=MAX($D52:$K52),F$4/(SUM(O$5:O52)+1),F52)</f>
        <v>39181.375</v>
      </c>
      <c r="G53" s="6">
        <f>IF(G52=MAX($D52:$K52),G$4/(SUM(P$5:P52)+1),G52)</f>
        <v>38669</v>
      </c>
      <c r="H53" s="6">
        <f>IF(H52=MAX($D52:$K52),H$4/(SUM(Q$5:Q52)+1),H52)</f>
        <v>37467.199999999997</v>
      </c>
      <c r="I53" s="6">
        <f>IF(I52=MAX($D52:$K52),I$4/(SUM(R$5:R52)+1),I52)</f>
        <v>39087.25</v>
      </c>
      <c r="J53" s="6">
        <f>IF(J52=MAX($D52:$K52),J$4/(SUM(S$5:S52)+1),J52)</f>
        <v>31085.333333333332</v>
      </c>
      <c r="K53" s="3"/>
      <c r="L53" s="4">
        <v>49</v>
      </c>
      <c r="M53" s="4">
        <f t="shared" si="8"/>
        <v>0</v>
      </c>
      <c r="N53" s="4">
        <f t="shared" si="9"/>
        <v>1</v>
      </c>
      <c r="O53" s="4">
        <f t="shared" si="10"/>
        <v>0</v>
      </c>
      <c r="P53" s="4">
        <f t="shared" si="11"/>
        <v>0</v>
      </c>
      <c r="Q53" s="4">
        <f t="shared" si="12"/>
        <v>0</v>
      </c>
      <c r="R53" s="4">
        <f t="shared" si="13"/>
        <v>0</v>
      </c>
      <c r="S53" s="4">
        <f t="shared" si="14"/>
        <v>0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4" t="s">
        <v>41</v>
      </c>
      <c r="C54" s="4">
        <v>50</v>
      </c>
      <c r="D54" s="6">
        <f>IF(D53=MAX($D53:$K53),D$4/(SUM(M$5:M53)+1),D53)</f>
        <v>41203.705882352944</v>
      </c>
      <c r="E54" s="6">
        <f>IF(E53=MAX($D53:$K53),E$4/(SUM(N$5:N53)+1),E53)</f>
        <v>37783.916666666664</v>
      </c>
      <c r="F54" s="6">
        <f>IF(F53=MAX($D53:$K53),F$4/(SUM(O$5:O53)+1),F53)</f>
        <v>39181.375</v>
      </c>
      <c r="G54" s="6">
        <f>IF(G53=MAX($D53:$K53),G$4/(SUM(P$5:P53)+1),G53)</f>
        <v>38669</v>
      </c>
      <c r="H54" s="6">
        <f>IF(H53=MAX($D53:$K53),H$4/(SUM(Q$5:Q53)+1),H53)</f>
        <v>37467.199999999997</v>
      </c>
      <c r="I54" s="6">
        <f>IF(I53=MAX($D53:$K53),I$4/(SUM(R$5:R53)+1),I53)</f>
        <v>39087.25</v>
      </c>
      <c r="J54" s="6">
        <f>IF(J53=MAX($D53:$K53),J$4/(SUM(S$5:S53)+1),J53)</f>
        <v>31085.333333333332</v>
      </c>
      <c r="K54" s="3"/>
      <c r="L54" s="4">
        <v>50</v>
      </c>
      <c r="M54" s="4">
        <f t="shared" si="8"/>
        <v>1</v>
      </c>
      <c r="N54" s="4">
        <f t="shared" si="9"/>
        <v>0</v>
      </c>
      <c r="O54" s="4">
        <f t="shared" si="10"/>
        <v>0</v>
      </c>
      <c r="P54" s="4">
        <f t="shared" si="11"/>
        <v>0</v>
      </c>
      <c r="Q54" s="4">
        <f t="shared" si="12"/>
        <v>0</v>
      </c>
      <c r="R54" s="4">
        <f t="shared" si="13"/>
        <v>0</v>
      </c>
      <c r="S54" s="4">
        <f t="shared" si="14"/>
        <v>0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4" t="s">
        <v>41</v>
      </c>
      <c r="C55" s="4">
        <v>51</v>
      </c>
      <c r="D55" s="6">
        <f>IF(D54=MAX($D54:$K54),D$4/(SUM(M$5:M54)+1),D54)</f>
        <v>38914.611111111109</v>
      </c>
      <c r="E55" s="6">
        <f>IF(E54=MAX($D54:$K54),E$4/(SUM(N$5:N54)+1),E54)</f>
        <v>37783.916666666664</v>
      </c>
      <c r="F55" s="6">
        <f>IF(F54=MAX($D54:$K54),F$4/(SUM(O$5:O54)+1),F54)</f>
        <v>39181.375</v>
      </c>
      <c r="G55" s="6">
        <f>IF(G54=MAX($D54:$K54),G$4/(SUM(P$5:P54)+1),G54)</f>
        <v>38669</v>
      </c>
      <c r="H55" s="6">
        <f>IF(H54=MAX($D54:$K54),H$4/(SUM(Q$5:Q54)+1),H54)</f>
        <v>37467.199999999997</v>
      </c>
      <c r="I55" s="6">
        <f>IF(I54=MAX($D54:$K54),I$4/(SUM(R$5:R54)+1),I54)</f>
        <v>39087.25</v>
      </c>
      <c r="J55" s="6">
        <f>IF(J54=MAX($D54:$K54),J$4/(SUM(S$5:S54)+1),J54)</f>
        <v>31085.333333333332</v>
      </c>
      <c r="K55" s="3"/>
      <c r="L55" s="4">
        <v>51</v>
      </c>
      <c r="M55" s="4">
        <f t="shared" si="8"/>
        <v>0</v>
      </c>
      <c r="N55" s="4">
        <f t="shared" si="9"/>
        <v>0</v>
      </c>
      <c r="O55" s="4">
        <f t="shared" si="10"/>
        <v>1</v>
      </c>
      <c r="P55" s="4">
        <f t="shared" si="11"/>
        <v>0</v>
      </c>
      <c r="Q55" s="4">
        <f t="shared" si="12"/>
        <v>0</v>
      </c>
      <c r="R55" s="4">
        <f t="shared" si="13"/>
        <v>0</v>
      </c>
      <c r="S55" s="4">
        <f t="shared" si="14"/>
        <v>0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4" t="s">
        <v>41</v>
      </c>
      <c r="C56" s="4">
        <v>52</v>
      </c>
      <c r="D56" s="6">
        <f>IF(D55=MAX($D55:$K55),D$4/(SUM(M$5:M55)+1),D55)</f>
        <v>38914.611111111109</v>
      </c>
      <c r="E56" s="6">
        <f>IF(E55=MAX($D55:$K55),E$4/(SUM(N$5:N55)+1),E55)</f>
        <v>37783.916666666664</v>
      </c>
      <c r="F56" s="6">
        <f>IF(F55=MAX($D55:$K55),F$4/(SUM(O$5:O55)+1),F55)</f>
        <v>34827.888888888891</v>
      </c>
      <c r="G56" s="6">
        <f>IF(G55=MAX($D55:$K55),G$4/(SUM(P$5:P55)+1),G55)</f>
        <v>38669</v>
      </c>
      <c r="H56" s="6">
        <f>IF(H55=MAX($D55:$K55),H$4/(SUM(Q$5:Q55)+1),H55)</f>
        <v>37467.199999999997</v>
      </c>
      <c r="I56" s="6">
        <f>IF(I55=MAX($D55:$K55),I$4/(SUM(R$5:R55)+1),I55)</f>
        <v>39087.25</v>
      </c>
      <c r="J56" s="6">
        <f>IF(J55=MAX($D55:$K55),J$4/(SUM(S$5:S55)+1),J55)</f>
        <v>31085.333333333332</v>
      </c>
      <c r="K56" s="3"/>
      <c r="L56" s="4">
        <v>52</v>
      </c>
      <c r="M56" s="4">
        <f t="shared" si="8"/>
        <v>0</v>
      </c>
      <c r="N56" s="4">
        <f t="shared" si="9"/>
        <v>0</v>
      </c>
      <c r="O56" s="4">
        <f t="shared" si="10"/>
        <v>0</v>
      </c>
      <c r="P56" s="4">
        <f t="shared" si="11"/>
        <v>0</v>
      </c>
      <c r="Q56" s="4">
        <f t="shared" si="12"/>
        <v>0</v>
      </c>
      <c r="R56" s="4">
        <f t="shared" si="13"/>
        <v>1</v>
      </c>
      <c r="S56" s="4">
        <f t="shared" si="14"/>
        <v>0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4" t="s">
        <v>41</v>
      </c>
      <c r="C57" s="4">
        <v>53</v>
      </c>
      <c r="D57" s="6">
        <f>IF(D56=MAX($D56:$K56),D$4/(SUM(M$5:M56)+1),D56)</f>
        <v>38914.611111111109</v>
      </c>
      <c r="E57" s="6">
        <f>IF(E56=MAX($D56:$K56),E$4/(SUM(N$5:N56)+1),E56)</f>
        <v>37783.916666666664</v>
      </c>
      <c r="F57" s="6">
        <f>IF(F56=MAX($D56:$K56),F$4/(SUM(O$5:O56)+1),F56)</f>
        <v>34827.888888888891</v>
      </c>
      <c r="G57" s="6">
        <f>IF(G56=MAX($D56:$K56),G$4/(SUM(P$5:P56)+1),G56)</f>
        <v>38669</v>
      </c>
      <c r="H57" s="6">
        <f>IF(H56=MAX($D56:$K56),H$4/(SUM(Q$5:Q56)+1),H56)</f>
        <v>37467.199999999997</v>
      </c>
      <c r="I57" s="6">
        <f>IF(I56=MAX($D56:$K56),I$4/(SUM(R$5:R56)+1),I56)</f>
        <v>31269.8</v>
      </c>
      <c r="J57" s="6">
        <f>IF(J56=MAX($D56:$K56),J$4/(SUM(S$5:S56)+1),J56)</f>
        <v>31085.333333333332</v>
      </c>
      <c r="K57" s="3"/>
      <c r="L57" s="4">
        <v>53</v>
      </c>
      <c r="M57" s="4">
        <f t="shared" si="8"/>
        <v>1</v>
      </c>
      <c r="N57" s="4">
        <f t="shared" si="9"/>
        <v>0</v>
      </c>
      <c r="O57" s="4">
        <f t="shared" si="10"/>
        <v>0</v>
      </c>
      <c r="P57" s="4">
        <f t="shared" si="11"/>
        <v>0</v>
      </c>
      <c r="Q57" s="4">
        <f t="shared" si="12"/>
        <v>0</v>
      </c>
      <c r="R57" s="4">
        <f t="shared" si="13"/>
        <v>0</v>
      </c>
      <c r="S57" s="4">
        <f t="shared" si="14"/>
        <v>0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4" t="s">
        <v>41</v>
      </c>
      <c r="C58" s="4">
        <v>54</v>
      </c>
      <c r="D58" s="6">
        <f>IF(D57=MAX($D57:$K57),D$4/(SUM(M$5:M57)+1),D57)</f>
        <v>36866.473684210527</v>
      </c>
      <c r="E58" s="6">
        <f>IF(E57=MAX($D57:$K57),E$4/(SUM(N$5:N57)+1),E57)</f>
        <v>37783.916666666664</v>
      </c>
      <c r="F58" s="6">
        <f>IF(F57=MAX($D57:$K57),F$4/(SUM(O$5:O57)+1),F57)</f>
        <v>34827.888888888891</v>
      </c>
      <c r="G58" s="6">
        <f>IF(G57=MAX($D57:$K57),G$4/(SUM(P$5:P57)+1),G57)</f>
        <v>38669</v>
      </c>
      <c r="H58" s="6">
        <f>IF(H57=MAX($D57:$K57),H$4/(SUM(Q$5:Q57)+1),H57)</f>
        <v>37467.199999999997</v>
      </c>
      <c r="I58" s="6">
        <f>IF(I57=MAX($D57:$K57),I$4/(SUM(R$5:R57)+1),I57)</f>
        <v>31269.8</v>
      </c>
      <c r="J58" s="6">
        <f>IF(J57=MAX($D57:$K57),J$4/(SUM(S$5:S57)+1),J57)</f>
        <v>31085.333333333332</v>
      </c>
      <c r="K58" s="3"/>
      <c r="L58" s="4">
        <v>54</v>
      </c>
      <c r="M58" s="4">
        <f t="shared" si="8"/>
        <v>0</v>
      </c>
      <c r="N58" s="4">
        <f t="shared" si="9"/>
        <v>0</v>
      </c>
      <c r="O58" s="4">
        <f t="shared" si="10"/>
        <v>0</v>
      </c>
      <c r="P58" s="4">
        <f t="shared" si="11"/>
        <v>1</v>
      </c>
      <c r="Q58" s="4">
        <f t="shared" si="12"/>
        <v>0</v>
      </c>
      <c r="R58" s="4">
        <f t="shared" si="13"/>
        <v>0</v>
      </c>
      <c r="S58" s="4">
        <f t="shared" si="14"/>
        <v>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4" t="s">
        <v>41</v>
      </c>
      <c r="C59" s="4">
        <v>55</v>
      </c>
      <c r="D59" s="6">
        <f>IF(D58=MAX($D58:$K58),D$4/(SUM(M$5:M58)+1),D58)</f>
        <v>36866.473684210527</v>
      </c>
      <c r="E59" s="6">
        <f>IF(E58=MAX($D58:$K58),E$4/(SUM(N$5:N58)+1),E58)</f>
        <v>37783.916666666664</v>
      </c>
      <c r="F59" s="6">
        <f>IF(F58=MAX($D58:$K58),F$4/(SUM(O$5:O58)+1),F58)</f>
        <v>34827.888888888891</v>
      </c>
      <c r="G59" s="6">
        <f>IF(G58=MAX($D58:$K58),G$4/(SUM(P$5:P58)+1),G58)</f>
        <v>33835.375</v>
      </c>
      <c r="H59" s="6">
        <f>IF(H58=MAX($D58:$K58),H$4/(SUM(Q$5:Q58)+1),H58)</f>
        <v>37467.199999999997</v>
      </c>
      <c r="I59" s="6">
        <f>IF(I58=MAX($D58:$K58),I$4/(SUM(R$5:R58)+1),I58)</f>
        <v>31269.8</v>
      </c>
      <c r="J59" s="6">
        <f>IF(J58=MAX($D58:$K58),J$4/(SUM(S$5:S58)+1),J58)</f>
        <v>31085.333333333332</v>
      </c>
      <c r="K59" s="3"/>
      <c r="L59" s="4">
        <v>55</v>
      </c>
      <c r="M59" s="4">
        <f t="shared" si="8"/>
        <v>0</v>
      </c>
      <c r="N59" s="4">
        <f t="shared" si="9"/>
        <v>1</v>
      </c>
      <c r="O59" s="4">
        <f t="shared" si="10"/>
        <v>0</v>
      </c>
      <c r="P59" s="4">
        <f t="shared" si="11"/>
        <v>0</v>
      </c>
      <c r="Q59" s="4">
        <f t="shared" si="12"/>
        <v>0</v>
      </c>
      <c r="R59" s="4">
        <f t="shared" si="13"/>
        <v>0</v>
      </c>
      <c r="S59" s="4">
        <f t="shared" si="14"/>
        <v>0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4" t="s">
        <v>41</v>
      </c>
      <c r="C60" s="4">
        <v>56</v>
      </c>
      <c r="D60" s="6">
        <f>IF(D59=MAX($D59:$K59),D$4/(SUM(M$5:M59)+1),D59)</f>
        <v>36866.473684210527</v>
      </c>
      <c r="E60" s="6">
        <f>IF(E59=MAX($D59:$K59),E$4/(SUM(N$5:N59)+1),E59)</f>
        <v>34877.461538461539</v>
      </c>
      <c r="F60" s="6">
        <f>IF(F59=MAX($D59:$K59),F$4/(SUM(O$5:O59)+1),F59)</f>
        <v>34827.888888888891</v>
      </c>
      <c r="G60" s="6">
        <f>IF(G59=MAX($D59:$K59),G$4/(SUM(P$5:P59)+1),G59)</f>
        <v>33835.375</v>
      </c>
      <c r="H60" s="6">
        <f>IF(H59=MAX($D59:$K59),H$4/(SUM(Q$5:Q59)+1),H59)</f>
        <v>37467.199999999997</v>
      </c>
      <c r="I60" s="6">
        <f>IF(I59=MAX($D59:$K59),I$4/(SUM(R$5:R59)+1),I59)</f>
        <v>31269.8</v>
      </c>
      <c r="J60" s="6">
        <f>IF(J59=MAX($D59:$K59),J$4/(SUM(S$5:S59)+1),J59)</f>
        <v>31085.333333333332</v>
      </c>
      <c r="K60" s="3"/>
      <c r="L60" s="4">
        <v>56</v>
      </c>
      <c r="M60" s="4">
        <f t="shared" si="8"/>
        <v>0</v>
      </c>
      <c r="N60" s="4">
        <f t="shared" si="9"/>
        <v>0</v>
      </c>
      <c r="O60" s="4">
        <f t="shared" si="10"/>
        <v>0</v>
      </c>
      <c r="P60" s="4">
        <f t="shared" si="11"/>
        <v>0</v>
      </c>
      <c r="Q60" s="4">
        <f t="shared" si="12"/>
        <v>1</v>
      </c>
      <c r="R60" s="4">
        <f t="shared" si="13"/>
        <v>0</v>
      </c>
      <c r="S60" s="4">
        <f t="shared" si="14"/>
        <v>0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4" t="s">
        <v>41</v>
      </c>
      <c r="C61" s="4">
        <v>57</v>
      </c>
      <c r="D61" s="6">
        <f>IF(D60=MAX($D60:$K60),D$4/(SUM(M$5:M60)+1),D60)</f>
        <v>36866.473684210527</v>
      </c>
      <c r="E61" s="6">
        <f>IF(E60=MAX($D60:$K60),E$4/(SUM(N$5:N60)+1),E60)</f>
        <v>34877.461538461539</v>
      </c>
      <c r="F61" s="6">
        <f>IF(F60=MAX($D60:$K60),F$4/(SUM(O$5:O60)+1),F60)</f>
        <v>34827.888888888891</v>
      </c>
      <c r="G61" s="6">
        <f>IF(G60=MAX($D60:$K60),G$4/(SUM(P$5:P60)+1),G60)</f>
        <v>33835.375</v>
      </c>
      <c r="H61" s="6">
        <f>IF(H60=MAX($D60:$K60),H$4/(SUM(Q$5:Q60)+1),H60)</f>
        <v>31222.666666666668</v>
      </c>
      <c r="I61" s="6">
        <f>IF(I60=MAX($D60:$K60),I$4/(SUM(R$5:R60)+1),I60)</f>
        <v>31269.8</v>
      </c>
      <c r="J61" s="6">
        <f>IF(J60=MAX($D60:$K60),J$4/(SUM(S$5:S60)+1),J60)</f>
        <v>31085.333333333332</v>
      </c>
      <c r="K61" s="3"/>
      <c r="L61" s="4">
        <v>57</v>
      </c>
      <c r="M61" s="4">
        <f t="shared" si="8"/>
        <v>1</v>
      </c>
      <c r="N61" s="4">
        <f t="shared" si="9"/>
        <v>0</v>
      </c>
      <c r="O61" s="4">
        <f t="shared" si="10"/>
        <v>0</v>
      </c>
      <c r="P61" s="4">
        <f t="shared" si="11"/>
        <v>0</v>
      </c>
      <c r="Q61" s="4">
        <f t="shared" si="12"/>
        <v>0</v>
      </c>
      <c r="R61" s="4">
        <f t="shared" si="13"/>
        <v>0</v>
      </c>
      <c r="S61" s="4">
        <f t="shared" si="14"/>
        <v>0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3"/>
      <c r="B62" s="4" t="s">
        <v>41</v>
      </c>
      <c r="C62" s="4">
        <v>58</v>
      </c>
      <c r="D62" s="6">
        <f>IF(D61=MAX($D61:$K61),D$4/(SUM(M$5:M61)+1),D61)</f>
        <v>35023.15</v>
      </c>
      <c r="E62" s="6">
        <f>IF(E61=MAX($D61:$K61),E$4/(SUM(N$5:N61)+1),E61)</f>
        <v>34877.461538461539</v>
      </c>
      <c r="F62" s="6">
        <f>IF(F61=MAX($D61:$K61),F$4/(SUM(O$5:O61)+1),F61)</f>
        <v>34827.888888888891</v>
      </c>
      <c r="G62" s="6">
        <f>IF(G61=MAX($D61:$K61),G$4/(SUM(P$5:P61)+1),G61)</f>
        <v>33835.375</v>
      </c>
      <c r="H62" s="6">
        <f>IF(H61=MAX($D61:$K61),H$4/(SUM(Q$5:Q61)+1),H61)</f>
        <v>31222.666666666668</v>
      </c>
      <c r="I62" s="6">
        <f>IF(I61=MAX($D61:$K61),I$4/(SUM(R$5:R61)+1),I61)</f>
        <v>31269.8</v>
      </c>
      <c r="J62" s="6">
        <f>IF(J61=MAX($D61:$K61),J$4/(SUM(S$5:S61)+1),J61)</f>
        <v>31085.333333333332</v>
      </c>
      <c r="K62" s="3"/>
      <c r="L62" s="4">
        <v>58</v>
      </c>
      <c r="M62" s="4">
        <f t="shared" si="8"/>
        <v>1</v>
      </c>
      <c r="N62" s="4">
        <f t="shared" si="9"/>
        <v>0</v>
      </c>
      <c r="O62" s="4">
        <f t="shared" si="10"/>
        <v>0</v>
      </c>
      <c r="P62" s="4">
        <f t="shared" si="11"/>
        <v>0</v>
      </c>
      <c r="Q62" s="4">
        <f t="shared" si="12"/>
        <v>0</v>
      </c>
      <c r="R62" s="4">
        <f t="shared" si="13"/>
        <v>0</v>
      </c>
      <c r="S62" s="4">
        <f t="shared" si="14"/>
        <v>0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>
      <c r="A63" s="3"/>
      <c r="B63" s="4" t="s">
        <v>41</v>
      </c>
      <c r="C63" s="4">
        <v>59</v>
      </c>
      <c r="D63" s="6">
        <f>IF(D62=MAX($D62:$K62),D$4/(SUM(M$5:M62)+1),D62)</f>
        <v>33355.380952380954</v>
      </c>
      <c r="E63" s="6">
        <f>IF(E62=MAX($D62:$K62),E$4/(SUM(N$5:N62)+1),E62)</f>
        <v>34877.461538461539</v>
      </c>
      <c r="F63" s="6">
        <f>IF(F62=MAX($D62:$K62),F$4/(SUM(O$5:O62)+1),F62)</f>
        <v>34827.888888888891</v>
      </c>
      <c r="G63" s="6">
        <f>IF(G62=MAX($D62:$K62),G$4/(SUM(P$5:P62)+1),G62)</f>
        <v>33835.375</v>
      </c>
      <c r="H63" s="6">
        <f>IF(H62=MAX($D62:$K62),H$4/(SUM(Q$5:Q62)+1),H62)</f>
        <v>31222.666666666668</v>
      </c>
      <c r="I63" s="6">
        <f>IF(I62=MAX($D62:$K62),I$4/(SUM(R$5:R62)+1),I62)</f>
        <v>31269.8</v>
      </c>
      <c r="J63" s="6">
        <f>IF(J62=MAX($D62:$K62),J$4/(SUM(S$5:S62)+1),J62)</f>
        <v>31085.333333333332</v>
      </c>
      <c r="K63" s="3"/>
      <c r="L63" s="4">
        <v>59</v>
      </c>
      <c r="M63" s="4">
        <f t="shared" si="8"/>
        <v>0</v>
      </c>
      <c r="N63" s="4">
        <f t="shared" si="9"/>
        <v>1</v>
      </c>
      <c r="O63" s="4">
        <f t="shared" si="10"/>
        <v>0</v>
      </c>
      <c r="P63" s="4">
        <f t="shared" si="11"/>
        <v>0</v>
      </c>
      <c r="Q63" s="4">
        <f t="shared" si="12"/>
        <v>0</v>
      </c>
      <c r="R63" s="4">
        <f t="shared" si="13"/>
        <v>0</v>
      </c>
      <c r="S63" s="4">
        <f t="shared" si="14"/>
        <v>0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>
      <c r="A64" s="3"/>
      <c r="B64" s="4" t="s">
        <v>41</v>
      </c>
      <c r="C64" s="4">
        <v>60</v>
      </c>
      <c r="D64" s="6">
        <f>IF(D63=MAX($D63:$K63),D$4/(SUM(M$5:M63)+1),D63)</f>
        <v>33355.380952380954</v>
      </c>
      <c r="E64" s="6">
        <f>IF(E63=MAX($D63:$K63),E$4/(SUM(N$5:N63)+1),E63)</f>
        <v>32386.214285714286</v>
      </c>
      <c r="F64" s="6">
        <f>IF(F63=MAX($D63:$K63),F$4/(SUM(O$5:O63)+1),F63)</f>
        <v>34827.888888888891</v>
      </c>
      <c r="G64" s="6">
        <f>IF(G63=MAX($D63:$K63),G$4/(SUM(P$5:P63)+1),G63)</f>
        <v>33835.375</v>
      </c>
      <c r="H64" s="6">
        <f>IF(H63=MAX($D63:$K63),H$4/(SUM(Q$5:Q63)+1),H63)</f>
        <v>31222.666666666668</v>
      </c>
      <c r="I64" s="6">
        <f>IF(I63=MAX($D63:$K63),I$4/(SUM(R$5:R63)+1),I63)</f>
        <v>31269.8</v>
      </c>
      <c r="J64" s="6">
        <f>IF(J63=MAX($D63:$K63),J$4/(SUM(S$5:S63)+1),J63)</f>
        <v>31085.333333333332</v>
      </c>
      <c r="K64" s="3"/>
      <c r="L64" s="4">
        <v>60</v>
      </c>
      <c r="M64" s="4">
        <f t="shared" si="8"/>
        <v>0</v>
      </c>
      <c r="N64" s="4">
        <f t="shared" si="9"/>
        <v>0</v>
      </c>
      <c r="O64" s="4">
        <f t="shared" si="10"/>
        <v>1</v>
      </c>
      <c r="P64" s="4">
        <f t="shared" si="11"/>
        <v>0</v>
      </c>
      <c r="Q64" s="4">
        <f t="shared" si="12"/>
        <v>0</v>
      </c>
      <c r="R64" s="4">
        <f t="shared" si="13"/>
        <v>0</v>
      </c>
      <c r="S64" s="4">
        <f t="shared" si="14"/>
        <v>0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>
      <c r="A65" s="3"/>
      <c r="B65" s="4" t="s">
        <v>41</v>
      </c>
      <c r="C65" s="4">
        <v>61</v>
      </c>
      <c r="D65" s="6">
        <f>IF(D64=MAX($D64:$K64),D$4/(SUM(M$5:M64)+1),D64)</f>
        <v>33355.380952380954</v>
      </c>
      <c r="E65" s="6">
        <f>IF(E64=MAX($D64:$K64),E$4/(SUM(N$5:N64)+1),E64)</f>
        <v>32386.214285714286</v>
      </c>
      <c r="F65" s="6">
        <f>IF(F64=MAX($D64:$K64),F$4/(SUM(O$5:O64)+1),F64)</f>
        <v>31345.1</v>
      </c>
      <c r="G65" s="6">
        <f>IF(G64=MAX($D64:$K64),G$4/(SUM(P$5:P64)+1),G64)</f>
        <v>33835.375</v>
      </c>
      <c r="H65" s="6">
        <f>IF(H64=MAX($D64:$K64),H$4/(SUM(Q$5:Q64)+1),H64)</f>
        <v>31222.666666666668</v>
      </c>
      <c r="I65" s="6">
        <f>IF(I64=MAX($D64:$K64),I$4/(SUM(R$5:R64)+1),I64)</f>
        <v>31269.8</v>
      </c>
      <c r="J65" s="6">
        <f>IF(J64=MAX($D64:$K64),J$4/(SUM(S$5:S64)+1),J64)</f>
        <v>31085.333333333332</v>
      </c>
      <c r="K65" s="3"/>
      <c r="L65" s="4">
        <v>61</v>
      </c>
      <c r="M65" s="4">
        <f t="shared" si="8"/>
        <v>0</v>
      </c>
      <c r="N65" s="4">
        <f t="shared" si="9"/>
        <v>0</v>
      </c>
      <c r="O65" s="4">
        <f t="shared" si="10"/>
        <v>0</v>
      </c>
      <c r="P65" s="4">
        <f t="shared" si="11"/>
        <v>1</v>
      </c>
      <c r="Q65" s="4">
        <f t="shared" si="12"/>
        <v>0</v>
      </c>
      <c r="R65" s="4">
        <f t="shared" si="13"/>
        <v>0</v>
      </c>
      <c r="S65" s="4">
        <f t="shared" si="14"/>
        <v>0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>
      <c r="A66" s="3"/>
      <c r="B66" s="4" t="s">
        <v>41</v>
      </c>
      <c r="C66" s="4">
        <v>62</v>
      </c>
      <c r="D66" s="6">
        <f>IF(D65=MAX($D65:$K65),D$4/(SUM(M$5:M65)+1),D65)</f>
        <v>33355.380952380954</v>
      </c>
      <c r="E66" s="6">
        <f>IF(E65=MAX($D65:$K65),E$4/(SUM(N$5:N65)+1),E65)</f>
        <v>32386.214285714286</v>
      </c>
      <c r="F66" s="6">
        <f>IF(F65=MAX($D65:$K65),F$4/(SUM(O$5:O65)+1),F65)</f>
        <v>31345.1</v>
      </c>
      <c r="G66" s="6">
        <f>IF(G65=MAX($D65:$K65),G$4/(SUM(P$5:P65)+1),G65)</f>
        <v>30075.888888888891</v>
      </c>
      <c r="H66" s="6">
        <f>IF(H65=MAX($D65:$K65),H$4/(SUM(Q$5:Q65)+1),H65)</f>
        <v>31222.666666666668</v>
      </c>
      <c r="I66" s="6">
        <f>IF(I65=MAX($D65:$K65),I$4/(SUM(R$5:R65)+1),I65)</f>
        <v>31269.8</v>
      </c>
      <c r="J66" s="6">
        <f>IF(J65=MAX($D65:$K65),J$4/(SUM(S$5:S65)+1),J65)</f>
        <v>31085.333333333332</v>
      </c>
      <c r="K66" s="3"/>
      <c r="L66" s="4">
        <v>62</v>
      </c>
      <c r="M66" s="4">
        <f t="shared" si="8"/>
        <v>1</v>
      </c>
      <c r="N66" s="4">
        <f t="shared" si="9"/>
        <v>0</v>
      </c>
      <c r="O66" s="4">
        <f t="shared" si="10"/>
        <v>0</v>
      </c>
      <c r="P66" s="4">
        <f t="shared" si="11"/>
        <v>0</v>
      </c>
      <c r="Q66" s="4">
        <f t="shared" si="12"/>
        <v>0</v>
      </c>
      <c r="R66" s="4">
        <f t="shared" si="13"/>
        <v>0</v>
      </c>
      <c r="S66" s="4">
        <f t="shared" si="14"/>
        <v>0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>
      <c r="A67" s="3"/>
      <c r="B67" s="4" t="s">
        <v>41</v>
      </c>
      <c r="C67" s="4">
        <v>63</v>
      </c>
      <c r="D67" s="6">
        <f>IF(D66=MAX($D66:$K66),D$4/(SUM(M$5:M66)+1),D66)</f>
        <v>31839.227272727272</v>
      </c>
      <c r="E67" s="6">
        <f>IF(E66=MAX($D66:$K66),E$4/(SUM(N$5:N66)+1),E66)</f>
        <v>32386.214285714286</v>
      </c>
      <c r="F67" s="6">
        <f>IF(F66=MAX($D66:$K66),F$4/(SUM(O$5:O66)+1),F66)</f>
        <v>31345.1</v>
      </c>
      <c r="G67" s="6">
        <f>IF(G66=MAX($D66:$K66),G$4/(SUM(P$5:P66)+1),G66)</f>
        <v>30075.888888888891</v>
      </c>
      <c r="H67" s="6">
        <f>IF(H66=MAX($D66:$K66),H$4/(SUM(Q$5:Q66)+1),H66)</f>
        <v>31222.666666666668</v>
      </c>
      <c r="I67" s="6">
        <f>IF(I66=MAX($D66:$K66),I$4/(SUM(R$5:R66)+1),I66)</f>
        <v>31269.8</v>
      </c>
      <c r="J67" s="6">
        <f>IF(J66=MAX($D66:$K66),J$4/(SUM(S$5:S66)+1),J66)</f>
        <v>31085.333333333332</v>
      </c>
      <c r="K67" s="3"/>
      <c r="L67" s="4">
        <v>63</v>
      </c>
      <c r="M67" s="4">
        <f t="shared" si="8"/>
        <v>0</v>
      </c>
      <c r="N67" s="4">
        <f t="shared" si="9"/>
        <v>1</v>
      </c>
      <c r="O67" s="4">
        <f t="shared" si="10"/>
        <v>0</v>
      </c>
      <c r="P67" s="4">
        <f t="shared" si="11"/>
        <v>0</v>
      </c>
      <c r="Q67" s="4">
        <f t="shared" si="12"/>
        <v>0</v>
      </c>
      <c r="R67" s="4">
        <f t="shared" si="13"/>
        <v>0</v>
      </c>
      <c r="S67" s="4">
        <f t="shared" si="14"/>
        <v>0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>
      <c r="A68" s="3"/>
      <c r="B68" s="4" t="s">
        <v>41</v>
      </c>
      <c r="C68" s="4">
        <v>64</v>
      </c>
      <c r="D68" s="6">
        <f>IF(D67=MAX($D67:$K67),D$4/(SUM(M$5:M67)+1),D67)</f>
        <v>31839.227272727272</v>
      </c>
      <c r="E68" s="6">
        <f>IF(E67=MAX($D67:$K67),E$4/(SUM(N$5:N67)+1),E67)</f>
        <v>30227.133333333335</v>
      </c>
      <c r="F68" s="6">
        <f>IF(F67=MAX($D67:$K67),F$4/(SUM(O$5:O67)+1),F67)</f>
        <v>31345.1</v>
      </c>
      <c r="G68" s="6">
        <f>IF(G67=MAX($D67:$K67),G$4/(SUM(P$5:P67)+1),G67)</f>
        <v>30075.888888888891</v>
      </c>
      <c r="H68" s="6">
        <f>IF(H67=MAX($D67:$K67),H$4/(SUM(Q$5:Q67)+1),H67)</f>
        <v>31222.666666666668</v>
      </c>
      <c r="I68" s="6">
        <f>IF(I67=MAX($D67:$K67),I$4/(SUM(R$5:R67)+1),I67)</f>
        <v>31269.8</v>
      </c>
      <c r="J68" s="6">
        <f>IF(J67=MAX($D67:$K67),J$4/(SUM(S$5:S67)+1),J67)</f>
        <v>31085.333333333332</v>
      </c>
      <c r="K68" s="3"/>
      <c r="L68" s="4">
        <v>64</v>
      </c>
      <c r="M68" s="4">
        <f t="shared" si="8"/>
        <v>1</v>
      </c>
      <c r="N68" s="4">
        <f t="shared" si="9"/>
        <v>0</v>
      </c>
      <c r="O68" s="4">
        <f t="shared" si="10"/>
        <v>0</v>
      </c>
      <c r="P68" s="4">
        <f t="shared" si="11"/>
        <v>0</v>
      </c>
      <c r="Q68" s="4">
        <f t="shared" si="12"/>
        <v>0</v>
      </c>
      <c r="R68" s="4">
        <f t="shared" si="13"/>
        <v>0</v>
      </c>
      <c r="S68" s="4">
        <f t="shared" si="14"/>
        <v>0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>
      <c r="A69" s="3"/>
      <c r="B69" s="4" t="s">
        <v>41</v>
      </c>
      <c r="C69" s="4">
        <v>65</v>
      </c>
      <c r="D69" s="6">
        <f>IF(D68=MAX($D68:$K68),D$4/(SUM(M$5:M68)+1),D68)</f>
        <v>30454.91304347826</v>
      </c>
      <c r="E69" s="6">
        <f>IF(E68=MAX($D68:$K68),E$4/(SUM(N$5:N68)+1),E68)</f>
        <v>30227.133333333335</v>
      </c>
      <c r="F69" s="6">
        <f>IF(F68=MAX($D68:$K68),F$4/(SUM(O$5:O68)+1),F68)</f>
        <v>31345.1</v>
      </c>
      <c r="G69" s="6">
        <f>IF(G68=MAX($D68:$K68),G$4/(SUM(P$5:P68)+1),G68)</f>
        <v>30075.888888888891</v>
      </c>
      <c r="H69" s="6">
        <f>IF(H68=MAX($D68:$K68),H$4/(SUM(Q$5:Q68)+1),H68)</f>
        <v>31222.666666666668</v>
      </c>
      <c r="I69" s="6">
        <f>IF(I68=MAX($D68:$K68),I$4/(SUM(R$5:R68)+1),I68)</f>
        <v>31269.8</v>
      </c>
      <c r="J69" s="6">
        <f>IF(J68=MAX($D68:$K68),J$4/(SUM(S$5:S68)+1),J68)</f>
        <v>31085.333333333332</v>
      </c>
      <c r="K69" s="3"/>
      <c r="L69" s="4">
        <v>65</v>
      </c>
      <c r="M69" s="4">
        <f t="shared" ref="M69:M89" si="15">IF(D69=MAX($D69:$J69),1,0)</f>
        <v>0</v>
      </c>
      <c r="N69" s="4">
        <f t="shared" ref="N69:N89" si="16">IF(E69=MAX($D69:$J69),1,0)</f>
        <v>0</v>
      </c>
      <c r="O69" s="4">
        <f t="shared" ref="O69:O89" si="17">IF(F69=MAX($D69:$J69),1,0)</f>
        <v>1</v>
      </c>
      <c r="P69" s="4">
        <f t="shared" ref="P69:P89" si="18">IF(G69=MAX($D69:$J69),1,0)</f>
        <v>0</v>
      </c>
      <c r="Q69" s="4">
        <f t="shared" ref="Q69:Q89" si="19">IF(H69=MAX($D69:$J69),1,0)</f>
        <v>0</v>
      </c>
      <c r="R69" s="4">
        <f t="shared" ref="R69:R89" si="20">IF(I69=MAX($D69:$J69),1,0)</f>
        <v>0</v>
      </c>
      <c r="S69" s="4">
        <f t="shared" ref="S69:S89" si="21">IF(J69=MAX($D69:$J69),1,0)</f>
        <v>0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>
      <c r="A70" s="3"/>
      <c r="B70" s="4" t="s">
        <v>41</v>
      </c>
      <c r="C70" s="4">
        <v>66</v>
      </c>
      <c r="D70" s="6">
        <f>IF(D69=MAX($D69:$K69),D$4/(SUM(M$5:M69)+1),D69)</f>
        <v>30454.91304347826</v>
      </c>
      <c r="E70" s="6">
        <f>IF(E69=MAX($D69:$K69),E$4/(SUM(N$5:N69)+1),E69)</f>
        <v>30227.133333333335</v>
      </c>
      <c r="F70" s="6">
        <f>IF(F69=MAX($D69:$K69),F$4/(SUM(O$5:O69)+1),F69)</f>
        <v>28495.545454545456</v>
      </c>
      <c r="G70" s="6">
        <f>IF(G69=MAX($D69:$K69),G$4/(SUM(P$5:P69)+1),G69)</f>
        <v>30075.888888888891</v>
      </c>
      <c r="H70" s="6">
        <f>IF(H69=MAX($D69:$K69),H$4/(SUM(Q$5:Q69)+1),H69)</f>
        <v>31222.666666666668</v>
      </c>
      <c r="I70" s="6">
        <f>IF(I69=MAX($D69:$K69),I$4/(SUM(R$5:R69)+1),I69)</f>
        <v>31269.8</v>
      </c>
      <c r="J70" s="6">
        <f>IF(J69=MAX($D69:$K69),J$4/(SUM(S$5:S69)+1),J69)</f>
        <v>31085.333333333332</v>
      </c>
      <c r="K70" s="3"/>
      <c r="L70" s="4">
        <v>66</v>
      </c>
      <c r="M70" s="4">
        <f t="shared" si="15"/>
        <v>0</v>
      </c>
      <c r="N70" s="4">
        <f t="shared" si="16"/>
        <v>0</v>
      </c>
      <c r="O70" s="4">
        <f t="shared" si="17"/>
        <v>0</v>
      </c>
      <c r="P70" s="4">
        <f t="shared" si="18"/>
        <v>0</v>
      </c>
      <c r="Q70" s="4">
        <f t="shared" si="19"/>
        <v>0</v>
      </c>
      <c r="R70" s="4">
        <f t="shared" si="20"/>
        <v>1</v>
      </c>
      <c r="S70" s="4">
        <f t="shared" si="21"/>
        <v>0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>
      <c r="A71" s="3"/>
      <c r="B71" s="4" t="s">
        <v>41</v>
      </c>
      <c r="C71" s="4">
        <v>67</v>
      </c>
      <c r="D71" s="6">
        <f>IF(D70=MAX($D70:$K70),D$4/(SUM(M$5:M70)+1),D70)</f>
        <v>30454.91304347826</v>
      </c>
      <c r="E71" s="6">
        <f>IF(E70=MAX($D70:$K70),E$4/(SUM(N$5:N70)+1),E70)</f>
        <v>30227.133333333335</v>
      </c>
      <c r="F71" s="6">
        <f>IF(F70=MAX($D70:$K70),F$4/(SUM(O$5:O70)+1),F70)</f>
        <v>28495.545454545456</v>
      </c>
      <c r="G71" s="6">
        <f>IF(G70=MAX($D70:$K70),G$4/(SUM(P$5:P70)+1),G70)</f>
        <v>30075.888888888891</v>
      </c>
      <c r="H71" s="6">
        <f>IF(H70=MAX($D70:$K70),H$4/(SUM(Q$5:Q70)+1),H70)</f>
        <v>31222.666666666668</v>
      </c>
      <c r="I71" s="6">
        <f>IF(I70=MAX($D70:$K70),I$4/(SUM(R$5:R70)+1),I70)</f>
        <v>26058.166666666668</v>
      </c>
      <c r="J71" s="6">
        <f>IF(J70=MAX($D70:$K70),J$4/(SUM(S$5:S70)+1),J70)</f>
        <v>31085.333333333332</v>
      </c>
      <c r="K71" s="3"/>
      <c r="L71" s="4">
        <v>67</v>
      </c>
      <c r="M71" s="4">
        <f t="shared" si="15"/>
        <v>0</v>
      </c>
      <c r="N71" s="4">
        <f t="shared" si="16"/>
        <v>0</v>
      </c>
      <c r="O71" s="4">
        <f t="shared" si="17"/>
        <v>0</v>
      </c>
      <c r="P71" s="4">
        <f t="shared" si="18"/>
        <v>0</v>
      </c>
      <c r="Q71" s="4">
        <f t="shared" si="19"/>
        <v>1</v>
      </c>
      <c r="R71" s="4">
        <f t="shared" si="20"/>
        <v>0</v>
      </c>
      <c r="S71" s="4">
        <f t="shared" si="21"/>
        <v>0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>
      <c r="A72" s="3"/>
      <c r="B72" s="4" t="s">
        <v>41</v>
      </c>
      <c r="C72" s="4">
        <v>68</v>
      </c>
      <c r="D72" s="6">
        <f>IF(D71=MAX($D71:$K71),D$4/(SUM(M$5:M71)+1),D71)</f>
        <v>30454.91304347826</v>
      </c>
      <c r="E72" s="6">
        <f>IF(E71=MAX($D71:$K71),E$4/(SUM(N$5:N71)+1),E71)</f>
        <v>30227.133333333335</v>
      </c>
      <c r="F72" s="6">
        <f>IF(F71=MAX($D71:$K71),F$4/(SUM(O$5:O71)+1),F71)</f>
        <v>28495.545454545456</v>
      </c>
      <c r="G72" s="6">
        <f>IF(G71=MAX($D71:$K71),G$4/(SUM(P$5:P71)+1),G71)</f>
        <v>30075.888888888891</v>
      </c>
      <c r="H72" s="6">
        <f>IF(H71=MAX($D71:$K71),H$4/(SUM(Q$5:Q71)+1),H71)</f>
        <v>26762.285714285714</v>
      </c>
      <c r="I72" s="6">
        <f>IF(I71=MAX($D71:$K71),I$4/(SUM(R$5:R71)+1),I71)</f>
        <v>26058.166666666668</v>
      </c>
      <c r="J72" s="6">
        <f>IF(J71=MAX($D71:$K71),J$4/(SUM(S$5:S71)+1),J71)</f>
        <v>31085.333333333332</v>
      </c>
      <c r="K72" s="3"/>
      <c r="L72" s="4">
        <v>68</v>
      </c>
      <c r="M72" s="4">
        <f t="shared" si="15"/>
        <v>0</v>
      </c>
      <c r="N72" s="4">
        <f t="shared" si="16"/>
        <v>0</v>
      </c>
      <c r="O72" s="4">
        <f t="shared" si="17"/>
        <v>0</v>
      </c>
      <c r="P72" s="4">
        <f t="shared" si="18"/>
        <v>0</v>
      </c>
      <c r="Q72" s="4">
        <f t="shared" si="19"/>
        <v>0</v>
      </c>
      <c r="R72" s="4">
        <f t="shared" si="20"/>
        <v>0</v>
      </c>
      <c r="S72" s="4">
        <f t="shared" si="21"/>
        <v>1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>
      <c r="A73" s="3"/>
      <c r="B73" s="4" t="s">
        <v>41</v>
      </c>
      <c r="C73" s="4">
        <v>69</v>
      </c>
      <c r="D73" s="6">
        <f>IF(D72=MAX($D72:$K72),D$4/(SUM(M$5:M72)+1),D72)</f>
        <v>30454.91304347826</v>
      </c>
      <c r="E73" s="6">
        <f>IF(E72=MAX($D72:$K72),E$4/(SUM(N$5:N72)+1),E72)</f>
        <v>30227.133333333335</v>
      </c>
      <c r="F73" s="6">
        <f>IF(F72=MAX($D72:$K72),F$4/(SUM(O$5:O72)+1),F72)</f>
        <v>28495.545454545456</v>
      </c>
      <c r="G73" s="6">
        <f>IF(G72=MAX($D72:$K72),G$4/(SUM(P$5:P72)+1),G72)</f>
        <v>30075.888888888891</v>
      </c>
      <c r="H73" s="6">
        <f>IF(H72=MAX($D72:$K72),H$4/(SUM(Q$5:Q72)+1),H72)</f>
        <v>26762.285714285714</v>
      </c>
      <c r="I73" s="6">
        <f>IF(I72=MAX($D72:$K72),I$4/(SUM(R$5:R72)+1),I72)</f>
        <v>26058.166666666668</v>
      </c>
      <c r="J73" s="6">
        <f>IF(J72=MAX($D72:$K72),J$4/(SUM(S$5:S72)+1),J72)</f>
        <v>23314</v>
      </c>
      <c r="K73" s="3"/>
      <c r="L73" s="4">
        <v>69</v>
      </c>
      <c r="M73" s="4">
        <f t="shared" si="15"/>
        <v>1</v>
      </c>
      <c r="N73" s="4">
        <f t="shared" si="16"/>
        <v>0</v>
      </c>
      <c r="O73" s="4">
        <f t="shared" si="17"/>
        <v>0</v>
      </c>
      <c r="P73" s="4">
        <f t="shared" si="18"/>
        <v>0</v>
      </c>
      <c r="Q73" s="4">
        <f t="shared" si="19"/>
        <v>0</v>
      </c>
      <c r="R73" s="4">
        <f t="shared" si="20"/>
        <v>0</v>
      </c>
      <c r="S73" s="4">
        <f t="shared" si="21"/>
        <v>0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>
      <c r="A74" s="3"/>
      <c r="B74" s="4" t="s">
        <v>41</v>
      </c>
      <c r="C74" s="4">
        <v>70</v>
      </c>
      <c r="D74" s="6">
        <f>IF(D73=MAX($D73:$K73),D$4/(SUM(M$5:M73)+1),D73)</f>
        <v>29185.958333333332</v>
      </c>
      <c r="E74" s="6">
        <f>IF(E73=MAX($D73:$K73),E$4/(SUM(N$5:N73)+1),E73)</f>
        <v>30227.133333333335</v>
      </c>
      <c r="F74" s="6">
        <f>IF(F73=MAX($D73:$K73),F$4/(SUM(O$5:O73)+1),F73)</f>
        <v>28495.545454545456</v>
      </c>
      <c r="G74" s="6">
        <f>IF(G73=MAX($D73:$K73),G$4/(SUM(P$5:P73)+1),G73)</f>
        <v>30075.888888888891</v>
      </c>
      <c r="H74" s="6">
        <f>IF(H73=MAX($D73:$K73),H$4/(SUM(Q$5:Q73)+1),H73)</f>
        <v>26762.285714285714</v>
      </c>
      <c r="I74" s="6">
        <f>IF(I73=MAX($D73:$K73),I$4/(SUM(R$5:R73)+1),I73)</f>
        <v>26058.166666666668</v>
      </c>
      <c r="J74" s="6">
        <f>IF(J73=MAX($D73:$K73),J$4/(SUM(S$5:S73)+1),J73)</f>
        <v>23314</v>
      </c>
      <c r="K74" s="3"/>
      <c r="L74" s="4">
        <v>70</v>
      </c>
      <c r="M74" s="4">
        <f t="shared" si="15"/>
        <v>0</v>
      </c>
      <c r="N74" s="4">
        <f t="shared" si="16"/>
        <v>1</v>
      </c>
      <c r="O74" s="4">
        <f t="shared" si="17"/>
        <v>0</v>
      </c>
      <c r="P74" s="4">
        <f t="shared" si="18"/>
        <v>0</v>
      </c>
      <c r="Q74" s="4">
        <f t="shared" si="19"/>
        <v>0</v>
      </c>
      <c r="R74" s="4">
        <f t="shared" si="20"/>
        <v>0</v>
      </c>
      <c r="S74" s="4">
        <f t="shared" si="21"/>
        <v>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>
      <c r="A75" s="3"/>
      <c r="B75" s="4" t="s">
        <v>41</v>
      </c>
      <c r="C75" s="4">
        <v>71</v>
      </c>
      <c r="D75" s="6">
        <f>IF(D74=MAX($D74:$K74),D$4/(SUM(M$5:M74)+1),D74)</f>
        <v>29185.958333333332</v>
      </c>
      <c r="E75" s="6">
        <f>IF(E74=MAX($D74:$K74),E$4/(SUM(N$5:N74)+1),E74)</f>
        <v>28337.9375</v>
      </c>
      <c r="F75" s="6">
        <f>IF(F74=MAX($D74:$K74),F$4/(SUM(O$5:O74)+1),F74)</f>
        <v>28495.545454545456</v>
      </c>
      <c r="G75" s="6">
        <f>IF(G74=MAX($D74:$K74),G$4/(SUM(P$5:P74)+1),G74)</f>
        <v>30075.888888888891</v>
      </c>
      <c r="H75" s="6">
        <f>IF(H74=MAX($D74:$K74),H$4/(SUM(Q$5:Q74)+1),H74)</f>
        <v>26762.285714285714</v>
      </c>
      <c r="I75" s="6">
        <f>IF(I74=MAX($D74:$K74),I$4/(SUM(R$5:R74)+1),I74)</f>
        <v>26058.166666666668</v>
      </c>
      <c r="J75" s="6">
        <f>IF(J74=MAX($D74:$K74),J$4/(SUM(S$5:S74)+1),J74)</f>
        <v>23314</v>
      </c>
      <c r="K75" s="3"/>
      <c r="L75" s="4">
        <v>71</v>
      </c>
      <c r="M75" s="4">
        <f t="shared" si="15"/>
        <v>0</v>
      </c>
      <c r="N75" s="4">
        <f t="shared" si="16"/>
        <v>0</v>
      </c>
      <c r="O75" s="4">
        <f t="shared" si="17"/>
        <v>0</v>
      </c>
      <c r="P75" s="4">
        <f t="shared" si="18"/>
        <v>1</v>
      </c>
      <c r="Q75" s="4">
        <f t="shared" si="19"/>
        <v>0</v>
      </c>
      <c r="R75" s="4">
        <f t="shared" si="20"/>
        <v>0</v>
      </c>
      <c r="S75" s="4">
        <f t="shared" si="21"/>
        <v>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>
      <c r="A76" s="3"/>
      <c r="B76" s="4" t="s">
        <v>41</v>
      </c>
      <c r="C76" s="4">
        <v>72</v>
      </c>
      <c r="D76" s="6">
        <f>IF(D75=MAX($D75:$K75),D$4/(SUM(M$5:M75)+1),D75)</f>
        <v>29185.958333333332</v>
      </c>
      <c r="E76" s="6">
        <f>IF(E75=MAX($D75:$K75),E$4/(SUM(N$5:N75)+1),E75)</f>
        <v>28337.9375</v>
      </c>
      <c r="F76" s="6">
        <f>IF(F75=MAX($D75:$K75),F$4/(SUM(O$5:O75)+1),F75)</f>
        <v>28495.545454545456</v>
      </c>
      <c r="G76" s="6">
        <f>IF(G75=MAX($D75:$K75),G$4/(SUM(P$5:P75)+1),G75)</f>
        <v>27068.3</v>
      </c>
      <c r="H76" s="6">
        <f>IF(H75=MAX($D75:$K75),H$4/(SUM(Q$5:Q75)+1),H75)</f>
        <v>26762.285714285714</v>
      </c>
      <c r="I76" s="6">
        <f>IF(I75=MAX($D75:$K75),I$4/(SUM(R$5:R75)+1),I75)</f>
        <v>26058.166666666668</v>
      </c>
      <c r="J76" s="6">
        <f>IF(J75=MAX($D75:$K75),J$4/(SUM(S$5:S75)+1),J75)</f>
        <v>23314</v>
      </c>
      <c r="K76" s="3"/>
      <c r="L76" s="4">
        <v>72</v>
      </c>
      <c r="M76" s="4">
        <f t="shared" si="15"/>
        <v>1</v>
      </c>
      <c r="N76" s="4">
        <f t="shared" si="16"/>
        <v>0</v>
      </c>
      <c r="O76" s="4">
        <f t="shared" si="17"/>
        <v>0</v>
      </c>
      <c r="P76" s="4">
        <f t="shared" si="18"/>
        <v>0</v>
      </c>
      <c r="Q76" s="4">
        <f t="shared" si="19"/>
        <v>0</v>
      </c>
      <c r="R76" s="4">
        <f t="shared" si="20"/>
        <v>0</v>
      </c>
      <c r="S76" s="4">
        <f t="shared" si="21"/>
        <v>0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>
      <c r="A77" s="3"/>
      <c r="B77" s="4" t="s">
        <v>41</v>
      </c>
      <c r="C77" s="4">
        <v>73</v>
      </c>
      <c r="D77" s="6">
        <f>IF(D76=MAX($D76:$K76),D$4/(SUM(M$5:M76)+1),D76)</f>
        <v>28018.52</v>
      </c>
      <c r="E77" s="6">
        <f>IF(E76=MAX($D76:$K76),E$4/(SUM(N$5:N76)+1),E76)</f>
        <v>28337.9375</v>
      </c>
      <c r="F77" s="6">
        <f>IF(F76=MAX($D76:$K76),F$4/(SUM(O$5:O76)+1),F76)</f>
        <v>28495.545454545456</v>
      </c>
      <c r="G77" s="6">
        <f>IF(G76=MAX($D76:$K76),G$4/(SUM(P$5:P76)+1),G76)</f>
        <v>27068.3</v>
      </c>
      <c r="H77" s="6">
        <f>IF(H76=MAX($D76:$K76),H$4/(SUM(Q$5:Q76)+1),H76)</f>
        <v>26762.285714285714</v>
      </c>
      <c r="I77" s="6">
        <f>IF(I76=MAX($D76:$K76),I$4/(SUM(R$5:R76)+1),I76)</f>
        <v>26058.166666666668</v>
      </c>
      <c r="J77" s="6">
        <f>IF(J76=MAX($D76:$K76),J$4/(SUM(S$5:S76)+1),J76)</f>
        <v>23314</v>
      </c>
      <c r="K77" s="3"/>
      <c r="L77" s="4">
        <v>73</v>
      </c>
      <c r="M77" s="4">
        <f t="shared" si="15"/>
        <v>0</v>
      </c>
      <c r="N77" s="4">
        <f t="shared" si="16"/>
        <v>0</v>
      </c>
      <c r="O77" s="4">
        <f t="shared" si="17"/>
        <v>1</v>
      </c>
      <c r="P77" s="4">
        <f t="shared" si="18"/>
        <v>0</v>
      </c>
      <c r="Q77" s="4">
        <f t="shared" si="19"/>
        <v>0</v>
      </c>
      <c r="R77" s="4">
        <f t="shared" si="20"/>
        <v>0</v>
      </c>
      <c r="S77" s="4">
        <f t="shared" si="21"/>
        <v>0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>
      <c r="A78" s="3"/>
      <c r="B78" s="4" t="s">
        <v>41</v>
      </c>
      <c r="C78" s="4">
        <v>74</v>
      </c>
      <c r="D78" s="6">
        <f>IF(D77=MAX($D77:$K77),D$4/(SUM(M$5:M77)+1),D77)</f>
        <v>28018.52</v>
      </c>
      <c r="E78" s="6">
        <f>IF(E77=MAX($D77:$K77),E$4/(SUM(N$5:N77)+1),E77)</f>
        <v>28337.9375</v>
      </c>
      <c r="F78" s="6">
        <f>IF(F77=MAX($D77:$K77),F$4/(SUM(O$5:O77)+1),F77)</f>
        <v>26120.916666666668</v>
      </c>
      <c r="G78" s="6">
        <f>IF(G77=MAX($D77:$K77),G$4/(SUM(P$5:P77)+1),G77)</f>
        <v>27068.3</v>
      </c>
      <c r="H78" s="6">
        <f>IF(H77=MAX($D77:$K77),H$4/(SUM(Q$5:Q77)+1),H77)</f>
        <v>26762.285714285714</v>
      </c>
      <c r="I78" s="6">
        <f>IF(I77=MAX($D77:$K77),I$4/(SUM(R$5:R77)+1),I77)</f>
        <v>26058.166666666668</v>
      </c>
      <c r="J78" s="6">
        <f>IF(J77=MAX($D77:$K77),J$4/(SUM(S$5:S77)+1),J77)</f>
        <v>23314</v>
      </c>
      <c r="K78" s="3"/>
      <c r="L78" s="4">
        <v>74</v>
      </c>
      <c r="M78" s="4">
        <f t="shared" si="15"/>
        <v>0</v>
      </c>
      <c r="N78" s="4">
        <f t="shared" si="16"/>
        <v>1</v>
      </c>
      <c r="O78" s="4">
        <f t="shared" si="17"/>
        <v>0</v>
      </c>
      <c r="P78" s="4">
        <f t="shared" si="18"/>
        <v>0</v>
      </c>
      <c r="Q78" s="4">
        <f t="shared" si="19"/>
        <v>0</v>
      </c>
      <c r="R78" s="4">
        <f t="shared" si="20"/>
        <v>0</v>
      </c>
      <c r="S78" s="4">
        <f t="shared" si="21"/>
        <v>0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>
      <c r="A79" s="3"/>
      <c r="B79" s="4" t="s">
        <v>41</v>
      </c>
      <c r="C79" s="4">
        <v>75</v>
      </c>
      <c r="D79" s="6">
        <f>IF(D78=MAX($D78:$K78),D$4/(SUM(M$5:M78)+1),D78)</f>
        <v>28018.52</v>
      </c>
      <c r="E79" s="6">
        <f>IF(E78=MAX($D78:$K78),E$4/(SUM(N$5:N78)+1),E78)</f>
        <v>26671</v>
      </c>
      <c r="F79" s="6">
        <f>IF(F78=MAX($D78:$K78),F$4/(SUM(O$5:O78)+1),F78)</f>
        <v>26120.916666666668</v>
      </c>
      <c r="G79" s="6">
        <f>IF(G78=MAX($D78:$K78),G$4/(SUM(P$5:P78)+1),G78)</f>
        <v>27068.3</v>
      </c>
      <c r="H79" s="6">
        <f>IF(H78=MAX($D78:$K78),H$4/(SUM(Q$5:Q78)+1),H78)</f>
        <v>26762.285714285714</v>
      </c>
      <c r="I79" s="6">
        <f>IF(I78=MAX($D78:$K78),I$4/(SUM(R$5:R78)+1),I78)</f>
        <v>26058.166666666668</v>
      </c>
      <c r="J79" s="6">
        <f>IF(J78=MAX($D78:$K78),J$4/(SUM(S$5:S78)+1),J78)</f>
        <v>23314</v>
      </c>
      <c r="K79" s="3"/>
      <c r="L79" s="4">
        <v>75</v>
      </c>
      <c r="M79" s="4">
        <f t="shared" si="15"/>
        <v>1</v>
      </c>
      <c r="N79" s="4">
        <f t="shared" si="16"/>
        <v>0</v>
      </c>
      <c r="O79" s="4">
        <f t="shared" si="17"/>
        <v>0</v>
      </c>
      <c r="P79" s="4">
        <f t="shared" si="18"/>
        <v>0</v>
      </c>
      <c r="Q79" s="4">
        <f t="shared" si="19"/>
        <v>0</v>
      </c>
      <c r="R79" s="4">
        <f t="shared" si="20"/>
        <v>0</v>
      </c>
      <c r="S79" s="4">
        <f t="shared" si="21"/>
        <v>0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>
      <c r="A80" s="3"/>
      <c r="B80" s="4" t="s">
        <v>41</v>
      </c>
      <c r="C80" s="4">
        <v>76</v>
      </c>
      <c r="D80" s="6">
        <f>IF(D79=MAX($D79:$K79),D$4/(SUM(M$5:M79)+1),D79)</f>
        <v>26940.884615384617</v>
      </c>
      <c r="E80" s="6">
        <f>IF(E79=MAX($D79:$K79),E$4/(SUM(N$5:N79)+1),E79)</f>
        <v>26671</v>
      </c>
      <c r="F80" s="6">
        <f>IF(F79=MAX($D79:$K79),F$4/(SUM(O$5:O79)+1),F79)</f>
        <v>26120.916666666668</v>
      </c>
      <c r="G80" s="6">
        <f>IF(G79=MAX($D79:$K79),G$4/(SUM(P$5:P79)+1),G79)</f>
        <v>27068.3</v>
      </c>
      <c r="H80" s="6">
        <f>IF(H79=MAX($D79:$K79),H$4/(SUM(Q$5:Q79)+1),H79)</f>
        <v>26762.285714285714</v>
      </c>
      <c r="I80" s="6">
        <f>IF(I79=MAX($D79:$K79),I$4/(SUM(R$5:R79)+1),I79)</f>
        <v>26058.166666666668</v>
      </c>
      <c r="J80" s="6">
        <f>IF(J79=MAX($D79:$K79),J$4/(SUM(S$5:S79)+1),J79)</f>
        <v>23314</v>
      </c>
      <c r="K80" s="3"/>
      <c r="L80" s="4">
        <v>76</v>
      </c>
      <c r="M80" s="4">
        <f t="shared" si="15"/>
        <v>0</v>
      </c>
      <c r="N80" s="4">
        <f t="shared" si="16"/>
        <v>0</v>
      </c>
      <c r="O80" s="4">
        <f t="shared" si="17"/>
        <v>0</v>
      </c>
      <c r="P80" s="4">
        <f t="shared" si="18"/>
        <v>1</v>
      </c>
      <c r="Q80" s="4">
        <f t="shared" si="19"/>
        <v>0</v>
      </c>
      <c r="R80" s="4">
        <f t="shared" si="20"/>
        <v>0</v>
      </c>
      <c r="S80" s="4">
        <f t="shared" si="21"/>
        <v>0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>
      <c r="A81" s="3"/>
      <c r="B81" s="4" t="s">
        <v>41</v>
      </c>
      <c r="C81" s="4">
        <v>77</v>
      </c>
      <c r="D81" s="6">
        <f>IF(D80=MAX($D80:$K80),D$4/(SUM(M$5:M80)+1),D80)</f>
        <v>26940.884615384617</v>
      </c>
      <c r="E81" s="6">
        <f>IF(E80=MAX($D80:$K80),E$4/(SUM(N$5:N80)+1),E80)</f>
        <v>26671</v>
      </c>
      <c r="F81" s="6">
        <f>IF(F80=MAX($D80:$K80),F$4/(SUM(O$5:O80)+1),F80)</f>
        <v>26120.916666666668</v>
      </c>
      <c r="G81" s="6">
        <f>IF(G80=MAX($D80:$K80),G$4/(SUM(P$5:P80)+1),G80)</f>
        <v>24607.545454545456</v>
      </c>
      <c r="H81" s="6">
        <f>IF(H80=MAX($D80:$K80),H$4/(SUM(Q$5:Q80)+1),H80)</f>
        <v>26762.285714285714</v>
      </c>
      <c r="I81" s="6">
        <f>IF(I80=MAX($D80:$K80),I$4/(SUM(R$5:R80)+1),I80)</f>
        <v>26058.166666666668</v>
      </c>
      <c r="J81" s="6">
        <f>IF(J80=MAX($D80:$K80),J$4/(SUM(S$5:S80)+1),J80)</f>
        <v>23314</v>
      </c>
      <c r="K81" s="3"/>
      <c r="L81" s="4">
        <v>77</v>
      </c>
      <c r="M81" s="4">
        <f t="shared" si="15"/>
        <v>1</v>
      </c>
      <c r="N81" s="4">
        <f t="shared" si="16"/>
        <v>0</v>
      </c>
      <c r="O81" s="4">
        <f t="shared" si="17"/>
        <v>0</v>
      </c>
      <c r="P81" s="4">
        <f t="shared" si="18"/>
        <v>0</v>
      </c>
      <c r="Q81" s="4">
        <f t="shared" si="19"/>
        <v>0</v>
      </c>
      <c r="R81" s="4">
        <f t="shared" si="20"/>
        <v>0</v>
      </c>
      <c r="S81" s="4">
        <f t="shared" si="21"/>
        <v>0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>
      <c r="A82" s="3"/>
      <c r="B82" s="4" t="s">
        <v>41</v>
      </c>
      <c r="C82" s="4">
        <v>78</v>
      </c>
      <c r="D82" s="6">
        <f>IF(D81=MAX($D81:$K81),D$4/(SUM(M$5:M81)+1),D81)</f>
        <v>25943.074074074073</v>
      </c>
      <c r="E82" s="6">
        <f>IF(E81=MAX($D81:$K81),E$4/(SUM(N$5:N81)+1),E81)</f>
        <v>26671</v>
      </c>
      <c r="F82" s="6">
        <f>IF(F81=MAX($D81:$K81),F$4/(SUM(O$5:O81)+1),F81)</f>
        <v>26120.916666666668</v>
      </c>
      <c r="G82" s="6">
        <f>IF(G81=MAX($D81:$K81),G$4/(SUM(P$5:P81)+1),G81)</f>
        <v>24607.545454545456</v>
      </c>
      <c r="H82" s="6">
        <f>IF(H81=MAX($D81:$K81),H$4/(SUM(Q$5:Q81)+1),H81)</f>
        <v>26762.285714285714</v>
      </c>
      <c r="I82" s="6">
        <f>IF(I81=MAX($D81:$K81),I$4/(SUM(R$5:R81)+1),I81)</f>
        <v>26058.166666666668</v>
      </c>
      <c r="J82" s="6">
        <f>IF(J81=MAX($D81:$K81),J$4/(SUM(S$5:S81)+1),J81)</f>
        <v>23314</v>
      </c>
      <c r="K82" s="3"/>
      <c r="L82" s="4">
        <v>78</v>
      </c>
      <c r="M82" s="4">
        <f t="shared" si="15"/>
        <v>0</v>
      </c>
      <c r="N82" s="4">
        <f t="shared" si="16"/>
        <v>0</v>
      </c>
      <c r="O82" s="4">
        <f t="shared" si="17"/>
        <v>0</v>
      </c>
      <c r="P82" s="4">
        <f t="shared" si="18"/>
        <v>0</v>
      </c>
      <c r="Q82" s="4">
        <f t="shared" si="19"/>
        <v>1</v>
      </c>
      <c r="R82" s="4">
        <f t="shared" si="20"/>
        <v>0</v>
      </c>
      <c r="S82" s="4">
        <f t="shared" si="21"/>
        <v>0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3"/>
      <c r="B83" s="4" t="s">
        <v>41</v>
      </c>
      <c r="C83" s="4">
        <v>79</v>
      </c>
      <c r="D83" s="6">
        <f>IF(D82=MAX($D82:$K82),D$4/(SUM(M$5:M82)+1),D82)</f>
        <v>25943.074074074073</v>
      </c>
      <c r="E83" s="6">
        <f>IF(E82=MAX($D82:$K82),E$4/(SUM(N$5:N82)+1),E82)</f>
        <v>26671</v>
      </c>
      <c r="F83" s="6">
        <f>IF(F82=MAX($D82:$K82),F$4/(SUM(O$5:O82)+1),F82)</f>
        <v>26120.916666666668</v>
      </c>
      <c r="G83" s="6">
        <f>IF(G82=MAX($D82:$K82),G$4/(SUM(P$5:P82)+1),G82)</f>
        <v>24607.545454545456</v>
      </c>
      <c r="H83" s="6">
        <f>IF(H82=MAX($D82:$K82),H$4/(SUM(Q$5:Q82)+1),H82)</f>
        <v>23417</v>
      </c>
      <c r="I83" s="6">
        <f>IF(I82=MAX($D82:$K82),I$4/(SUM(R$5:R82)+1),I82)</f>
        <v>26058.166666666668</v>
      </c>
      <c r="J83" s="6">
        <f>IF(J82=MAX($D82:$K82),J$4/(SUM(S$5:S82)+1),J82)</f>
        <v>23314</v>
      </c>
      <c r="K83" s="3"/>
      <c r="L83" s="4">
        <v>79</v>
      </c>
      <c r="M83" s="4">
        <f t="shared" si="15"/>
        <v>0</v>
      </c>
      <c r="N83" s="4">
        <f t="shared" si="16"/>
        <v>1</v>
      </c>
      <c r="O83" s="4">
        <f t="shared" si="17"/>
        <v>0</v>
      </c>
      <c r="P83" s="4">
        <f t="shared" si="18"/>
        <v>0</v>
      </c>
      <c r="Q83" s="4">
        <f t="shared" si="19"/>
        <v>0</v>
      </c>
      <c r="R83" s="4">
        <f t="shared" si="20"/>
        <v>0</v>
      </c>
      <c r="S83" s="4">
        <f t="shared" si="21"/>
        <v>0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>
      <c r="A84" s="3"/>
      <c r="B84" s="4" t="s">
        <v>41</v>
      </c>
      <c r="C84" s="4">
        <v>80</v>
      </c>
      <c r="D84" s="6">
        <f>IF(D83=MAX($D83:$K83),D$4/(SUM(M$5:M83)+1),D83)</f>
        <v>25943.074074074073</v>
      </c>
      <c r="E84" s="6">
        <f>IF(E83=MAX($D83:$K83),E$4/(SUM(N$5:N83)+1),E83)</f>
        <v>25189.277777777777</v>
      </c>
      <c r="F84" s="6">
        <f>IF(F83=MAX($D83:$K83),F$4/(SUM(O$5:O83)+1),F83)</f>
        <v>26120.916666666668</v>
      </c>
      <c r="G84" s="6">
        <f>IF(G83=MAX($D83:$K83),G$4/(SUM(P$5:P83)+1),G83)</f>
        <v>24607.545454545456</v>
      </c>
      <c r="H84" s="6">
        <f>IF(H83=MAX($D83:$K83),H$4/(SUM(Q$5:Q83)+1),H83)</f>
        <v>23417</v>
      </c>
      <c r="I84" s="6">
        <f>IF(I83=MAX($D83:$K83),I$4/(SUM(R$5:R83)+1),I83)</f>
        <v>26058.166666666668</v>
      </c>
      <c r="J84" s="6">
        <f>IF(J83=MAX($D83:$K83),J$4/(SUM(S$5:S83)+1),J83)</f>
        <v>23314</v>
      </c>
      <c r="K84" s="3"/>
      <c r="L84" s="4">
        <v>80</v>
      </c>
      <c r="M84" s="4">
        <f t="shared" si="15"/>
        <v>0</v>
      </c>
      <c r="N84" s="4">
        <f t="shared" si="16"/>
        <v>0</v>
      </c>
      <c r="O84" s="4">
        <f t="shared" si="17"/>
        <v>1</v>
      </c>
      <c r="P84" s="4">
        <f t="shared" si="18"/>
        <v>0</v>
      </c>
      <c r="Q84" s="4">
        <f t="shared" si="19"/>
        <v>0</v>
      </c>
      <c r="R84" s="4">
        <f t="shared" si="20"/>
        <v>0</v>
      </c>
      <c r="S84" s="4">
        <f t="shared" si="21"/>
        <v>0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>
      <c r="A85" s="3"/>
      <c r="B85" s="4" t="s">
        <v>41</v>
      </c>
      <c r="C85" s="4">
        <v>81</v>
      </c>
      <c r="D85" s="6">
        <f>IF(D84=MAX($D84:$K84),D$4/(SUM(M$5:M84)+1),D84)</f>
        <v>25943.074074074073</v>
      </c>
      <c r="E85" s="6">
        <f>IF(E84=MAX($D84:$K84),E$4/(SUM(N$5:N84)+1),E84)</f>
        <v>25189.277777777777</v>
      </c>
      <c r="F85" s="6">
        <f>IF(F84=MAX($D84:$K84),F$4/(SUM(O$5:O84)+1),F84)</f>
        <v>24111.615384615383</v>
      </c>
      <c r="G85" s="6">
        <f>IF(G84=MAX($D84:$K84),G$4/(SUM(P$5:P84)+1),G84)</f>
        <v>24607.545454545456</v>
      </c>
      <c r="H85" s="6">
        <f>IF(H84=MAX($D84:$K84),H$4/(SUM(Q$5:Q84)+1),H84)</f>
        <v>23417</v>
      </c>
      <c r="I85" s="6">
        <f>IF(I84=MAX($D84:$K84),I$4/(SUM(R$5:R84)+1),I84)</f>
        <v>26058.166666666668</v>
      </c>
      <c r="J85" s="6">
        <f>IF(J84=MAX($D84:$K84),J$4/(SUM(S$5:S84)+1),J84)</f>
        <v>23314</v>
      </c>
      <c r="K85" s="3"/>
      <c r="L85" s="4">
        <v>81</v>
      </c>
      <c r="M85" s="4">
        <f t="shared" si="15"/>
        <v>0</v>
      </c>
      <c r="N85" s="4">
        <f t="shared" si="16"/>
        <v>0</v>
      </c>
      <c r="O85" s="4">
        <f t="shared" si="17"/>
        <v>0</v>
      </c>
      <c r="P85" s="4">
        <f t="shared" si="18"/>
        <v>0</v>
      </c>
      <c r="Q85" s="4">
        <f t="shared" si="19"/>
        <v>0</v>
      </c>
      <c r="R85" s="4">
        <f t="shared" si="20"/>
        <v>1</v>
      </c>
      <c r="S85" s="4">
        <f t="shared" si="21"/>
        <v>0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>
      <c r="A86" s="3"/>
      <c r="B86" s="4" t="s">
        <v>41</v>
      </c>
      <c r="C86" s="4">
        <v>82</v>
      </c>
      <c r="D86" s="6">
        <f>IF(D85=MAX($D85:$K85),D$4/(SUM(M$5:M85)+1),D85)</f>
        <v>25943.074074074073</v>
      </c>
      <c r="E86" s="6">
        <f>IF(E85=MAX($D85:$K85),E$4/(SUM(N$5:N85)+1),E85)</f>
        <v>25189.277777777777</v>
      </c>
      <c r="F86" s="6">
        <f>IF(F85=MAX($D85:$K85),F$4/(SUM(O$5:O85)+1),F85)</f>
        <v>24111.615384615383</v>
      </c>
      <c r="G86" s="6">
        <f>IF(G85=MAX($D85:$K85),G$4/(SUM(P$5:P85)+1),G85)</f>
        <v>24607.545454545456</v>
      </c>
      <c r="H86" s="6">
        <f>IF(H85=MAX($D85:$K85),H$4/(SUM(Q$5:Q85)+1),H85)</f>
        <v>23417</v>
      </c>
      <c r="I86" s="6">
        <f>IF(I85=MAX($D85:$K85),I$4/(SUM(R$5:R85)+1),I85)</f>
        <v>22335.571428571428</v>
      </c>
      <c r="J86" s="6">
        <f>IF(J85=MAX($D85:$K85),J$4/(SUM(S$5:S85)+1),J85)</f>
        <v>23314</v>
      </c>
      <c r="K86" s="3"/>
      <c r="L86" s="4">
        <v>82</v>
      </c>
      <c r="M86" s="4">
        <f t="shared" si="15"/>
        <v>1</v>
      </c>
      <c r="N86" s="4">
        <f t="shared" si="16"/>
        <v>0</v>
      </c>
      <c r="O86" s="4">
        <f t="shared" si="17"/>
        <v>0</v>
      </c>
      <c r="P86" s="4">
        <f t="shared" si="18"/>
        <v>0</v>
      </c>
      <c r="Q86" s="4">
        <f t="shared" si="19"/>
        <v>0</v>
      </c>
      <c r="R86" s="4">
        <f t="shared" si="20"/>
        <v>0</v>
      </c>
      <c r="S86" s="4">
        <f t="shared" si="21"/>
        <v>0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>
      <c r="A87" s="3"/>
      <c r="B87" s="4" t="s">
        <v>41</v>
      </c>
      <c r="C87" s="4">
        <v>83</v>
      </c>
      <c r="D87" s="6">
        <f>IF(D86=MAX($D86:$K86),D$4/(SUM(M$5:M86)+1),D86)</f>
        <v>25016.535714285714</v>
      </c>
      <c r="E87" s="6">
        <f>IF(E86=MAX($D86:$K86),E$4/(SUM(N$5:N86)+1),E86)</f>
        <v>25189.277777777777</v>
      </c>
      <c r="F87" s="6">
        <f>IF(F86=MAX($D86:$K86),F$4/(SUM(O$5:O86)+1),F86)</f>
        <v>24111.615384615383</v>
      </c>
      <c r="G87" s="6">
        <f>IF(G86=MAX($D86:$K86),G$4/(SUM(P$5:P86)+1),G86)</f>
        <v>24607.545454545456</v>
      </c>
      <c r="H87" s="6">
        <f>IF(H86=MAX($D86:$K86),H$4/(SUM(Q$5:Q86)+1),H86)</f>
        <v>23417</v>
      </c>
      <c r="I87" s="6">
        <f>IF(I86=MAX($D86:$K86),I$4/(SUM(R$5:R86)+1),I86)</f>
        <v>22335.571428571428</v>
      </c>
      <c r="J87" s="6">
        <f>IF(J86=MAX($D86:$K86),J$4/(SUM(S$5:S86)+1),J86)</f>
        <v>23314</v>
      </c>
      <c r="K87" s="3"/>
      <c r="L87" s="4">
        <v>83</v>
      </c>
      <c r="M87" s="4">
        <f t="shared" si="15"/>
        <v>0</v>
      </c>
      <c r="N87" s="4">
        <f t="shared" si="16"/>
        <v>1</v>
      </c>
      <c r="O87" s="4">
        <f t="shared" si="17"/>
        <v>0</v>
      </c>
      <c r="P87" s="4">
        <f t="shared" si="18"/>
        <v>0</v>
      </c>
      <c r="Q87" s="4">
        <f t="shared" si="19"/>
        <v>0</v>
      </c>
      <c r="R87" s="4">
        <f t="shared" si="20"/>
        <v>0</v>
      </c>
      <c r="S87" s="4">
        <f t="shared" si="21"/>
        <v>0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>
      <c r="A88" s="3"/>
      <c r="B88" s="4" t="s">
        <v>41</v>
      </c>
      <c r="C88" s="4">
        <v>84</v>
      </c>
      <c r="D88" s="6">
        <f>IF(D87=MAX($D87:$K87),D$4/(SUM(M$5:M87)+1),D87)</f>
        <v>25016.535714285714</v>
      </c>
      <c r="E88" s="6">
        <f>IF(E87=MAX($D87:$K87),E$4/(SUM(N$5:N87)+1),E87)</f>
        <v>23863.526315789473</v>
      </c>
      <c r="F88" s="6">
        <f>IF(F87=MAX($D87:$K87),F$4/(SUM(O$5:O87)+1),F87)</f>
        <v>24111.615384615383</v>
      </c>
      <c r="G88" s="6">
        <f>IF(G87=MAX($D87:$K87),G$4/(SUM(P$5:P87)+1),G87)</f>
        <v>24607.545454545456</v>
      </c>
      <c r="H88" s="6">
        <f>IF(H87=MAX($D87:$K87),H$4/(SUM(Q$5:Q87)+1),H87)</f>
        <v>23417</v>
      </c>
      <c r="I88" s="6">
        <f>IF(I87=MAX($D87:$K87),I$4/(SUM(R$5:R87)+1),I87)</f>
        <v>22335.571428571428</v>
      </c>
      <c r="J88" s="6">
        <f>IF(J87=MAX($D87:$K87),J$4/(SUM(S$5:S87)+1),J87)</f>
        <v>23314</v>
      </c>
      <c r="K88" s="3"/>
      <c r="L88" s="4">
        <v>84</v>
      </c>
      <c r="M88" s="4">
        <f t="shared" si="15"/>
        <v>1</v>
      </c>
      <c r="N88" s="4">
        <f t="shared" si="16"/>
        <v>0</v>
      </c>
      <c r="O88" s="4">
        <f t="shared" si="17"/>
        <v>0</v>
      </c>
      <c r="P88" s="4">
        <f t="shared" si="18"/>
        <v>0</v>
      </c>
      <c r="Q88" s="4">
        <f t="shared" si="19"/>
        <v>0</v>
      </c>
      <c r="R88" s="4">
        <f t="shared" si="20"/>
        <v>0</v>
      </c>
      <c r="S88" s="4">
        <f t="shared" si="21"/>
        <v>0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>
      <c r="A89" s="3"/>
      <c r="B89" s="4" t="s">
        <v>41</v>
      </c>
      <c r="C89" s="4">
        <v>85</v>
      </c>
      <c r="D89" s="6">
        <f>IF(D88=MAX($D88:$K88),D$4/(SUM(M$5:M88)+1),D88)</f>
        <v>24153.896551724138</v>
      </c>
      <c r="E89" s="6">
        <f>IF(E88=MAX($D88:$K88),E$4/(SUM(N$5:N88)+1),E88)</f>
        <v>23863.526315789473</v>
      </c>
      <c r="F89" s="6">
        <f>IF(F88=MAX($D88:$K88),F$4/(SUM(O$5:O88)+1),F88)</f>
        <v>24111.615384615383</v>
      </c>
      <c r="G89" s="6">
        <f>IF(G88=MAX($D88:$K88),G$4/(SUM(P$5:P88)+1),G88)</f>
        <v>24607.545454545456</v>
      </c>
      <c r="H89" s="6">
        <f>IF(H88=MAX($D88:$K88),H$4/(SUM(Q$5:Q88)+1),H88)</f>
        <v>23417</v>
      </c>
      <c r="I89" s="6">
        <f>IF(I88=MAX($D88:$K88),I$4/(SUM(R$5:R88)+1),I88)</f>
        <v>22335.571428571428</v>
      </c>
      <c r="J89" s="6">
        <f>IF(J88=MAX($D88:$K88),J$4/(SUM(S$5:S88)+1),J88)</f>
        <v>23314</v>
      </c>
      <c r="K89" s="3"/>
      <c r="L89" s="4">
        <v>85</v>
      </c>
      <c r="M89" s="4">
        <f t="shared" si="15"/>
        <v>0</v>
      </c>
      <c r="N89" s="4">
        <f t="shared" si="16"/>
        <v>0</v>
      </c>
      <c r="O89" s="4">
        <f t="shared" si="17"/>
        <v>0</v>
      </c>
      <c r="P89" s="4">
        <f t="shared" si="18"/>
        <v>1</v>
      </c>
      <c r="Q89" s="4">
        <f t="shared" si="19"/>
        <v>0</v>
      </c>
      <c r="R89" s="4">
        <f t="shared" si="20"/>
        <v>0</v>
      </c>
      <c r="S89" s="4">
        <f t="shared" si="21"/>
        <v>0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 t="s">
        <v>0</v>
      </c>
      <c r="M90" s="4">
        <f t="shared" ref="M90:S90" si="22">SUM(M5:M89)</f>
        <v>28</v>
      </c>
      <c r="N90" s="4">
        <f t="shared" si="22"/>
        <v>18</v>
      </c>
      <c r="O90" s="4">
        <f t="shared" si="22"/>
        <v>12</v>
      </c>
      <c r="P90" s="4">
        <f t="shared" si="22"/>
        <v>11</v>
      </c>
      <c r="Q90" s="4">
        <f t="shared" si="22"/>
        <v>7</v>
      </c>
      <c r="R90" s="4">
        <f t="shared" si="22"/>
        <v>6</v>
      </c>
      <c r="S90" s="4">
        <f t="shared" si="22"/>
        <v>3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>
      <c r="A94" s="3"/>
      <c r="B94" s="4" t="s">
        <v>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>
      <c r="A95" s="3"/>
      <c r="B95" s="4"/>
      <c r="C95" s="4"/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3" t="s">
        <v>17</v>
      </c>
      <c r="J95" s="3" t="s">
        <v>18</v>
      </c>
      <c r="K95" s="3" t="s">
        <v>19</v>
      </c>
      <c r="L95" s="3"/>
      <c r="M95" s="4"/>
      <c r="N95" s="3" t="s">
        <v>12</v>
      </c>
      <c r="O95" s="3" t="s">
        <v>13</v>
      </c>
      <c r="P95" s="3" t="s">
        <v>14</v>
      </c>
      <c r="Q95" s="3" t="s">
        <v>15</v>
      </c>
      <c r="R95" s="3" t="s">
        <v>16</v>
      </c>
      <c r="S95" s="3" t="s">
        <v>17</v>
      </c>
      <c r="T95" s="3" t="s">
        <v>18</v>
      </c>
      <c r="U95" s="3" t="s">
        <v>19</v>
      </c>
      <c r="V95" s="3"/>
      <c r="W95" s="3"/>
      <c r="X95" s="4" t="s">
        <v>37</v>
      </c>
      <c r="Y95" s="9">
        <f>Datos!J36</f>
        <v>8921.2799999999988</v>
      </c>
      <c r="Z95" s="3"/>
      <c r="AA95" s="3"/>
      <c r="AB95" s="3"/>
      <c r="AC95" s="3"/>
      <c r="AD95" s="3"/>
      <c r="AE95" s="3"/>
      <c r="AF95" s="3"/>
      <c r="AG95" s="3"/>
    </row>
    <row r="96" spans="1:33">
      <c r="A96" s="3"/>
      <c r="B96" s="4"/>
      <c r="C96" s="4" t="s">
        <v>54</v>
      </c>
      <c r="D96" s="4">
        <f t="array" ref="D96:K96">TRANSPOSE(Datos!E3:E20)</f>
        <v>58036</v>
      </c>
      <c r="E96" s="4">
        <v>103752</v>
      </c>
      <c r="F96" s="4">
        <v>35659</v>
      </c>
      <c r="G96" s="4">
        <v>19437</v>
      </c>
      <c r="H96" s="3">
        <v>18879</v>
      </c>
      <c r="I96" s="3">
        <v>9756</v>
      </c>
      <c r="J96" s="3">
        <v>14714</v>
      </c>
      <c r="K96" s="3">
        <v>26857</v>
      </c>
      <c r="L96" s="3"/>
      <c r="M96" s="4" t="s">
        <v>33</v>
      </c>
      <c r="N96" s="4"/>
      <c r="O96" s="4"/>
      <c r="P96" s="4"/>
      <c r="Q96" s="3"/>
      <c r="R96" s="3"/>
      <c r="S96" s="3"/>
      <c r="T96" s="3"/>
      <c r="U96" s="3"/>
      <c r="V96" s="3"/>
      <c r="W96" s="3"/>
      <c r="X96" s="3" t="s">
        <v>12</v>
      </c>
      <c r="Y96" s="4" t="str">
        <f>IF(Datos!E3&gt;$Y$95,"PASA CORTE","NO PASA CORTE")</f>
        <v>PASA CORTE</v>
      </c>
      <c r="Z96" s="3"/>
      <c r="AA96" s="3"/>
      <c r="AB96" s="3"/>
      <c r="AC96" s="3"/>
      <c r="AD96" s="3"/>
      <c r="AE96" s="3"/>
      <c r="AF96" s="3"/>
      <c r="AG96" s="3"/>
    </row>
    <row r="97" spans="1:33">
      <c r="A97" s="3"/>
      <c r="B97" s="4" t="s">
        <v>41</v>
      </c>
      <c r="C97" s="4">
        <v>1</v>
      </c>
      <c r="D97" s="9">
        <f>D96/((2*0)+1)</f>
        <v>58036</v>
      </c>
      <c r="E97" s="9">
        <f>E96/((2*0)+1)</f>
        <v>103752</v>
      </c>
      <c r="F97" s="9">
        <f>F96/((2*0)+1)</f>
        <v>35659</v>
      </c>
      <c r="G97" s="9">
        <f t="shared" ref="G97:K97" si="23">G96/((2*0)+1)</f>
        <v>19437</v>
      </c>
      <c r="H97" s="9">
        <f t="shared" si="23"/>
        <v>18879</v>
      </c>
      <c r="I97" s="9">
        <f t="shared" si="23"/>
        <v>9756</v>
      </c>
      <c r="J97" s="9">
        <f t="shared" si="23"/>
        <v>14714</v>
      </c>
      <c r="K97" s="9">
        <f t="shared" si="23"/>
        <v>26857</v>
      </c>
      <c r="L97" s="3"/>
      <c r="M97" s="4">
        <v>1</v>
      </c>
      <c r="N97" s="4">
        <f>IF(D97=MAX($D97:$K97),1,0)</f>
        <v>0</v>
      </c>
      <c r="O97" s="4">
        <f t="shared" ref="O97:U112" si="24">IF(E97=MAX($D97:$K97),1,0)</f>
        <v>1</v>
      </c>
      <c r="P97" s="4">
        <f t="shared" si="24"/>
        <v>0</v>
      </c>
      <c r="Q97" s="4">
        <f t="shared" si="24"/>
        <v>0</v>
      </c>
      <c r="R97" s="4">
        <f t="shared" si="24"/>
        <v>0</v>
      </c>
      <c r="S97" s="4">
        <f t="shared" si="24"/>
        <v>0</v>
      </c>
      <c r="T97" s="4">
        <f t="shared" si="24"/>
        <v>0</v>
      </c>
      <c r="U97" s="4">
        <f t="shared" si="24"/>
        <v>0</v>
      </c>
      <c r="V97" s="3"/>
      <c r="W97" s="3"/>
      <c r="X97" s="3" t="s">
        <v>13</v>
      </c>
      <c r="Y97" s="4" t="str">
        <f>IF(Datos!E4&gt;$Y$95,"PASA CORTE","NO PASA CORTE")</f>
        <v>PASA CORTE</v>
      </c>
      <c r="Z97" s="3"/>
      <c r="AA97" s="3"/>
      <c r="AB97" s="3"/>
      <c r="AC97" s="3"/>
      <c r="AD97" s="3"/>
      <c r="AE97" s="3"/>
      <c r="AF97" s="3"/>
      <c r="AG97" s="3"/>
    </row>
    <row r="98" spans="1:33">
      <c r="A98" s="3"/>
      <c r="B98" s="4" t="s">
        <v>41</v>
      </c>
      <c r="C98" s="4">
        <v>2</v>
      </c>
      <c r="D98" s="9">
        <f>IF(D97=MAX($D97:$K97),D$96/((SUM(N$97:N97))+1),D97)</f>
        <v>58036</v>
      </c>
      <c r="E98" s="9">
        <f>IF(E97=MAX($D97:$K97),E$96/((SUM(O$97:O97))+1),E97)</f>
        <v>51876</v>
      </c>
      <c r="F98" s="9">
        <f>IF(F97=MAX($D97:$K97),F$96/((SUM(P$97:P97))+1),F97)</f>
        <v>35659</v>
      </c>
      <c r="G98" s="9">
        <f>IF(G97=MAX($D97:$K97),G$96/((SUM(Q$97:Q97))+1),G97)</f>
        <v>19437</v>
      </c>
      <c r="H98" s="9">
        <f>IF(H97=MAX($D97:$K97),H$96/((SUM(R$97:R97))+1),H97)</f>
        <v>18879</v>
      </c>
      <c r="I98" s="9">
        <f>IF(I97=MAX($D97:$K97),I$96/((SUM(S$97:S97))+1),I97)</f>
        <v>9756</v>
      </c>
      <c r="J98" s="9">
        <f>IF(J97=MAX($D97:$K97),J$96/((SUM(T$97:T97))+1),J97)</f>
        <v>14714</v>
      </c>
      <c r="K98" s="9">
        <f>IF(K97=MAX($D97:$K97),K$96/((SUM(U$97:U97))+1),K97)</f>
        <v>26857</v>
      </c>
      <c r="L98" s="3"/>
      <c r="M98" s="4">
        <v>2</v>
      </c>
      <c r="N98" s="4">
        <f t="shared" ref="N98:U113" si="25">IF(D98=MAX($D98:$K98),1,0)</f>
        <v>1</v>
      </c>
      <c r="O98" s="4">
        <f t="shared" si="24"/>
        <v>0</v>
      </c>
      <c r="P98" s="4">
        <f t="shared" si="24"/>
        <v>0</v>
      </c>
      <c r="Q98" s="4">
        <f t="shared" si="24"/>
        <v>0</v>
      </c>
      <c r="R98" s="4">
        <f t="shared" si="24"/>
        <v>0</v>
      </c>
      <c r="S98" s="4">
        <f t="shared" si="24"/>
        <v>0</v>
      </c>
      <c r="T98" s="4">
        <f t="shared" si="24"/>
        <v>0</v>
      </c>
      <c r="U98" s="4">
        <f t="shared" si="24"/>
        <v>0</v>
      </c>
      <c r="V98" s="3"/>
      <c r="W98" s="3"/>
      <c r="X98" s="3" t="s">
        <v>14</v>
      </c>
      <c r="Y98" s="4" t="str">
        <f>IF(Datos!E5&gt;$Y$95,"PASA CORTE","NO PASA CORTE")</f>
        <v>PASA CORTE</v>
      </c>
      <c r="Z98" s="3"/>
      <c r="AA98" s="3"/>
      <c r="AB98" s="3"/>
      <c r="AC98" s="3"/>
      <c r="AD98" s="3"/>
      <c r="AE98" s="3"/>
      <c r="AF98" s="3"/>
      <c r="AG98" s="3"/>
    </row>
    <row r="99" spans="1:33">
      <c r="A99" s="3"/>
      <c r="B99" s="4" t="s">
        <v>41</v>
      </c>
      <c r="C99" s="4">
        <v>3</v>
      </c>
      <c r="D99" s="9">
        <f>IF(D98=MAX($D98:$K98),D$96/((SUM(N$97:N98))+1),D98)</f>
        <v>29018</v>
      </c>
      <c r="E99" s="9">
        <f>IF(E98=MAX($D98:$K98),E$96/((SUM(O$97:O98))+1),E98)</f>
        <v>51876</v>
      </c>
      <c r="F99" s="9">
        <f>IF(F98=MAX($D98:$K98),F$96/((SUM(P$97:P98))+1),F98)</f>
        <v>35659</v>
      </c>
      <c r="G99" s="9">
        <f>IF(G98=MAX($D98:$K98),G$96/((SUM(Q$97:Q98))+1),G98)</f>
        <v>19437</v>
      </c>
      <c r="H99" s="9">
        <f>IF(H98=MAX($D98:$K98),H$96/((SUM(R$97:R98))+1),H98)</f>
        <v>18879</v>
      </c>
      <c r="I99" s="9">
        <f>IF(I98=MAX($D98:$K98),I$96/((SUM(S$97:S98))+1),I98)</f>
        <v>9756</v>
      </c>
      <c r="J99" s="9">
        <f>IF(J98=MAX($D98:$K98),J$96/((SUM(T$97:T98))+1),J98)</f>
        <v>14714</v>
      </c>
      <c r="K99" s="9">
        <f>IF(K98=MAX($D98:$K98),K$96/((SUM(U$97:U98))+1),K98)</f>
        <v>26857</v>
      </c>
      <c r="L99" s="3"/>
      <c r="M99" s="4">
        <v>3</v>
      </c>
      <c r="N99" s="4">
        <f t="shared" si="25"/>
        <v>0</v>
      </c>
      <c r="O99" s="4">
        <f t="shared" si="24"/>
        <v>1</v>
      </c>
      <c r="P99" s="4">
        <f t="shared" si="24"/>
        <v>0</v>
      </c>
      <c r="Q99" s="4">
        <f t="shared" si="24"/>
        <v>0</v>
      </c>
      <c r="R99" s="4">
        <f t="shared" si="24"/>
        <v>0</v>
      </c>
      <c r="S99" s="4">
        <f t="shared" si="24"/>
        <v>0</v>
      </c>
      <c r="T99" s="4">
        <f t="shared" si="24"/>
        <v>0</v>
      </c>
      <c r="U99" s="4">
        <f t="shared" si="24"/>
        <v>0</v>
      </c>
      <c r="V99" s="3"/>
      <c r="W99" s="3"/>
      <c r="X99" s="3" t="s">
        <v>15</v>
      </c>
      <c r="Y99" s="4" t="str">
        <f>IF(Datos!E6&gt;$Y$95,"PASA CORTE","NO PASA CORTE")</f>
        <v>PASA CORTE</v>
      </c>
      <c r="Z99" s="3"/>
      <c r="AA99" s="3"/>
      <c r="AB99" s="3"/>
      <c r="AC99" s="3"/>
      <c r="AD99" s="3"/>
      <c r="AE99" s="3"/>
      <c r="AF99" s="3"/>
      <c r="AG99" s="3"/>
    </row>
    <row r="100" spans="1:33">
      <c r="A100" s="3"/>
      <c r="B100" s="4" t="s">
        <v>41</v>
      </c>
      <c r="C100" s="4">
        <v>4</v>
      </c>
      <c r="D100" s="9">
        <f>IF(D99=MAX($D99:$K99),D$96/((SUM(N$97:N99))+1),D99)</f>
        <v>29018</v>
      </c>
      <c r="E100" s="9">
        <f>IF(E99=MAX($D99:$K99),E$96/((SUM(O$97:O99))+1),E99)</f>
        <v>34584</v>
      </c>
      <c r="F100" s="9">
        <f>IF(F99=MAX($D99:$K99),F$96/((SUM(P$97:P99))+1),F99)</f>
        <v>35659</v>
      </c>
      <c r="G100" s="9">
        <f>IF(G99=MAX($D99:$K99),G$96/((SUM(Q$97:Q99))+1),G99)</f>
        <v>19437</v>
      </c>
      <c r="H100" s="9">
        <f>IF(H99=MAX($D99:$K99),H$96/((SUM(R$97:R99))+1),H99)</f>
        <v>18879</v>
      </c>
      <c r="I100" s="9">
        <f>IF(I99=MAX($D99:$K99),I$96/((SUM(S$97:S99))+1),I99)</f>
        <v>9756</v>
      </c>
      <c r="J100" s="9">
        <f>IF(J99=MAX($D99:$K99),J$96/((SUM(T$97:T99))+1),J99)</f>
        <v>14714</v>
      </c>
      <c r="K100" s="9">
        <f>IF(K99=MAX($D99:$K99),K$96/((SUM(U$97:U99))+1),K99)</f>
        <v>26857</v>
      </c>
      <c r="L100" s="3"/>
      <c r="M100" s="4">
        <v>4</v>
      </c>
      <c r="N100" s="4">
        <f t="shared" si="25"/>
        <v>0</v>
      </c>
      <c r="O100" s="4">
        <f t="shared" si="24"/>
        <v>0</v>
      </c>
      <c r="P100" s="4">
        <f t="shared" si="24"/>
        <v>1</v>
      </c>
      <c r="Q100" s="4">
        <f t="shared" si="24"/>
        <v>0</v>
      </c>
      <c r="R100" s="4">
        <f t="shared" si="24"/>
        <v>0</v>
      </c>
      <c r="S100" s="4">
        <f t="shared" si="24"/>
        <v>0</v>
      </c>
      <c r="T100" s="4">
        <f t="shared" si="24"/>
        <v>0</v>
      </c>
      <c r="U100" s="4">
        <f t="shared" si="24"/>
        <v>0</v>
      </c>
      <c r="V100" s="3"/>
      <c r="W100" s="3"/>
      <c r="X100" s="3" t="s">
        <v>16</v>
      </c>
      <c r="Y100" s="4" t="str">
        <f>IF(Datos!E7&gt;$Y$95,"PASA CORTE","NO PASA CORTE")</f>
        <v>PASA CORTE</v>
      </c>
      <c r="Z100" s="3"/>
      <c r="AA100" s="3"/>
      <c r="AB100" s="3"/>
      <c r="AC100" s="3"/>
      <c r="AD100" s="3"/>
      <c r="AE100" s="3"/>
      <c r="AF100" s="3"/>
      <c r="AG100" s="3"/>
    </row>
    <row r="101" spans="1:33">
      <c r="A101" s="3"/>
      <c r="B101" s="4" t="s">
        <v>41</v>
      </c>
      <c r="C101" s="4">
        <v>5</v>
      </c>
      <c r="D101" s="9">
        <f>IF(D100=MAX($D100:$K100),D$96/((SUM(N$97:N100))+1),D100)</f>
        <v>29018</v>
      </c>
      <c r="E101" s="9">
        <f>IF(E100=MAX($D100:$K100),E$96/((SUM(O$97:O100))+1),E100)</f>
        <v>34584</v>
      </c>
      <c r="F101" s="9">
        <f>IF(F100=MAX($D100:$K100),F$96/((SUM(P$97:P100))+1),F100)</f>
        <v>17829.5</v>
      </c>
      <c r="G101" s="9">
        <f>IF(G100=MAX($D100:$K100),G$96/((SUM(Q$97:Q100))+1),G100)</f>
        <v>19437</v>
      </c>
      <c r="H101" s="9">
        <f>IF(H100=MAX($D100:$K100),H$96/((SUM(R$97:R100))+1),H100)</f>
        <v>18879</v>
      </c>
      <c r="I101" s="9">
        <f>IF(I100=MAX($D100:$K100),I$96/((SUM(S$97:S100))+1),I100)</f>
        <v>9756</v>
      </c>
      <c r="J101" s="9">
        <f>IF(J100=MAX($D100:$K100),J$96/((SUM(T$97:T100))+1),J100)</f>
        <v>14714</v>
      </c>
      <c r="K101" s="9">
        <f>IF(K100=MAX($D100:$K100),K$96/((SUM(U$97:U100))+1),K100)</f>
        <v>26857</v>
      </c>
      <c r="L101" s="3"/>
      <c r="M101" s="4">
        <v>5</v>
      </c>
      <c r="N101" s="4">
        <f t="shared" si="25"/>
        <v>0</v>
      </c>
      <c r="O101" s="4">
        <f t="shared" si="24"/>
        <v>1</v>
      </c>
      <c r="P101" s="4">
        <f t="shared" si="24"/>
        <v>0</v>
      </c>
      <c r="Q101" s="4">
        <f t="shared" si="24"/>
        <v>0</v>
      </c>
      <c r="R101" s="4">
        <f t="shared" si="24"/>
        <v>0</v>
      </c>
      <c r="S101" s="4">
        <f t="shared" si="24"/>
        <v>0</v>
      </c>
      <c r="T101" s="4">
        <f t="shared" si="24"/>
        <v>0</v>
      </c>
      <c r="U101" s="4">
        <f t="shared" si="24"/>
        <v>0</v>
      </c>
      <c r="V101" s="3"/>
      <c r="W101" s="3"/>
      <c r="X101" s="3" t="s">
        <v>17</v>
      </c>
      <c r="Y101" s="4" t="str">
        <f>IF(Datos!E8&gt;$Y$95,"PASA CORTE","NO PASA CORTE")</f>
        <v>PASA CORTE</v>
      </c>
      <c r="Z101" s="3"/>
      <c r="AA101" s="3"/>
      <c r="AB101" s="3"/>
      <c r="AC101" s="3"/>
      <c r="AD101" s="3"/>
      <c r="AE101" s="3"/>
      <c r="AF101" s="3"/>
      <c r="AG101" s="3"/>
    </row>
    <row r="102" spans="1:33">
      <c r="A102" s="3"/>
      <c r="B102" s="4" t="s">
        <v>41</v>
      </c>
      <c r="C102" s="4">
        <v>6</v>
      </c>
      <c r="D102" s="9">
        <f>IF(D101=MAX($D101:$K101),D$96/((SUM(N$97:N101))+1),D101)</f>
        <v>29018</v>
      </c>
      <c r="E102" s="9">
        <f>IF(E101=MAX($D101:$K101),E$96/((SUM(O$97:O101))+1),E101)</f>
        <v>25938</v>
      </c>
      <c r="F102" s="9">
        <f>IF(F101=MAX($D101:$K101),F$96/((SUM(P$97:P101))+1),F101)</f>
        <v>17829.5</v>
      </c>
      <c r="G102" s="9">
        <f>IF(G101=MAX($D101:$K101),G$96/((SUM(Q$97:Q101))+1),G101)</f>
        <v>19437</v>
      </c>
      <c r="H102" s="9">
        <f>IF(H101=MAX($D101:$K101),H$96/((SUM(R$97:R101))+1),H101)</f>
        <v>18879</v>
      </c>
      <c r="I102" s="9">
        <f>IF(I101=MAX($D101:$K101),I$96/((SUM(S$97:S101))+1),I101)</f>
        <v>9756</v>
      </c>
      <c r="J102" s="9">
        <f>IF(J101=MAX($D101:$K101),J$96/((SUM(T$97:T101))+1),J101)</f>
        <v>14714</v>
      </c>
      <c r="K102" s="9">
        <f>IF(K101=MAX($D101:$K101),K$96/((SUM(U$97:U101))+1),K101)</f>
        <v>26857</v>
      </c>
      <c r="L102" s="3"/>
      <c r="M102" s="4">
        <v>6</v>
      </c>
      <c r="N102" s="4">
        <f t="shared" si="25"/>
        <v>1</v>
      </c>
      <c r="O102" s="4">
        <f t="shared" si="24"/>
        <v>0</v>
      </c>
      <c r="P102" s="4">
        <f t="shared" si="24"/>
        <v>0</v>
      </c>
      <c r="Q102" s="4">
        <f t="shared" si="24"/>
        <v>0</v>
      </c>
      <c r="R102" s="4">
        <f t="shared" si="24"/>
        <v>0</v>
      </c>
      <c r="S102" s="4">
        <f t="shared" si="24"/>
        <v>0</v>
      </c>
      <c r="T102" s="4">
        <f t="shared" si="24"/>
        <v>0</v>
      </c>
      <c r="U102" s="4">
        <f t="shared" si="24"/>
        <v>0</v>
      </c>
      <c r="V102" s="3"/>
      <c r="W102" s="3"/>
      <c r="X102" s="3" t="s">
        <v>18</v>
      </c>
      <c r="Y102" s="4" t="str">
        <f>IF(Datos!E9&gt;$Y$95,"PASA CORTE","NO PASA CORTE")</f>
        <v>PASA CORTE</v>
      </c>
      <c r="Z102" s="3"/>
      <c r="AA102" s="3"/>
      <c r="AB102" s="3"/>
      <c r="AC102" s="3"/>
      <c r="AD102" s="3"/>
      <c r="AE102" s="3"/>
      <c r="AF102" s="3"/>
      <c r="AG102" s="3"/>
    </row>
    <row r="103" spans="1:33">
      <c r="A103" s="3"/>
      <c r="B103" s="4" t="s">
        <v>41</v>
      </c>
      <c r="C103" s="4">
        <v>7</v>
      </c>
      <c r="D103" s="9">
        <f>IF(D102=MAX($D102:$K102),D$96/((SUM(N$97:N102))+1),D102)</f>
        <v>19345.333333333332</v>
      </c>
      <c r="E103" s="9">
        <f>IF(E102=MAX($D102:$K102),E$96/((SUM(O$97:O102))+1),E102)</f>
        <v>25938</v>
      </c>
      <c r="F103" s="9">
        <f>IF(F102=MAX($D102:$K102),F$96/((SUM(P$97:P102))+1),F102)</f>
        <v>17829.5</v>
      </c>
      <c r="G103" s="9">
        <f>IF(G102=MAX($D102:$K102),G$96/((SUM(Q$97:Q102))+1),G102)</f>
        <v>19437</v>
      </c>
      <c r="H103" s="9">
        <f>IF(H102=MAX($D102:$K102),H$96/((SUM(R$97:R102))+1),H102)</f>
        <v>18879</v>
      </c>
      <c r="I103" s="9">
        <f>IF(I102=MAX($D102:$K102),I$96/((SUM(S$97:S102))+1),I102)</f>
        <v>9756</v>
      </c>
      <c r="J103" s="9">
        <f>IF(J102=MAX($D102:$K102),J$96/((SUM(T$97:T102))+1),J102)</f>
        <v>14714</v>
      </c>
      <c r="K103" s="9">
        <f>IF(K102=MAX($D102:$K102),K$96/((SUM(U$97:U102))+1),K102)</f>
        <v>26857</v>
      </c>
      <c r="L103" s="3"/>
      <c r="M103" s="4">
        <v>7</v>
      </c>
      <c r="N103" s="4">
        <f t="shared" si="25"/>
        <v>0</v>
      </c>
      <c r="O103" s="4">
        <f t="shared" si="24"/>
        <v>0</v>
      </c>
      <c r="P103" s="4">
        <f t="shared" si="24"/>
        <v>0</v>
      </c>
      <c r="Q103" s="4">
        <f t="shared" si="24"/>
        <v>0</v>
      </c>
      <c r="R103" s="4">
        <f t="shared" si="24"/>
        <v>0</v>
      </c>
      <c r="S103" s="4">
        <f t="shared" si="24"/>
        <v>0</v>
      </c>
      <c r="T103" s="4">
        <f t="shared" si="24"/>
        <v>0</v>
      </c>
      <c r="U103" s="4">
        <f t="shared" si="24"/>
        <v>1</v>
      </c>
      <c r="V103" s="3"/>
      <c r="W103" s="3"/>
      <c r="X103" s="3" t="s">
        <v>19</v>
      </c>
      <c r="Y103" s="4" t="str">
        <f>IF(Datos!E10&gt;$Y$95,"PASA CORTE","NO PASA CORTE")</f>
        <v>PASA CORTE</v>
      </c>
      <c r="Z103" s="3"/>
      <c r="AA103" s="3"/>
      <c r="AB103" s="3"/>
      <c r="AC103" s="3"/>
      <c r="AD103" s="3"/>
      <c r="AE103" s="3"/>
      <c r="AF103" s="3"/>
      <c r="AG103" s="3"/>
    </row>
    <row r="104" spans="1:33">
      <c r="A104" s="3"/>
      <c r="B104" s="4" t="s">
        <v>41</v>
      </c>
      <c r="C104" s="4">
        <v>8</v>
      </c>
      <c r="D104" s="9">
        <f>IF(D103=MAX($D103:$K103),D$96/((SUM(N$97:N103))+1),D103)</f>
        <v>19345.333333333332</v>
      </c>
      <c r="E104" s="9">
        <f>IF(E103=MAX($D103:$K103),E$96/((SUM(O$97:O103))+1),E103)</f>
        <v>25938</v>
      </c>
      <c r="F104" s="9">
        <f>IF(F103=MAX($D103:$K103),F$96/((SUM(P$97:P103))+1),F103)</f>
        <v>17829.5</v>
      </c>
      <c r="G104" s="9">
        <f>IF(G103=MAX($D103:$K103),G$96/((SUM(Q$97:Q103))+1),G103)</f>
        <v>19437</v>
      </c>
      <c r="H104" s="9">
        <f>IF(H103=MAX($D103:$K103),H$96/((SUM(R$97:R103))+1),H103)</f>
        <v>18879</v>
      </c>
      <c r="I104" s="9">
        <f>IF(I103=MAX($D103:$K103),I$96/((SUM(S$97:S103))+1),I103)</f>
        <v>9756</v>
      </c>
      <c r="J104" s="9">
        <f>IF(J103=MAX($D103:$K103),J$96/((SUM(T$97:T103))+1),J103)</f>
        <v>14714</v>
      </c>
      <c r="K104" s="9">
        <f>IF(K103=MAX($D103:$K103),K$96/((SUM(U$97:U103))+1),K103)</f>
        <v>13428.5</v>
      </c>
      <c r="L104" s="3"/>
      <c r="M104" s="4">
        <v>8</v>
      </c>
      <c r="N104" s="4">
        <f t="shared" si="25"/>
        <v>0</v>
      </c>
      <c r="O104" s="4">
        <f t="shared" si="24"/>
        <v>1</v>
      </c>
      <c r="P104" s="4">
        <f t="shared" si="24"/>
        <v>0</v>
      </c>
      <c r="Q104" s="4">
        <f t="shared" si="24"/>
        <v>0</v>
      </c>
      <c r="R104" s="4">
        <f t="shared" si="24"/>
        <v>0</v>
      </c>
      <c r="S104" s="4">
        <f t="shared" si="24"/>
        <v>0</v>
      </c>
      <c r="T104" s="4">
        <f t="shared" si="24"/>
        <v>0</v>
      </c>
      <c r="U104" s="4">
        <f t="shared" si="24"/>
        <v>0</v>
      </c>
      <c r="V104" s="3"/>
      <c r="W104" s="3"/>
      <c r="X104" s="3" t="s">
        <v>20</v>
      </c>
      <c r="Y104" s="4" t="str">
        <f>IF(Datos!E11&gt;$Y$95,"PASA CORTE","NO PASA CORTE")</f>
        <v>NO PASA CORTE</v>
      </c>
      <c r="Z104" s="3"/>
      <c r="AA104" s="3"/>
      <c r="AB104" s="3"/>
      <c r="AC104" s="3"/>
      <c r="AD104" s="3"/>
      <c r="AE104" s="3"/>
      <c r="AF104" s="3"/>
      <c r="AG104" s="3"/>
    </row>
    <row r="105" spans="1:33">
      <c r="A105" s="3"/>
      <c r="B105" s="4" t="s">
        <v>41</v>
      </c>
      <c r="C105" s="4">
        <v>9</v>
      </c>
      <c r="D105" s="9">
        <f>IF(D104=MAX($D104:$K104),D$96/((SUM(N$97:N104))+1),D104)</f>
        <v>19345.333333333332</v>
      </c>
      <c r="E105" s="9">
        <f>IF(E104=MAX($D104:$K104),E$96/((SUM(O$97:O104))+1),E104)</f>
        <v>20750.400000000001</v>
      </c>
      <c r="F105" s="9">
        <f>IF(F104=MAX($D104:$K104),F$96/((SUM(P$97:P104))+1),F104)</f>
        <v>17829.5</v>
      </c>
      <c r="G105" s="9">
        <f>IF(G104=MAX($D104:$K104),G$96/((SUM(Q$97:Q104))+1),G104)</f>
        <v>19437</v>
      </c>
      <c r="H105" s="9">
        <f>IF(H104=MAX($D104:$K104),H$96/((SUM(R$97:R104))+1),H104)</f>
        <v>18879</v>
      </c>
      <c r="I105" s="9">
        <f>IF(I104=MAX($D104:$K104),I$96/((SUM(S$97:S104))+1),I104)</f>
        <v>9756</v>
      </c>
      <c r="J105" s="9">
        <f>IF(J104=MAX($D104:$K104),J$96/((SUM(T$97:T104))+1),J104)</f>
        <v>14714</v>
      </c>
      <c r="K105" s="9">
        <f>IF(K104=MAX($D104:$K104),K$96/((SUM(U$97:U104))+1),K104)</f>
        <v>13428.5</v>
      </c>
      <c r="L105" s="3"/>
      <c r="M105" s="4">
        <v>9</v>
      </c>
      <c r="N105" s="4">
        <f t="shared" si="25"/>
        <v>0</v>
      </c>
      <c r="O105" s="4">
        <f t="shared" si="24"/>
        <v>1</v>
      </c>
      <c r="P105" s="4">
        <f t="shared" si="24"/>
        <v>0</v>
      </c>
      <c r="Q105" s="4">
        <f t="shared" si="24"/>
        <v>0</v>
      </c>
      <c r="R105" s="4">
        <f t="shared" si="24"/>
        <v>0</v>
      </c>
      <c r="S105" s="4">
        <f t="shared" si="24"/>
        <v>0</v>
      </c>
      <c r="T105" s="4">
        <f t="shared" si="24"/>
        <v>0</v>
      </c>
      <c r="U105" s="4">
        <f t="shared" si="24"/>
        <v>0</v>
      </c>
      <c r="V105" s="3"/>
      <c r="W105" s="3"/>
      <c r="X105" s="3" t="s">
        <v>21</v>
      </c>
      <c r="Y105" s="4" t="str">
        <f>IF(Datos!E12&gt;$Y$95,"PASA CORTE","NO PASA CORTE")</f>
        <v>NO PASA CORTE</v>
      </c>
      <c r="Z105" s="3"/>
      <c r="AA105" s="3"/>
      <c r="AB105" s="3"/>
      <c r="AC105" s="3"/>
      <c r="AD105" s="3"/>
      <c r="AE105" s="3"/>
      <c r="AF105" s="3"/>
      <c r="AG105" s="3"/>
    </row>
    <row r="106" spans="1:33">
      <c r="A106" s="3"/>
      <c r="B106" s="4" t="s">
        <v>41</v>
      </c>
      <c r="C106" s="4">
        <v>10</v>
      </c>
      <c r="D106" s="9">
        <f>IF(D105=MAX($D105:$K105),D$96/((SUM(N$97:N105))+1),D105)</f>
        <v>19345.333333333332</v>
      </c>
      <c r="E106" s="9">
        <f>IF(E105=MAX($D105:$K105),E$96/((SUM(O$97:O105))+1),E105)</f>
        <v>17292</v>
      </c>
      <c r="F106" s="9">
        <f>IF(F105=MAX($D105:$K105),F$96/((SUM(P$97:P105))+1),F105)</f>
        <v>17829.5</v>
      </c>
      <c r="G106" s="9">
        <f>IF(G105=MAX($D105:$K105),G$96/((SUM(Q$97:Q105))+1),G105)</f>
        <v>19437</v>
      </c>
      <c r="H106" s="9">
        <f>IF(H105=MAX($D105:$K105),H$96/((SUM(R$97:R105))+1),H105)</f>
        <v>18879</v>
      </c>
      <c r="I106" s="9">
        <f>IF(I105=MAX($D105:$K105),I$96/((SUM(S$97:S105))+1),I105)</f>
        <v>9756</v>
      </c>
      <c r="J106" s="9">
        <f>IF(J105=MAX($D105:$K105),J$96/((SUM(T$97:T105))+1),J105)</f>
        <v>14714</v>
      </c>
      <c r="K106" s="9">
        <f>IF(K105=MAX($D105:$K105),K$96/((SUM(U$97:U105))+1),K105)</f>
        <v>13428.5</v>
      </c>
      <c r="L106" s="3"/>
      <c r="M106" s="4">
        <v>10</v>
      </c>
      <c r="N106" s="4">
        <f t="shared" si="25"/>
        <v>0</v>
      </c>
      <c r="O106" s="4">
        <f t="shared" si="24"/>
        <v>0</v>
      </c>
      <c r="P106" s="4">
        <f t="shared" si="24"/>
        <v>0</v>
      </c>
      <c r="Q106" s="4">
        <f t="shared" si="24"/>
        <v>1</v>
      </c>
      <c r="R106" s="4">
        <f t="shared" si="24"/>
        <v>0</v>
      </c>
      <c r="S106" s="4">
        <f t="shared" si="24"/>
        <v>0</v>
      </c>
      <c r="T106" s="4">
        <f t="shared" si="24"/>
        <v>0</v>
      </c>
      <c r="U106" s="4">
        <f t="shared" si="24"/>
        <v>0</v>
      </c>
      <c r="V106" s="3"/>
      <c r="W106" s="3"/>
      <c r="X106" s="3" t="s">
        <v>22</v>
      </c>
      <c r="Y106" s="4" t="str">
        <f>IF(Datos!E13&gt;$Y$95,"PASA CORTE","NO PASA CORTE")</f>
        <v>NO PASA CORTE</v>
      </c>
      <c r="Z106" s="3"/>
      <c r="AA106" s="3"/>
      <c r="AB106" s="3"/>
      <c r="AC106" s="3"/>
      <c r="AD106" s="3"/>
      <c r="AE106" s="3"/>
      <c r="AF106" s="3"/>
      <c r="AG106" s="3"/>
    </row>
    <row r="107" spans="1:33">
      <c r="A107" s="3"/>
      <c r="B107" s="4" t="s">
        <v>41</v>
      </c>
      <c r="C107" s="4">
        <v>11</v>
      </c>
      <c r="D107" s="9">
        <f>IF(D106=MAX($D106:$K106),D$96/((SUM(N$97:N106))+1),D106)</f>
        <v>19345.333333333332</v>
      </c>
      <c r="E107" s="9">
        <f>IF(E106=MAX($D106:$K106),E$96/((SUM(O$97:O106))+1),E106)</f>
        <v>17292</v>
      </c>
      <c r="F107" s="9">
        <f>IF(F106=MAX($D106:$K106),F$96/((SUM(P$97:P106))+1),F106)</f>
        <v>17829.5</v>
      </c>
      <c r="G107" s="9">
        <f>IF(G106=MAX($D106:$K106),G$96/((SUM(Q$97:Q106))+1),G106)</f>
        <v>9718.5</v>
      </c>
      <c r="H107" s="9">
        <f>IF(H106=MAX($D106:$K106),H$96/((SUM(R$97:R106))+1),H106)</f>
        <v>18879</v>
      </c>
      <c r="I107" s="9">
        <f>IF(I106=MAX($D106:$K106),I$96/((SUM(S$97:S106))+1),I106)</f>
        <v>9756</v>
      </c>
      <c r="J107" s="9">
        <f>IF(J106=MAX($D106:$K106),J$96/((SUM(T$97:T106))+1),J106)</f>
        <v>14714</v>
      </c>
      <c r="K107" s="9">
        <f>IF(K106=MAX($D106:$K106),K$96/((SUM(U$97:U106))+1),K106)</f>
        <v>13428.5</v>
      </c>
      <c r="L107" s="3"/>
      <c r="M107" s="4">
        <v>11</v>
      </c>
      <c r="N107" s="4">
        <f t="shared" si="25"/>
        <v>1</v>
      </c>
      <c r="O107" s="4">
        <f t="shared" si="24"/>
        <v>0</v>
      </c>
      <c r="P107" s="4">
        <f t="shared" si="24"/>
        <v>0</v>
      </c>
      <c r="Q107" s="4">
        <f t="shared" si="24"/>
        <v>0</v>
      </c>
      <c r="R107" s="4">
        <f t="shared" si="24"/>
        <v>0</v>
      </c>
      <c r="S107" s="4">
        <f t="shared" si="24"/>
        <v>0</v>
      </c>
      <c r="T107" s="4">
        <f t="shared" si="24"/>
        <v>0</v>
      </c>
      <c r="U107" s="4">
        <f t="shared" si="24"/>
        <v>0</v>
      </c>
      <c r="V107" s="3"/>
      <c r="W107" s="3"/>
      <c r="X107" s="3" t="s">
        <v>30</v>
      </c>
      <c r="Y107" s="4" t="str">
        <f>IF(Datos!E14&gt;$Y$95,"PASA CORTE","NO PASA CORTE")</f>
        <v>NO PASA CORTE</v>
      </c>
      <c r="Z107" s="3"/>
      <c r="AA107" s="3"/>
      <c r="AB107" s="3"/>
      <c r="AC107" s="3"/>
      <c r="AD107" s="3"/>
      <c r="AE107" s="3"/>
      <c r="AF107" s="3"/>
      <c r="AG107" s="3"/>
    </row>
    <row r="108" spans="1:33">
      <c r="A108" s="3"/>
      <c r="B108" s="4" t="s">
        <v>41</v>
      </c>
      <c r="C108" s="4">
        <v>12</v>
      </c>
      <c r="D108" s="9">
        <f>IF(D107=MAX($D107:$K107),D$96/((SUM(N$97:N107))+1),D107)</f>
        <v>14509</v>
      </c>
      <c r="E108" s="9">
        <f>IF(E107=MAX($D107:$K107),E$96/((SUM(O$97:O107))+1),E107)</f>
        <v>17292</v>
      </c>
      <c r="F108" s="9">
        <f>IF(F107=MAX($D107:$K107),F$96/((SUM(P$97:P107))+1),F107)</f>
        <v>17829.5</v>
      </c>
      <c r="G108" s="9">
        <f>IF(G107=MAX($D107:$K107),G$96/((SUM(Q$97:Q107))+1),G107)</f>
        <v>9718.5</v>
      </c>
      <c r="H108" s="9">
        <f>IF(H107=MAX($D107:$K107),H$96/((SUM(R$97:R107))+1),H107)</f>
        <v>18879</v>
      </c>
      <c r="I108" s="9">
        <f>IF(I107=MAX($D107:$K107),I$96/((SUM(S$97:S107))+1),I107)</f>
        <v>9756</v>
      </c>
      <c r="J108" s="9">
        <f>IF(J107=MAX($D107:$K107),J$96/((SUM(T$97:T107))+1),J107)</f>
        <v>14714</v>
      </c>
      <c r="K108" s="9">
        <f>IF(K107=MAX($D107:$K107),K$96/((SUM(U$97:U107))+1),K107)</f>
        <v>13428.5</v>
      </c>
      <c r="L108" s="3"/>
      <c r="M108" s="4">
        <v>12</v>
      </c>
      <c r="N108" s="4">
        <f t="shared" si="25"/>
        <v>0</v>
      </c>
      <c r="O108" s="4">
        <f t="shared" si="24"/>
        <v>0</v>
      </c>
      <c r="P108" s="4">
        <f t="shared" si="24"/>
        <v>0</v>
      </c>
      <c r="Q108" s="4">
        <f t="shared" si="24"/>
        <v>0</v>
      </c>
      <c r="R108" s="4">
        <f t="shared" si="24"/>
        <v>1</v>
      </c>
      <c r="S108" s="4">
        <f t="shared" si="24"/>
        <v>0</v>
      </c>
      <c r="T108" s="4">
        <f t="shared" si="24"/>
        <v>0</v>
      </c>
      <c r="U108" s="4">
        <f t="shared" si="24"/>
        <v>0</v>
      </c>
      <c r="V108" s="3"/>
      <c r="W108" s="3"/>
      <c r="X108" s="3" t="s">
        <v>23</v>
      </c>
      <c r="Y108" s="4" t="str">
        <f>IF(Datos!E15&gt;$Y$95,"PASA CORTE","NO PASA CORTE")</f>
        <v>NO PASA CORTE</v>
      </c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3"/>
      <c r="B109" s="4" t="s">
        <v>41</v>
      </c>
      <c r="C109" s="4">
        <v>13</v>
      </c>
      <c r="D109" s="9">
        <f>IF(D108=MAX($D108:$K108),D$96/((SUM(N$97:N108))+1),D108)</f>
        <v>14509</v>
      </c>
      <c r="E109" s="9">
        <f>IF(E108=MAX($D108:$K108),E$96/((SUM(O$97:O108))+1),E108)</f>
        <v>17292</v>
      </c>
      <c r="F109" s="9">
        <f>IF(F108=MAX($D108:$K108),F$96/((SUM(P$97:P108))+1),F108)</f>
        <v>17829.5</v>
      </c>
      <c r="G109" s="9">
        <f>IF(G108=MAX($D108:$K108),G$96/((SUM(Q$97:Q108))+1),G108)</f>
        <v>9718.5</v>
      </c>
      <c r="H109" s="9">
        <f>IF(H108=MAX($D108:$K108),H$96/((SUM(R$97:R108))+1),H108)</f>
        <v>9439.5</v>
      </c>
      <c r="I109" s="9">
        <f>IF(I108=MAX($D108:$K108),I$96/((SUM(S$97:S108))+1),I108)</f>
        <v>9756</v>
      </c>
      <c r="J109" s="9">
        <f>IF(J108=MAX($D108:$K108),J$96/((SUM(T$97:T108))+1),J108)</f>
        <v>14714</v>
      </c>
      <c r="K109" s="9">
        <f>IF(K108=MAX($D108:$K108),K$96/((SUM(U$97:U108))+1),K108)</f>
        <v>13428.5</v>
      </c>
      <c r="L109" s="3"/>
      <c r="M109" s="4">
        <v>13</v>
      </c>
      <c r="N109" s="4">
        <f t="shared" si="25"/>
        <v>0</v>
      </c>
      <c r="O109" s="4">
        <f t="shared" si="24"/>
        <v>0</v>
      </c>
      <c r="P109" s="4">
        <f t="shared" si="24"/>
        <v>1</v>
      </c>
      <c r="Q109" s="4">
        <f t="shared" si="24"/>
        <v>0</v>
      </c>
      <c r="R109" s="4">
        <f t="shared" si="24"/>
        <v>0</v>
      </c>
      <c r="S109" s="4">
        <f t="shared" si="24"/>
        <v>0</v>
      </c>
      <c r="T109" s="4">
        <f t="shared" si="24"/>
        <v>0</v>
      </c>
      <c r="U109" s="4">
        <f t="shared" si="24"/>
        <v>0</v>
      </c>
      <c r="V109" s="3"/>
      <c r="W109" s="3"/>
      <c r="X109" s="3" t="s">
        <v>24</v>
      </c>
      <c r="Y109" s="4" t="str">
        <f>IF(Datos!E16&gt;$Y$95,"PASA CORTE","NO PASA CORTE")</f>
        <v>NO PASA CORTE</v>
      </c>
      <c r="Z109" s="3"/>
      <c r="AA109" s="3"/>
      <c r="AB109" s="3"/>
      <c r="AC109" s="3"/>
      <c r="AD109" s="3"/>
      <c r="AE109" s="3"/>
      <c r="AF109" s="3"/>
      <c r="AG109" s="3"/>
    </row>
    <row r="110" spans="1:33">
      <c r="A110" s="3"/>
      <c r="B110" s="4" t="s">
        <v>41</v>
      </c>
      <c r="C110" s="4">
        <v>14</v>
      </c>
      <c r="D110" s="9">
        <f>IF(D109=MAX($D109:$K109),D$96/((SUM(N$97:N109))+1),D109)</f>
        <v>14509</v>
      </c>
      <c r="E110" s="9">
        <f>IF(E109=MAX($D109:$K109),E$96/((SUM(O$97:O109))+1),E109)</f>
        <v>17292</v>
      </c>
      <c r="F110" s="9">
        <f>IF(F109=MAX($D109:$K109),F$96/((SUM(P$97:P109))+1),F109)</f>
        <v>11886.333333333334</v>
      </c>
      <c r="G110" s="9">
        <f>IF(G109=MAX($D109:$K109),G$96/((SUM(Q$97:Q109))+1),G109)</f>
        <v>9718.5</v>
      </c>
      <c r="H110" s="9">
        <f>IF(H109=MAX($D109:$K109),H$96/((SUM(R$97:R109))+1),H109)</f>
        <v>9439.5</v>
      </c>
      <c r="I110" s="9">
        <f>IF(I109=MAX($D109:$K109),I$96/((SUM(S$97:S109))+1),I109)</f>
        <v>9756</v>
      </c>
      <c r="J110" s="9">
        <f>IF(J109=MAX($D109:$K109),J$96/((SUM(T$97:T109))+1),J109)</f>
        <v>14714</v>
      </c>
      <c r="K110" s="9">
        <f>IF(K109=MAX($D109:$K109),K$96/((SUM(U$97:U109))+1),K109)</f>
        <v>13428.5</v>
      </c>
      <c r="L110" s="3"/>
      <c r="M110" s="4">
        <v>14</v>
      </c>
      <c r="N110" s="4">
        <f t="shared" si="25"/>
        <v>0</v>
      </c>
      <c r="O110" s="4">
        <f t="shared" si="24"/>
        <v>1</v>
      </c>
      <c r="P110" s="4">
        <f t="shared" si="24"/>
        <v>0</v>
      </c>
      <c r="Q110" s="4">
        <f t="shared" si="24"/>
        <v>0</v>
      </c>
      <c r="R110" s="4">
        <f t="shared" si="24"/>
        <v>0</v>
      </c>
      <c r="S110" s="4">
        <f t="shared" si="24"/>
        <v>0</v>
      </c>
      <c r="T110" s="4">
        <f t="shared" si="24"/>
        <v>0</v>
      </c>
      <c r="U110" s="4">
        <f t="shared" si="24"/>
        <v>0</v>
      </c>
      <c r="V110" s="3"/>
      <c r="W110" s="3"/>
      <c r="X110" s="3" t="s">
        <v>25</v>
      </c>
      <c r="Y110" s="4" t="str">
        <f>IF(Datos!E17&gt;$Y$95,"PASA CORTE","NO PASA CORTE")</f>
        <v>NO PASA CORTE</v>
      </c>
      <c r="Z110" s="3"/>
      <c r="AA110" s="3"/>
      <c r="AB110" s="3"/>
      <c r="AC110" s="3"/>
      <c r="AD110" s="3"/>
      <c r="AE110" s="3"/>
      <c r="AF110" s="3"/>
      <c r="AG110" s="3"/>
    </row>
    <row r="111" spans="1:33">
      <c r="A111" s="3"/>
      <c r="B111" s="4" t="s">
        <v>41</v>
      </c>
      <c r="C111" s="4">
        <v>15</v>
      </c>
      <c r="D111" s="9">
        <f>IF(D110=MAX($D110:$K110),D$96/((SUM(N$97:N110))+1),D110)</f>
        <v>14509</v>
      </c>
      <c r="E111" s="9">
        <f>IF(E110=MAX($D110:$K110),E$96/((SUM(O$97:O110))+1),E110)</f>
        <v>14821.714285714286</v>
      </c>
      <c r="F111" s="9">
        <f>IF(F110=MAX($D110:$K110),F$96/((SUM(P$97:P110))+1),F110)</f>
        <v>11886.333333333334</v>
      </c>
      <c r="G111" s="9">
        <f>IF(G110=MAX($D110:$K110),G$96/((SUM(Q$97:Q110))+1),G110)</f>
        <v>9718.5</v>
      </c>
      <c r="H111" s="9">
        <f>IF(H110=MAX($D110:$K110),H$96/((SUM(R$97:R110))+1),H110)</f>
        <v>9439.5</v>
      </c>
      <c r="I111" s="9">
        <f>IF(I110=MAX($D110:$K110),I$96/((SUM(S$97:S110))+1),I110)</f>
        <v>9756</v>
      </c>
      <c r="J111" s="9">
        <f>IF(J110=MAX($D110:$K110),J$96/((SUM(T$97:T110))+1),J110)</f>
        <v>14714</v>
      </c>
      <c r="K111" s="9">
        <f>IF(K110=MAX($D110:$K110),K$96/((SUM(U$97:U110))+1),K110)</f>
        <v>13428.5</v>
      </c>
      <c r="L111" s="3"/>
      <c r="M111" s="4">
        <v>15</v>
      </c>
      <c r="N111" s="4">
        <f t="shared" si="25"/>
        <v>0</v>
      </c>
      <c r="O111" s="4">
        <f t="shared" si="24"/>
        <v>1</v>
      </c>
      <c r="P111" s="4">
        <f t="shared" si="24"/>
        <v>0</v>
      </c>
      <c r="Q111" s="4">
        <f t="shared" si="24"/>
        <v>0</v>
      </c>
      <c r="R111" s="4">
        <f t="shared" si="24"/>
        <v>0</v>
      </c>
      <c r="S111" s="4">
        <f t="shared" si="24"/>
        <v>0</v>
      </c>
      <c r="T111" s="4">
        <f t="shared" si="24"/>
        <v>0</v>
      </c>
      <c r="U111" s="4">
        <f t="shared" si="24"/>
        <v>0</v>
      </c>
      <c r="V111" s="3"/>
      <c r="W111" s="3"/>
      <c r="X111" s="3" t="s">
        <v>26</v>
      </c>
      <c r="Y111" s="4" t="str">
        <f>IF(Datos!E18&gt;$Y$95,"PASA CORTE","NO PASA CORTE")</f>
        <v>NO PASA CORTE</v>
      </c>
      <c r="Z111" s="3"/>
      <c r="AA111" s="3"/>
      <c r="AB111" s="3"/>
      <c r="AC111" s="3"/>
      <c r="AD111" s="3"/>
      <c r="AE111" s="3"/>
      <c r="AF111" s="3"/>
      <c r="AG111" s="3"/>
    </row>
    <row r="112" spans="1:33">
      <c r="A112" s="3"/>
      <c r="B112" s="4" t="s">
        <v>41</v>
      </c>
      <c r="C112" s="4">
        <v>16</v>
      </c>
      <c r="D112" s="9">
        <f>IF(D111=MAX($D111:$K111),D$96/((SUM(N$97:N111))+1),D111)</f>
        <v>14509</v>
      </c>
      <c r="E112" s="9">
        <f>IF(E111=MAX($D111:$K111),E$96/((SUM(O$97:O111))+1),E111)</f>
        <v>12969</v>
      </c>
      <c r="F112" s="9">
        <f>IF(F111=MAX($D111:$K111),F$96/((SUM(P$97:P111))+1),F111)</f>
        <v>11886.333333333334</v>
      </c>
      <c r="G112" s="9">
        <f>IF(G111=MAX($D111:$K111),G$96/((SUM(Q$97:Q111))+1),G111)</f>
        <v>9718.5</v>
      </c>
      <c r="H112" s="9">
        <f>IF(H111=MAX($D111:$K111),H$96/((SUM(R$97:R111))+1),H111)</f>
        <v>9439.5</v>
      </c>
      <c r="I112" s="9">
        <f>IF(I111=MAX($D111:$K111),I$96/((SUM(S$97:S111))+1),I111)</f>
        <v>9756</v>
      </c>
      <c r="J112" s="9">
        <f>IF(J111=MAX($D111:$K111),J$96/((SUM(T$97:T111))+1),J111)</f>
        <v>14714</v>
      </c>
      <c r="K112" s="9">
        <f>IF(K111=MAX($D111:$K111),K$96/((SUM(U$97:U111))+1),K111)</f>
        <v>13428.5</v>
      </c>
      <c r="L112" s="3"/>
      <c r="M112" s="4">
        <v>16</v>
      </c>
      <c r="N112" s="4">
        <f t="shared" si="25"/>
        <v>0</v>
      </c>
      <c r="O112" s="4">
        <f t="shared" si="24"/>
        <v>0</v>
      </c>
      <c r="P112" s="4">
        <f t="shared" si="24"/>
        <v>0</v>
      </c>
      <c r="Q112" s="4">
        <f t="shared" si="24"/>
        <v>0</v>
      </c>
      <c r="R112" s="4">
        <f t="shared" si="24"/>
        <v>0</v>
      </c>
      <c r="S112" s="4">
        <f t="shared" si="24"/>
        <v>0</v>
      </c>
      <c r="T112" s="4">
        <f t="shared" si="24"/>
        <v>1</v>
      </c>
      <c r="U112" s="4">
        <f t="shared" si="24"/>
        <v>0</v>
      </c>
      <c r="V112" s="3"/>
      <c r="W112" s="3"/>
      <c r="X112" s="3" t="s">
        <v>27</v>
      </c>
      <c r="Y112" s="4" t="str">
        <f>IF(Datos!E19&gt;$Y$95,"PASA CORTE","NO PASA CORTE")</f>
        <v>NO PASA CORTE</v>
      </c>
      <c r="Z112" s="3"/>
      <c r="AA112" s="3"/>
      <c r="AB112" s="3"/>
      <c r="AC112" s="3"/>
      <c r="AD112" s="3"/>
      <c r="AE112" s="3"/>
      <c r="AF112" s="3"/>
      <c r="AG112" s="3"/>
    </row>
    <row r="113" spans="1:33">
      <c r="A113" s="3"/>
      <c r="B113" s="4" t="s">
        <v>41</v>
      </c>
      <c r="C113" s="4">
        <v>17</v>
      </c>
      <c r="D113" s="9">
        <f>IF(D112=MAX($D112:$K112),D$96/((SUM(N$97:N112))+1),D112)</f>
        <v>14509</v>
      </c>
      <c r="E113" s="9">
        <f>IF(E112=MAX($D112:$K112),E$96/((SUM(O$97:O112))+1),E112)</f>
        <v>12969</v>
      </c>
      <c r="F113" s="9">
        <f>IF(F112=MAX($D112:$K112),F$96/((SUM(P$97:P112))+1),F112)</f>
        <v>11886.333333333334</v>
      </c>
      <c r="G113" s="9">
        <f>IF(G112=MAX($D112:$K112),G$96/((SUM(Q$97:Q112))+1),G112)</f>
        <v>9718.5</v>
      </c>
      <c r="H113" s="9">
        <f>IF(H112=MAX($D112:$K112),H$96/((SUM(R$97:R112))+1),H112)</f>
        <v>9439.5</v>
      </c>
      <c r="I113" s="9">
        <f>IF(I112=MAX($D112:$K112),I$96/((SUM(S$97:S112))+1),I112)</f>
        <v>9756</v>
      </c>
      <c r="J113" s="9">
        <f>IF(J112=MAX($D112:$K112),J$96/((SUM(T$97:T112))+1),J112)</f>
        <v>7357</v>
      </c>
      <c r="K113" s="9">
        <f>IF(K112=MAX($D112:$K112),K$96/((SUM(U$97:U112))+1),K112)</f>
        <v>13428.5</v>
      </c>
      <c r="L113" s="3"/>
      <c r="M113" s="4">
        <v>17</v>
      </c>
      <c r="N113" s="4">
        <f t="shared" si="25"/>
        <v>1</v>
      </c>
      <c r="O113" s="4">
        <f t="shared" si="25"/>
        <v>0</v>
      </c>
      <c r="P113" s="4">
        <f t="shared" si="25"/>
        <v>0</v>
      </c>
      <c r="Q113" s="4">
        <f t="shared" si="25"/>
        <v>0</v>
      </c>
      <c r="R113" s="4">
        <f t="shared" si="25"/>
        <v>0</v>
      </c>
      <c r="S113" s="4">
        <f t="shared" si="25"/>
        <v>0</v>
      </c>
      <c r="T113" s="4">
        <f t="shared" si="25"/>
        <v>0</v>
      </c>
      <c r="U113" s="4">
        <f t="shared" si="25"/>
        <v>0</v>
      </c>
      <c r="V113" s="3"/>
      <c r="W113" s="3"/>
      <c r="X113" s="3" t="s">
        <v>28</v>
      </c>
      <c r="Y113" s="4" t="str">
        <f>IF(Datos!E20&gt;$Y$95,"PASA CORTE","NO PASA CORTE")</f>
        <v>NO PASA CORTE</v>
      </c>
      <c r="Z113" s="3"/>
      <c r="AA113" s="3"/>
      <c r="AB113" s="3"/>
      <c r="AC113" s="3"/>
      <c r="AD113" s="3"/>
      <c r="AE113" s="3"/>
      <c r="AF113" s="3"/>
      <c r="AG113" s="3"/>
    </row>
    <row r="114" spans="1:3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 t="s">
        <v>0</v>
      </c>
      <c r="N114" s="4">
        <f t="shared" ref="N114:U114" si="26">SUM(N97:N113)</f>
        <v>4</v>
      </c>
      <c r="O114" s="4">
        <f t="shared" si="26"/>
        <v>7</v>
      </c>
      <c r="P114" s="4">
        <f t="shared" si="26"/>
        <v>2</v>
      </c>
      <c r="Q114" s="4">
        <f t="shared" si="26"/>
        <v>1</v>
      </c>
      <c r="R114" s="4">
        <f t="shared" si="26"/>
        <v>1</v>
      </c>
      <c r="S114" s="4">
        <f t="shared" si="26"/>
        <v>0</v>
      </c>
      <c r="T114" s="4">
        <f t="shared" si="26"/>
        <v>1</v>
      </c>
      <c r="U114" s="4">
        <f t="shared" si="26"/>
        <v>1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>
      <c r="A117" s="3"/>
      <c r="B117" s="4" t="s">
        <v>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>
      <c r="A118" s="3"/>
      <c r="B118" s="4"/>
      <c r="C118" s="4"/>
      <c r="D118" s="3" t="s">
        <v>12</v>
      </c>
      <c r="E118" s="3" t="s">
        <v>13</v>
      </c>
      <c r="F118" s="3" t="s">
        <v>14</v>
      </c>
      <c r="G118" s="3" t="s">
        <v>15</v>
      </c>
      <c r="H118" s="3" t="s">
        <v>16</v>
      </c>
      <c r="I118" s="3" t="s">
        <v>18</v>
      </c>
      <c r="J118" s="3" t="s">
        <v>19</v>
      </c>
      <c r="K118" s="3"/>
      <c r="L118" s="4"/>
      <c r="M118" s="3" t="s">
        <v>12</v>
      </c>
      <c r="N118" s="3" t="s">
        <v>13</v>
      </c>
      <c r="O118" s="3" t="s">
        <v>14</v>
      </c>
      <c r="P118" s="3" t="s">
        <v>15</v>
      </c>
      <c r="Q118" s="3" t="s">
        <v>16</v>
      </c>
      <c r="R118" s="3" t="s">
        <v>18</v>
      </c>
      <c r="S118" s="3" t="s">
        <v>19</v>
      </c>
      <c r="T118" s="3"/>
      <c r="U118" s="3"/>
      <c r="V118" s="3"/>
      <c r="W118" s="4" t="s">
        <v>37</v>
      </c>
      <c r="X118" s="9">
        <f>Datos!J37</f>
        <v>4998.9299999999994</v>
      </c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>
      <c r="A119" s="3"/>
      <c r="B119" s="4"/>
      <c r="C119" s="4" t="s">
        <v>54</v>
      </c>
      <c r="D119" s="4">
        <f t="array" ref="D119:H119">TRANSPOSE(Datos!F3:F7)</f>
        <v>34250</v>
      </c>
      <c r="E119" s="4">
        <v>50615</v>
      </c>
      <c r="F119" s="4">
        <v>27257</v>
      </c>
      <c r="G119" s="4">
        <v>15282</v>
      </c>
      <c r="H119" s="3">
        <v>10407</v>
      </c>
      <c r="I119" s="3">
        <f>Datos!F9</f>
        <v>7081</v>
      </c>
      <c r="J119" s="3">
        <f>Datos!F10</f>
        <v>12966</v>
      </c>
      <c r="K119" s="3"/>
      <c r="L119" s="4" t="s">
        <v>33</v>
      </c>
      <c r="M119" s="4"/>
      <c r="N119" s="4"/>
      <c r="O119" s="4"/>
      <c r="P119" s="3"/>
      <c r="Q119" s="3"/>
      <c r="R119" s="3"/>
      <c r="S119" s="3"/>
      <c r="T119" s="3"/>
      <c r="U119" s="3"/>
      <c r="V119" s="3"/>
      <c r="W119" s="3" t="s">
        <v>12</v>
      </c>
      <c r="X119" s="4" t="str">
        <f>IF(Datos!F3&gt;$X$118,"PASA CORTE","NO PASA CORTE")</f>
        <v>PASA CORTE</v>
      </c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>
      <c r="A120" s="3"/>
      <c r="B120" s="4" t="s">
        <v>41</v>
      </c>
      <c r="C120" s="4">
        <v>1</v>
      </c>
      <c r="D120" s="9">
        <f>D119/((2*0)+1)</f>
        <v>34250</v>
      </c>
      <c r="E120" s="9">
        <f>E119/((2*0)+1)</f>
        <v>50615</v>
      </c>
      <c r="F120" s="9">
        <f>F119/((2*0)+1)</f>
        <v>27257</v>
      </c>
      <c r="G120" s="9">
        <f t="shared" ref="G120:J120" si="27">G119/((2*0)+1)</f>
        <v>15282</v>
      </c>
      <c r="H120" s="9">
        <f t="shared" si="27"/>
        <v>10407</v>
      </c>
      <c r="I120" s="9">
        <f t="shared" si="27"/>
        <v>7081</v>
      </c>
      <c r="J120" s="9">
        <f t="shared" si="27"/>
        <v>12966</v>
      </c>
      <c r="K120" s="3"/>
      <c r="L120" s="4">
        <v>1</v>
      </c>
      <c r="M120" s="4">
        <f>IF(D120=MAX($D120:$J120),1,0)</f>
        <v>0</v>
      </c>
      <c r="N120" s="4">
        <f t="shared" ref="N120:S134" si="28">IF(E120=MAX($D120:$J120),1,0)</f>
        <v>1</v>
      </c>
      <c r="O120" s="4">
        <f t="shared" si="28"/>
        <v>0</v>
      </c>
      <c r="P120" s="4">
        <f t="shared" si="28"/>
        <v>0</v>
      </c>
      <c r="Q120" s="4">
        <f t="shared" si="28"/>
        <v>0</v>
      </c>
      <c r="R120" s="4">
        <f t="shared" si="28"/>
        <v>0</v>
      </c>
      <c r="S120" s="4">
        <f t="shared" si="28"/>
        <v>0</v>
      </c>
      <c r="T120" s="3"/>
      <c r="U120" s="3"/>
      <c r="V120" s="3"/>
      <c r="W120" s="3" t="s">
        <v>13</v>
      </c>
      <c r="X120" s="4" t="str">
        <f>IF(Datos!F4&gt;$X$118,"PASA CORTE","NO PASA CORTE")</f>
        <v>PASA CORTE</v>
      </c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>
      <c r="A121" s="3"/>
      <c r="B121" s="4" t="s">
        <v>41</v>
      </c>
      <c r="C121" s="4">
        <v>2</v>
      </c>
      <c r="D121" s="9">
        <f>IF(D120=MAX($D120:$J120),D$119/((SUM(M$120:M120))+1),D120)</f>
        <v>34250</v>
      </c>
      <c r="E121" s="9">
        <f>IF(E120=MAX($D120:$J120),E$119/((SUM(N$120:N120))+1),E120)</f>
        <v>25307.5</v>
      </c>
      <c r="F121" s="9">
        <f>IF(F120=MAX($D120:$J120),F$119/((SUM(O$120:O120))+1),F120)</f>
        <v>27257</v>
      </c>
      <c r="G121" s="9">
        <f>IF(G120=MAX($D120:$J120),G$119/((SUM(P$120:P120))+1),G120)</f>
        <v>15282</v>
      </c>
      <c r="H121" s="9">
        <f>IF(H120=MAX($D120:$J120),H$119/((SUM(Q$120:Q120))+1),H120)</f>
        <v>10407</v>
      </c>
      <c r="I121" s="9">
        <f>IF(I120=MAX($D120:$J120),I$119/((SUM(R$120:R120))+1),I120)</f>
        <v>7081</v>
      </c>
      <c r="J121" s="9">
        <f>IF(J120=MAX($D120:$J120),J$119/((SUM(S$120:S120))+1),J120)</f>
        <v>12966</v>
      </c>
      <c r="K121" s="3"/>
      <c r="L121" s="4">
        <v>2</v>
      </c>
      <c r="M121" s="4">
        <f t="shared" ref="M121:M134" si="29">IF(D121=MAX($D121:$J121),1,0)</f>
        <v>1</v>
      </c>
      <c r="N121" s="4">
        <f t="shared" si="28"/>
        <v>0</v>
      </c>
      <c r="O121" s="4">
        <f t="shared" si="28"/>
        <v>0</v>
      </c>
      <c r="P121" s="4">
        <f t="shared" si="28"/>
        <v>0</v>
      </c>
      <c r="Q121" s="4">
        <f t="shared" si="28"/>
        <v>0</v>
      </c>
      <c r="R121" s="4">
        <f t="shared" si="28"/>
        <v>0</v>
      </c>
      <c r="S121" s="4">
        <f t="shared" si="28"/>
        <v>0</v>
      </c>
      <c r="T121" s="3"/>
      <c r="U121" s="3"/>
      <c r="V121" s="3"/>
      <c r="W121" s="3" t="s">
        <v>14</v>
      </c>
      <c r="X121" s="4" t="str">
        <f>IF(Datos!F5&gt;$X$118,"PASA CORTE","NO PASA CORTE")</f>
        <v>PASA CORTE</v>
      </c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>
      <c r="A122" s="3"/>
      <c r="B122" s="4" t="s">
        <v>41</v>
      </c>
      <c r="C122" s="4">
        <v>3</v>
      </c>
      <c r="D122" s="9">
        <f>IF(D121=MAX($D121:$J121),D$119/((SUM(M$120:M121))+1),D121)</f>
        <v>17125</v>
      </c>
      <c r="E122" s="9">
        <f>IF(E121=MAX($D121:$J121),E$119/((SUM(N$120:N121))+1),E121)</f>
        <v>25307.5</v>
      </c>
      <c r="F122" s="9">
        <f>IF(F121=MAX($D121:$J121),F$119/((SUM(O$120:O121))+1),F121)</f>
        <v>27257</v>
      </c>
      <c r="G122" s="9">
        <f>IF(G121=MAX($D121:$J121),G$119/((SUM(P$120:P121))+1),G121)</f>
        <v>15282</v>
      </c>
      <c r="H122" s="9">
        <f>IF(H121=MAX($D121:$J121),H$119/((SUM(Q$120:Q121))+1),H121)</f>
        <v>10407</v>
      </c>
      <c r="I122" s="9">
        <f>IF(I121=MAX($D121:$J121),I$119/((SUM(R$120:R121))+1),I121)</f>
        <v>7081</v>
      </c>
      <c r="J122" s="9">
        <f>IF(J121=MAX($D121:$J121),J$119/((SUM(S$120:S121))+1),J121)</f>
        <v>12966</v>
      </c>
      <c r="K122" s="3"/>
      <c r="L122" s="4">
        <v>3</v>
      </c>
      <c r="M122" s="4">
        <f t="shared" si="29"/>
        <v>0</v>
      </c>
      <c r="N122" s="4">
        <f t="shared" si="28"/>
        <v>0</v>
      </c>
      <c r="O122" s="4">
        <f t="shared" si="28"/>
        <v>1</v>
      </c>
      <c r="P122" s="4">
        <f t="shared" si="28"/>
        <v>0</v>
      </c>
      <c r="Q122" s="4">
        <f t="shared" si="28"/>
        <v>0</v>
      </c>
      <c r="R122" s="4">
        <f t="shared" si="28"/>
        <v>0</v>
      </c>
      <c r="S122" s="4">
        <f t="shared" si="28"/>
        <v>0</v>
      </c>
      <c r="T122" s="3"/>
      <c r="U122" s="3"/>
      <c r="V122" s="3"/>
      <c r="W122" s="3" t="s">
        <v>15</v>
      </c>
      <c r="X122" s="4" t="str">
        <f>IF(Datos!F6&gt;$X$118,"PASA CORTE","NO PASA CORTE")</f>
        <v>PASA CORTE</v>
      </c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>
      <c r="A123" s="3"/>
      <c r="B123" s="4" t="s">
        <v>41</v>
      </c>
      <c r="C123" s="4">
        <v>4</v>
      </c>
      <c r="D123" s="9">
        <f>IF(D122=MAX($D122:$J122),D$119/((SUM(M$120:M122))+1),D122)</f>
        <v>17125</v>
      </c>
      <c r="E123" s="9">
        <f>IF(E122=MAX($D122:$J122),E$119/((SUM(N$120:N122))+1),E122)</f>
        <v>25307.5</v>
      </c>
      <c r="F123" s="9">
        <f>IF(F122=MAX($D122:$J122),F$119/((SUM(O$120:O122))+1),F122)</f>
        <v>13628.5</v>
      </c>
      <c r="G123" s="9">
        <f>IF(G122=MAX($D122:$J122),G$119/((SUM(P$120:P122))+1),G122)</f>
        <v>15282</v>
      </c>
      <c r="H123" s="9">
        <f>IF(H122=MAX($D122:$J122),H$119/((SUM(Q$120:Q122))+1),H122)</f>
        <v>10407</v>
      </c>
      <c r="I123" s="9">
        <f>IF(I122=MAX($D122:$J122),I$119/((SUM(R$120:R122))+1),I122)</f>
        <v>7081</v>
      </c>
      <c r="J123" s="9">
        <f>IF(J122=MAX($D122:$J122),J$119/((SUM(S$120:S122))+1),J122)</f>
        <v>12966</v>
      </c>
      <c r="K123" s="3"/>
      <c r="L123" s="4">
        <v>4</v>
      </c>
      <c r="M123" s="4">
        <f t="shared" si="29"/>
        <v>0</v>
      </c>
      <c r="N123" s="4">
        <f t="shared" si="28"/>
        <v>1</v>
      </c>
      <c r="O123" s="4">
        <f t="shared" si="28"/>
        <v>0</v>
      </c>
      <c r="P123" s="4">
        <f t="shared" si="28"/>
        <v>0</v>
      </c>
      <c r="Q123" s="4">
        <f t="shared" si="28"/>
        <v>0</v>
      </c>
      <c r="R123" s="4">
        <f t="shared" si="28"/>
        <v>0</v>
      </c>
      <c r="S123" s="4">
        <f t="shared" si="28"/>
        <v>0</v>
      </c>
      <c r="T123" s="3"/>
      <c r="U123" s="3"/>
      <c r="V123" s="3"/>
      <c r="W123" s="3" t="s">
        <v>16</v>
      </c>
      <c r="X123" s="4" t="str">
        <f>IF(Datos!F7&gt;$X$118,"PASA CORTE","NO PASA CORTE")</f>
        <v>PASA CORTE</v>
      </c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>
      <c r="A124" s="3"/>
      <c r="B124" s="4" t="s">
        <v>41</v>
      </c>
      <c r="C124" s="4">
        <v>5</v>
      </c>
      <c r="D124" s="9">
        <f>IF(D123=MAX($D123:$J123),D$119/((SUM(M$120:M123))+1),D123)</f>
        <v>17125</v>
      </c>
      <c r="E124" s="9">
        <f>IF(E123=MAX($D123:$J123),E$119/((SUM(N$120:N123))+1),E123)</f>
        <v>16871.666666666668</v>
      </c>
      <c r="F124" s="9">
        <f>IF(F123=MAX($D123:$J123),F$119/((SUM(O$120:O123))+1),F123)</f>
        <v>13628.5</v>
      </c>
      <c r="G124" s="9">
        <f>IF(G123=MAX($D123:$J123),G$119/((SUM(P$120:P123))+1),G123)</f>
        <v>15282</v>
      </c>
      <c r="H124" s="9">
        <f>IF(H123=MAX($D123:$J123),H$119/((SUM(Q$120:Q123))+1),H123)</f>
        <v>10407</v>
      </c>
      <c r="I124" s="9">
        <f>IF(I123=MAX($D123:$J123),I$119/((SUM(R$120:R123))+1),I123)</f>
        <v>7081</v>
      </c>
      <c r="J124" s="9">
        <f>IF(J123=MAX($D123:$J123),J$119/((SUM(S$120:S123))+1),J123)</f>
        <v>12966</v>
      </c>
      <c r="K124" s="3"/>
      <c r="L124" s="4">
        <v>5</v>
      </c>
      <c r="M124" s="4">
        <f t="shared" si="29"/>
        <v>1</v>
      </c>
      <c r="N124" s="4">
        <f t="shared" si="28"/>
        <v>0</v>
      </c>
      <c r="O124" s="4">
        <f t="shared" si="28"/>
        <v>0</v>
      </c>
      <c r="P124" s="4">
        <f t="shared" si="28"/>
        <v>0</v>
      </c>
      <c r="Q124" s="4">
        <f t="shared" si="28"/>
        <v>0</v>
      </c>
      <c r="R124" s="4">
        <f t="shared" si="28"/>
        <v>0</v>
      </c>
      <c r="S124" s="4">
        <f t="shared" si="28"/>
        <v>0</v>
      </c>
      <c r="T124" s="3"/>
      <c r="U124" s="3"/>
      <c r="V124" s="3"/>
      <c r="W124" s="3" t="s">
        <v>17</v>
      </c>
      <c r="X124" s="4" t="str">
        <f>IF(Datos!F8&gt;$X$118,"PASA CORTE","NO PASA CORTE")</f>
        <v>NO PASA CORTE</v>
      </c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>
      <c r="A125" s="3"/>
      <c r="B125" s="4" t="s">
        <v>41</v>
      </c>
      <c r="C125" s="4">
        <v>6</v>
      </c>
      <c r="D125" s="9">
        <f>IF(D124=MAX($D124:$J124),D$119/((SUM(M$120:M124))+1),D124)</f>
        <v>11416.666666666666</v>
      </c>
      <c r="E125" s="9">
        <f>IF(E124=MAX($D124:$J124),E$119/((SUM(N$120:N124))+1),E124)</f>
        <v>16871.666666666668</v>
      </c>
      <c r="F125" s="9">
        <f>IF(F124=MAX($D124:$J124),F$119/((SUM(O$120:O124))+1),F124)</f>
        <v>13628.5</v>
      </c>
      <c r="G125" s="9">
        <f>IF(G124=MAX($D124:$J124),G$119/((SUM(P$120:P124))+1),G124)</f>
        <v>15282</v>
      </c>
      <c r="H125" s="9">
        <f>IF(H124=MAX($D124:$J124),H$119/((SUM(Q$120:Q124))+1),H124)</f>
        <v>10407</v>
      </c>
      <c r="I125" s="9">
        <f>IF(I124=MAX($D124:$J124),I$119/((SUM(R$120:R124))+1),I124)</f>
        <v>7081</v>
      </c>
      <c r="J125" s="9">
        <f>IF(J124=MAX($D124:$J124),J$119/((SUM(S$120:S124))+1),J124)</f>
        <v>12966</v>
      </c>
      <c r="K125" s="3"/>
      <c r="L125" s="4">
        <v>6</v>
      </c>
      <c r="M125" s="4">
        <f t="shared" si="29"/>
        <v>0</v>
      </c>
      <c r="N125" s="4">
        <f t="shared" si="28"/>
        <v>1</v>
      </c>
      <c r="O125" s="4">
        <f t="shared" si="28"/>
        <v>0</v>
      </c>
      <c r="P125" s="4">
        <f t="shared" si="28"/>
        <v>0</v>
      </c>
      <c r="Q125" s="4">
        <f t="shared" si="28"/>
        <v>0</v>
      </c>
      <c r="R125" s="4">
        <f t="shared" si="28"/>
        <v>0</v>
      </c>
      <c r="S125" s="4">
        <f t="shared" si="28"/>
        <v>0</v>
      </c>
      <c r="T125" s="3"/>
      <c r="U125" s="3"/>
      <c r="V125" s="3"/>
      <c r="W125" s="3" t="s">
        <v>18</v>
      </c>
      <c r="X125" s="4" t="str">
        <f>IF(Datos!F9&gt;$X$118,"PASA CORTE","NO PASA CORTE")</f>
        <v>PASA CORTE</v>
      </c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>
      <c r="A126" s="3"/>
      <c r="B126" s="4" t="s">
        <v>41</v>
      </c>
      <c r="C126" s="4">
        <v>7</v>
      </c>
      <c r="D126" s="9">
        <f>IF(D125=MAX($D125:$J125),D$119/((SUM(M$120:M125))+1),D125)</f>
        <v>11416.666666666666</v>
      </c>
      <c r="E126" s="9">
        <f>IF(E125=MAX($D125:$J125),E$119/((SUM(N$120:N125))+1),E125)</f>
        <v>12653.75</v>
      </c>
      <c r="F126" s="9">
        <f>IF(F125=MAX($D125:$J125),F$119/((SUM(O$120:O125))+1),F125)</f>
        <v>13628.5</v>
      </c>
      <c r="G126" s="9">
        <f>IF(G125=MAX($D125:$J125),G$119/((SUM(P$120:P125))+1),G125)</f>
        <v>15282</v>
      </c>
      <c r="H126" s="9">
        <f>IF(H125=MAX($D125:$J125),H$119/((SUM(Q$120:Q125))+1),H125)</f>
        <v>10407</v>
      </c>
      <c r="I126" s="9">
        <f>IF(I125=MAX($D125:$J125),I$119/((SUM(R$120:R125))+1),I125)</f>
        <v>7081</v>
      </c>
      <c r="J126" s="9">
        <f>IF(J125=MAX($D125:$J125),J$119/((SUM(S$120:S125))+1),J125)</f>
        <v>12966</v>
      </c>
      <c r="K126" s="3"/>
      <c r="L126" s="4">
        <v>7</v>
      </c>
      <c r="M126" s="4">
        <f t="shared" si="29"/>
        <v>0</v>
      </c>
      <c r="N126" s="4">
        <f t="shared" si="28"/>
        <v>0</v>
      </c>
      <c r="O126" s="4">
        <f t="shared" si="28"/>
        <v>0</v>
      </c>
      <c r="P126" s="4">
        <f t="shared" si="28"/>
        <v>1</v>
      </c>
      <c r="Q126" s="4">
        <f t="shared" si="28"/>
        <v>0</v>
      </c>
      <c r="R126" s="4">
        <f t="shared" si="28"/>
        <v>0</v>
      </c>
      <c r="S126" s="4">
        <f t="shared" si="28"/>
        <v>0</v>
      </c>
      <c r="T126" s="3"/>
      <c r="U126" s="3"/>
      <c r="V126" s="3"/>
      <c r="W126" s="3" t="s">
        <v>19</v>
      </c>
      <c r="X126" s="4" t="str">
        <f>IF(Datos!F10&gt;$X$118,"PASA CORTE","NO PASA CORTE")</f>
        <v>PASA CORTE</v>
      </c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>
      <c r="A127" s="3"/>
      <c r="B127" s="4" t="s">
        <v>41</v>
      </c>
      <c r="C127" s="4">
        <v>8</v>
      </c>
      <c r="D127" s="9">
        <f>IF(D126=MAX($D126:$J126),D$119/((SUM(M$120:M126))+1),D126)</f>
        <v>11416.666666666666</v>
      </c>
      <c r="E127" s="9">
        <f>IF(E126=MAX($D126:$J126),E$119/((SUM(N$120:N126))+1),E126)</f>
        <v>12653.75</v>
      </c>
      <c r="F127" s="9">
        <f>IF(F126=MAX($D126:$J126),F$119/((SUM(O$120:O126))+1),F126)</f>
        <v>13628.5</v>
      </c>
      <c r="G127" s="9">
        <f>IF(G126=MAX($D126:$J126),G$119/((SUM(P$120:P126))+1),G126)</f>
        <v>7641</v>
      </c>
      <c r="H127" s="9">
        <f>IF(H126=MAX($D126:$J126),H$119/((SUM(Q$120:Q126))+1),H126)</f>
        <v>10407</v>
      </c>
      <c r="I127" s="9">
        <f>IF(I126=MAX($D126:$J126),I$119/((SUM(R$120:R126))+1),I126)</f>
        <v>7081</v>
      </c>
      <c r="J127" s="9">
        <f>IF(J126=MAX($D126:$J126),J$119/((SUM(S$120:S126))+1),J126)</f>
        <v>12966</v>
      </c>
      <c r="K127" s="3"/>
      <c r="L127" s="4">
        <v>8</v>
      </c>
      <c r="M127" s="4">
        <f t="shared" si="29"/>
        <v>0</v>
      </c>
      <c r="N127" s="4">
        <f t="shared" si="28"/>
        <v>0</v>
      </c>
      <c r="O127" s="4">
        <f t="shared" si="28"/>
        <v>1</v>
      </c>
      <c r="P127" s="4">
        <f t="shared" si="28"/>
        <v>0</v>
      </c>
      <c r="Q127" s="4">
        <f t="shared" si="28"/>
        <v>0</v>
      </c>
      <c r="R127" s="4">
        <f t="shared" si="28"/>
        <v>0</v>
      </c>
      <c r="S127" s="4">
        <f t="shared" si="28"/>
        <v>0</v>
      </c>
      <c r="T127" s="3"/>
      <c r="U127" s="3"/>
      <c r="V127" s="3"/>
      <c r="W127" s="3" t="s">
        <v>20</v>
      </c>
      <c r="X127" s="4" t="str">
        <f>IF(Datos!F11&gt;$X$118,"PASA CORTE","NO PASA CORTE")</f>
        <v>NO PASA CORTE</v>
      </c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>
      <c r="A128" s="3"/>
      <c r="B128" s="4" t="s">
        <v>41</v>
      </c>
      <c r="C128" s="4">
        <v>9</v>
      </c>
      <c r="D128" s="9">
        <f>IF(D127=MAX($D127:$J127),D$119/((SUM(M$120:M127))+1),D127)</f>
        <v>11416.666666666666</v>
      </c>
      <c r="E128" s="9">
        <f>IF(E127=MAX($D127:$J127),E$119/((SUM(N$120:N127))+1),E127)</f>
        <v>12653.75</v>
      </c>
      <c r="F128" s="9">
        <f>IF(F127=MAX($D127:$J127),F$119/((SUM(O$120:O127))+1),F127)</f>
        <v>9085.6666666666661</v>
      </c>
      <c r="G128" s="9">
        <f>IF(G127=MAX($D127:$J127),G$119/((SUM(P$120:P127))+1),G127)</f>
        <v>7641</v>
      </c>
      <c r="H128" s="9">
        <f>IF(H127=MAX($D127:$J127),H$119/((SUM(Q$120:Q127))+1),H127)</f>
        <v>10407</v>
      </c>
      <c r="I128" s="9">
        <f>IF(I127=MAX($D127:$J127),I$119/((SUM(R$120:R127))+1),I127)</f>
        <v>7081</v>
      </c>
      <c r="J128" s="9">
        <f>IF(J127=MAX($D127:$J127),J$119/((SUM(S$120:S127))+1),J127)</f>
        <v>12966</v>
      </c>
      <c r="K128" s="3"/>
      <c r="L128" s="4">
        <v>9</v>
      </c>
      <c r="M128" s="4">
        <f t="shared" si="29"/>
        <v>0</v>
      </c>
      <c r="N128" s="4">
        <f t="shared" si="28"/>
        <v>0</v>
      </c>
      <c r="O128" s="4">
        <f t="shared" si="28"/>
        <v>0</v>
      </c>
      <c r="P128" s="4">
        <f t="shared" si="28"/>
        <v>0</v>
      </c>
      <c r="Q128" s="4">
        <f t="shared" si="28"/>
        <v>0</v>
      </c>
      <c r="R128" s="4">
        <f t="shared" si="28"/>
        <v>0</v>
      </c>
      <c r="S128" s="4">
        <f t="shared" si="28"/>
        <v>1</v>
      </c>
      <c r="T128" s="3"/>
      <c r="U128" s="3"/>
      <c r="V128" s="3"/>
      <c r="W128" s="3" t="s">
        <v>21</v>
      </c>
      <c r="X128" s="4" t="str">
        <f>IF(Datos!F12&gt;$X$118,"PASA CORTE","NO PASA CORTE")</f>
        <v>NO PASA CORTE</v>
      </c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>
      <c r="A129" s="3"/>
      <c r="B129" s="4" t="s">
        <v>41</v>
      </c>
      <c r="C129" s="4">
        <v>10</v>
      </c>
      <c r="D129" s="9">
        <f>IF(D128=MAX($D128:$J128),D$119/((SUM(M$120:M128))+1),D128)</f>
        <v>11416.666666666666</v>
      </c>
      <c r="E129" s="9">
        <f>IF(E128=MAX($D128:$J128),E$119/((SUM(N$120:N128))+1),E128)</f>
        <v>12653.75</v>
      </c>
      <c r="F129" s="9">
        <f>IF(F128=MAX($D128:$J128),F$119/((SUM(O$120:O128))+1),F128)</f>
        <v>9085.6666666666661</v>
      </c>
      <c r="G129" s="9">
        <f>IF(G128=MAX($D128:$J128),G$119/((SUM(P$120:P128))+1),G128)</f>
        <v>7641</v>
      </c>
      <c r="H129" s="9">
        <f>IF(H128=MAX($D128:$J128),H$119/((SUM(Q$120:Q128))+1),H128)</f>
        <v>10407</v>
      </c>
      <c r="I129" s="9">
        <f>IF(I128=MAX($D128:$J128),I$119/((SUM(R$120:R128))+1),I128)</f>
        <v>7081</v>
      </c>
      <c r="J129" s="9">
        <f>IF(J128=MAX($D128:$J128),J$119/((SUM(S$120:S128))+1),J128)</f>
        <v>6483</v>
      </c>
      <c r="K129" s="3"/>
      <c r="L129" s="4">
        <v>10</v>
      </c>
      <c r="M129" s="4">
        <f t="shared" si="29"/>
        <v>0</v>
      </c>
      <c r="N129" s="4">
        <f t="shared" si="28"/>
        <v>1</v>
      </c>
      <c r="O129" s="4">
        <f t="shared" si="28"/>
        <v>0</v>
      </c>
      <c r="P129" s="4">
        <f t="shared" si="28"/>
        <v>0</v>
      </c>
      <c r="Q129" s="4">
        <f t="shared" si="28"/>
        <v>0</v>
      </c>
      <c r="R129" s="4">
        <f t="shared" si="28"/>
        <v>0</v>
      </c>
      <c r="S129" s="4">
        <f t="shared" si="28"/>
        <v>0</v>
      </c>
      <c r="T129" s="3"/>
      <c r="U129" s="3"/>
      <c r="V129" s="3"/>
      <c r="W129" s="3" t="s">
        <v>22</v>
      </c>
      <c r="X129" s="4" t="str">
        <f>IF(Datos!F13&gt;$X$118,"PASA CORTE","NO PASA CORTE")</f>
        <v>NO PASA CORTE</v>
      </c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>
      <c r="A130" s="3"/>
      <c r="B130" s="4" t="s">
        <v>41</v>
      </c>
      <c r="C130" s="4">
        <v>11</v>
      </c>
      <c r="D130" s="9">
        <f>IF(D129=MAX($D129:$J129),D$119/((SUM(M$120:M129))+1),D129)</f>
        <v>11416.666666666666</v>
      </c>
      <c r="E130" s="9">
        <f>IF(E129=MAX($D129:$J129),E$119/((SUM(N$120:N129))+1),E129)</f>
        <v>10123</v>
      </c>
      <c r="F130" s="9">
        <f>IF(F129=MAX($D129:$J129),F$119/((SUM(O$120:O129))+1),F129)</f>
        <v>9085.6666666666661</v>
      </c>
      <c r="G130" s="9">
        <f>IF(G129=MAX($D129:$J129),G$119/((SUM(P$120:P129))+1),G129)</f>
        <v>7641</v>
      </c>
      <c r="H130" s="9">
        <f>IF(H129=MAX($D129:$J129),H$119/((SUM(Q$120:Q129))+1),H129)</f>
        <v>10407</v>
      </c>
      <c r="I130" s="9">
        <f>IF(I129=MAX($D129:$J129),I$119/((SUM(R$120:R129))+1),I129)</f>
        <v>7081</v>
      </c>
      <c r="J130" s="9">
        <f>IF(J129=MAX($D129:$J129),J$119/((SUM(S$120:S129))+1),J129)</f>
        <v>6483</v>
      </c>
      <c r="K130" s="3"/>
      <c r="L130" s="4">
        <v>11</v>
      </c>
      <c r="M130" s="4">
        <f t="shared" si="29"/>
        <v>1</v>
      </c>
      <c r="N130" s="4">
        <f t="shared" si="28"/>
        <v>0</v>
      </c>
      <c r="O130" s="4">
        <f t="shared" si="28"/>
        <v>0</v>
      </c>
      <c r="P130" s="4">
        <f t="shared" si="28"/>
        <v>0</v>
      </c>
      <c r="Q130" s="4">
        <f t="shared" si="28"/>
        <v>0</v>
      </c>
      <c r="R130" s="4">
        <f t="shared" si="28"/>
        <v>0</v>
      </c>
      <c r="S130" s="4">
        <f t="shared" si="28"/>
        <v>0</v>
      </c>
      <c r="T130" s="3"/>
      <c r="U130" s="3"/>
      <c r="V130" s="3"/>
      <c r="W130" s="3" t="s">
        <v>30</v>
      </c>
      <c r="X130" s="4" t="str">
        <f>IF(Datos!F14&gt;$X$118,"PASA CORTE","NO PASA CORTE")</f>
        <v>NO PASA CORTE</v>
      </c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>
      <c r="A131" s="3"/>
      <c r="B131" s="4" t="s">
        <v>41</v>
      </c>
      <c r="C131" s="4">
        <v>12</v>
      </c>
      <c r="D131" s="9">
        <f>IF(D130=MAX($D130:$J130),D$119/((SUM(M$120:M130))+1),D130)</f>
        <v>8562.5</v>
      </c>
      <c r="E131" s="9">
        <f>IF(E130=MAX($D130:$J130),E$119/((SUM(N$120:N130))+1),E130)</f>
        <v>10123</v>
      </c>
      <c r="F131" s="9">
        <f>IF(F130=MAX($D130:$J130),F$119/((SUM(O$120:O130))+1),F130)</f>
        <v>9085.6666666666661</v>
      </c>
      <c r="G131" s="9">
        <f>IF(G130=MAX($D130:$J130),G$119/((SUM(P$120:P130))+1),G130)</f>
        <v>7641</v>
      </c>
      <c r="H131" s="9">
        <f>IF(H130=MAX($D130:$J130),H$119/((SUM(Q$120:Q130))+1),H130)</f>
        <v>10407</v>
      </c>
      <c r="I131" s="9">
        <f>IF(I130=MAX($D130:$J130),I$119/((SUM(R$120:R130))+1),I130)</f>
        <v>7081</v>
      </c>
      <c r="J131" s="9">
        <f>IF(J130=MAX($D130:$J130),J$119/((SUM(S$120:S130))+1),J130)</f>
        <v>6483</v>
      </c>
      <c r="K131" s="3"/>
      <c r="L131" s="4">
        <v>12</v>
      </c>
      <c r="M131" s="4">
        <f t="shared" si="29"/>
        <v>0</v>
      </c>
      <c r="N131" s="4">
        <f t="shared" si="28"/>
        <v>0</v>
      </c>
      <c r="O131" s="4">
        <f t="shared" si="28"/>
        <v>0</v>
      </c>
      <c r="P131" s="4">
        <f t="shared" si="28"/>
        <v>0</v>
      </c>
      <c r="Q131" s="4">
        <f t="shared" si="28"/>
        <v>1</v>
      </c>
      <c r="R131" s="4">
        <f t="shared" si="28"/>
        <v>0</v>
      </c>
      <c r="S131" s="4">
        <f t="shared" si="28"/>
        <v>0</v>
      </c>
      <c r="T131" s="3"/>
      <c r="U131" s="3"/>
      <c r="V131" s="3"/>
      <c r="W131" s="3" t="s">
        <v>23</v>
      </c>
      <c r="X131" s="4" t="str">
        <f>IF(Datos!F15&gt;$X$118,"PASA CORTE","NO PASA CORTE")</f>
        <v>NO PASA CORTE</v>
      </c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>
      <c r="A132" s="3"/>
      <c r="B132" s="4" t="s">
        <v>41</v>
      </c>
      <c r="C132" s="4">
        <v>13</v>
      </c>
      <c r="D132" s="9">
        <f>IF(D131=MAX($D131:$J131),D$119/((SUM(M$120:M131))+1),D131)</f>
        <v>8562.5</v>
      </c>
      <c r="E132" s="9">
        <f>IF(E131=MAX($D131:$J131),E$119/((SUM(N$120:N131))+1),E131)</f>
        <v>10123</v>
      </c>
      <c r="F132" s="9">
        <f>IF(F131=MAX($D131:$J131),F$119/((SUM(O$120:O131))+1),F131)</f>
        <v>9085.6666666666661</v>
      </c>
      <c r="G132" s="9">
        <f>IF(G131=MAX($D131:$J131),G$119/((SUM(P$120:P131))+1),G131)</f>
        <v>7641</v>
      </c>
      <c r="H132" s="9">
        <f>IF(H131=MAX($D131:$J131),H$119/((SUM(Q$120:Q131))+1),H131)</f>
        <v>5203.5</v>
      </c>
      <c r="I132" s="9">
        <f>IF(I131=MAX($D131:$J131),I$119/((SUM(R$120:R131))+1),I131)</f>
        <v>7081</v>
      </c>
      <c r="J132" s="9">
        <f>IF(J131=MAX($D131:$J131),J$119/((SUM(S$120:S131))+1),J131)</f>
        <v>6483</v>
      </c>
      <c r="K132" s="3"/>
      <c r="L132" s="4">
        <v>13</v>
      </c>
      <c r="M132" s="4">
        <f t="shared" si="29"/>
        <v>0</v>
      </c>
      <c r="N132" s="4">
        <f t="shared" si="28"/>
        <v>1</v>
      </c>
      <c r="O132" s="4">
        <f t="shared" si="28"/>
        <v>0</v>
      </c>
      <c r="P132" s="4">
        <f t="shared" si="28"/>
        <v>0</v>
      </c>
      <c r="Q132" s="4">
        <f t="shared" si="28"/>
        <v>0</v>
      </c>
      <c r="R132" s="4">
        <f t="shared" si="28"/>
        <v>0</v>
      </c>
      <c r="S132" s="4">
        <f t="shared" si="28"/>
        <v>0</v>
      </c>
      <c r="T132" s="3"/>
      <c r="U132" s="3"/>
      <c r="V132" s="3"/>
      <c r="W132" s="3" t="s">
        <v>24</v>
      </c>
      <c r="X132" s="4" t="str">
        <f>IF(Datos!F16&gt;$X$118,"PASA CORTE","NO PASA CORTE")</f>
        <v>NO PASA CORTE</v>
      </c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>
      <c r="A133" s="3"/>
      <c r="B133" s="4" t="s">
        <v>41</v>
      </c>
      <c r="C133" s="4">
        <v>14</v>
      </c>
      <c r="D133" s="9">
        <f>IF(D132=MAX($D132:$J132),D$119/((SUM(M$120:M132))+1),D132)</f>
        <v>8562.5</v>
      </c>
      <c r="E133" s="9">
        <f>IF(E132=MAX($D132:$J132),E$119/((SUM(N$120:N132))+1),E132)</f>
        <v>8435.8333333333339</v>
      </c>
      <c r="F133" s="9">
        <f>IF(F132=MAX($D132:$J132),F$119/((SUM(O$120:O132))+1),F132)</f>
        <v>9085.6666666666661</v>
      </c>
      <c r="G133" s="9">
        <f>IF(G132=MAX($D132:$J132),G$119/((SUM(P$120:P132))+1),G132)</f>
        <v>7641</v>
      </c>
      <c r="H133" s="9">
        <f>IF(H132=MAX($D132:$J132),H$119/((SUM(Q$120:Q132))+1),H132)</f>
        <v>5203.5</v>
      </c>
      <c r="I133" s="9">
        <f>IF(I132=MAX($D132:$J132),I$119/((SUM(R$120:R132))+1),I132)</f>
        <v>7081</v>
      </c>
      <c r="J133" s="9">
        <f>IF(J132=MAX($D132:$J132),J$119/((SUM(S$120:S132))+1),J132)</f>
        <v>6483</v>
      </c>
      <c r="K133" s="3"/>
      <c r="L133" s="4">
        <v>14</v>
      </c>
      <c r="M133" s="4">
        <f t="shared" si="29"/>
        <v>0</v>
      </c>
      <c r="N133" s="4">
        <f t="shared" si="28"/>
        <v>0</v>
      </c>
      <c r="O133" s="4">
        <f t="shared" si="28"/>
        <v>1</v>
      </c>
      <c r="P133" s="4">
        <f t="shared" si="28"/>
        <v>0</v>
      </c>
      <c r="Q133" s="4">
        <f t="shared" si="28"/>
        <v>0</v>
      </c>
      <c r="R133" s="4">
        <f t="shared" si="28"/>
        <v>0</v>
      </c>
      <c r="S133" s="4">
        <f t="shared" si="28"/>
        <v>0</v>
      </c>
      <c r="T133" s="3"/>
      <c r="U133" s="3"/>
      <c r="V133" s="3"/>
      <c r="W133" s="3" t="s">
        <v>25</v>
      </c>
      <c r="X133" s="4" t="str">
        <f>IF(Datos!F17&gt;$X$118,"PASA CORTE","NO PASA CORTE")</f>
        <v>NO PASA CORTE</v>
      </c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>
      <c r="A134" s="3"/>
      <c r="B134" s="4" t="s">
        <v>41</v>
      </c>
      <c r="C134" s="4">
        <v>15</v>
      </c>
      <c r="D134" s="9">
        <f>IF(D133=MAX($D133:$J133),D$119/((SUM(M$120:M133))+1),D133)</f>
        <v>8562.5</v>
      </c>
      <c r="E134" s="9">
        <f>IF(E133=MAX($D133:$J133),E$119/((SUM(N$120:N133))+1),E133)</f>
        <v>8435.8333333333339</v>
      </c>
      <c r="F134" s="9">
        <f>IF(F133=MAX($D133:$J133),F$119/((SUM(O$120:O133))+1),F133)</f>
        <v>6814.25</v>
      </c>
      <c r="G134" s="9">
        <f>IF(G133=MAX($D133:$J133),G$119/((SUM(P$120:P133))+1),G133)</f>
        <v>7641</v>
      </c>
      <c r="H134" s="9">
        <f>IF(H133=MAX($D133:$J133),H$119/((SUM(Q$120:Q133))+1),H133)</f>
        <v>5203.5</v>
      </c>
      <c r="I134" s="9">
        <f>IF(I133=MAX($D133:$J133),I$119/((SUM(R$120:R133))+1),I133)</f>
        <v>7081</v>
      </c>
      <c r="J134" s="9">
        <f>IF(J133=MAX($D133:$J133),J$119/((SUM(S$120:S133))+1),J133)</f>
        <v>6483</v>
      </c>
      <c r="K134" s="3"/>
      <c r="L134" s="4">
        <v>15</v>
      </c>
      <c r="M134" s="4">
        <f t="shared" si="29"/>
        <v>1</v>
      </c>
      <c r="N134" s="4">
        <f t="shared" si="28"/>
        <v>0</v>
      </c>
      <c r="O134" s="4">
        <f t="shared" si="28"/>
        <v>0</v>
      </c>
      <c r="P134" s="4">
        <f t="shared" si="28"/>
        <v>0</v>
      </c>
      <c r="Q134" s="4">
        <f t="shared" si="28"/>
        <v>0</v>
      </c>
      <c r="R134" s="4">
        <f t="shared" si="28"/>
        <v>0</v>
      </c>
      <c r="S134" s="4">
        <f t="shared" si="28"/>
        <v>0</v>
      </c>
      <c r="T134" s="3"/>
      <c r="U134" s="3"/>
      <c r="V134" s="3"/>
      <c r="W134" s="3" t="s">
        <v>26</v>
      </c>
      <c r="X134" s="4" t="str">
        <f>IF(Datos!F18&gt;$X$118,"PASA CORTE","NO PASA CORTE")</f>
        <v>NO PASA CORTE</v>
      </c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 t="s">
        <v>0</v>
      </c>
      <c r="M135" s="4">
        <f t="shared" ref="M135:S135" si="30">SUM(M120:M134)</f>
        <v>4</v>
      </c>
      <c r="N135" s="4">
        <f t="shared" si="30"/>
        <v>5</v>
      </c>
      <c r="O135" s="4">
        <f t="shared" si="30"/>
        <v>3</v>
      </c>
      <c r="P135" s="4">
        <f t="shared" si="30"/>
        <v>1</v>
      </c>
      <c r="Q135" s="4">
        <f t="shared" si="30"/>
        <v>1</v>
      </c>
      <c r="R135" s="4">
        <f t="shared" si="30"/>
        <v>0</v>
      </c>
      <c r="S135" s="4">
        <f t="shared" si="30"/>
        <v>1</v>
      </c>
      <c r="T135" s="3"/>
      <c r="U135" s="3"/>
      <c r="V135" s="3"/>
      <c r="W135" s="3" t="s">
        <v>27</v>
      </c>
      <c r="X135" s="4" t="str">
        <f>IF(Datos!F19&gt;$X$118,"PASA CORTE","NO PASA CORTE")</f>
        <v>NO PASA CORTE</v>
      </c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 t="s">
        <v>28</v>
      </c>
      <c r="X136" s="4" t="str">
        <f>IF(Datos!F20&gt;$X$118,"PASA CORTE","NO PASA CORTE")</f>
        <v>NO PASA CORTE</v>
      </c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>
      <c r="A138" s="3"/>
      <c r="B138" s="4" t="s">
        <v>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>
      <c r="A139" s="3"/>
      <c r="B139" s="4"/>
      <c r="C139" s="4"/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16</v>
      </c>
      <c r="I139" s="3" t="s">
        <v>17</v>
      </c>
      <c r="J139" s="3" t="s">
        <v>18</v>
      </c>
      <c r="K139" s="3" t="s">
        <v>19</v>
      </c>
      <c r="L139" s="3"/>
      <c r="M139" s="4"/>
      <c r="N139" s="3" t="s">
        <v>12</v>
      </c>
      <c r="O139" s="3" t="s">
        <v>13</v>
      </c>
      <c r="P139" s="3" t="s">
        <v>14</v>
      </c>
      <c r="Q139" s="3" t="s">
        <v>15</v>
      </c>
      <c r="R139" s="3" t="s">
        <v>16</v>
      </c>
      <c r="S139" s="3" t="s">
        <v>17</v>
      </c>
      <c r="T139" s="3" t="s">
        <v>18</v>
      </c>
      <c r="U139" s="3" t="s">
        <v>19</v>
      </c>
      <c r="V139" s="3"/>
      <c r="W139" s="4" t="s">
        <v>37</v>
      </c>
      <c r="X139" s="9">
        <f>Datos!J38</f>
        <v>9461.43</v>
      </c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>
      <c r="A140" s="3"/>
      <c r="B140" s="4"/>
      <c r="C140" s="4" t="s">
        <v>54</v>
      </c>
      <c r="D140" s="4">
        <f t="array" ref="D140:K140">TRANSPOSE(Datos!G3:G10)</f>
        <v>80210</v>
      </c>
      <c r="E140" s="4">
        <v>67122</v>
      </c>
      <c r="F140" s="4">
        <v>50768</v>
      </c>
      <c r="G140" s="4">
        <v>37182</v>
      </c>
      <c r="H140" s="3">
        <v>31932</v>
      </c>
      <c r="I140" s="3">
        <v>12106</v>
      </c>
      <c r="J140" s="3">
        <v>12799</v>
      </c>
      <c r="K140" s="3">
        <v>11074</v>
      </c>
      <c r="L140" s="3"/>
      <c r="M140" s="4" t="s">
        <v>33</v>
      </c>
      <c r="N140" s="4"/>
      <c r="O140" s="4"/>
      <c r="P140" s="4"/>
      <c r="Q140" s="3"/>
      <c r="R140" s="3"/>
      <c r="S140" s="3"/>
      <c r="T140" s="3"/>
      <c r="U140" s="3"/>
      <c r="V140" s="3"/>
      <c r="W140" s="3" t="s">
        <v>12</v>
      </c>
      <c r="X140" s="4" t="str">
        <f>IF(Datos!G3&gt;$X$139,"PASA CORTE","NO PASA CORTE")</f>
        <v>PASA CORTE</v>
      </c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>
      <c r="A141" s="3"/>
      <c r="B141" s="4" t="s">
        <v>41</v>
      </c>
      <c r="C141" s="4">
        <v>1</v>
      </c>
      <c r="D141" s="9">
        <f>D140/((2*0)+1)</f>
        <v>80210</v>
      </c>
      <c r="E141" s="9">
        <f>E140/((2*0)+1)</f>
        <v>67122</v>
      </c>
      <c r="F141" s="9">
        <f>F140/((2*0)+1)</f>
        <v>50768</v>
      </c>
      <c r="G141" s="9">
        <f t="shared" ref="G141:K141" si="31">G140/((2*0)+1)</f>
        <v>37182</v>
      </c>
      <c r="H141" s="9">
        <f t="shared" si="31"/>
        <v>31932</v>
      </c>
      <c r="I141" s="9">
        <f t="shared" si="31"/>
        <v>12106</v>
      </c>
      <c r="J141" s="9">
        <f t="shared" si="31"/>
        <v>12799</v>
      </c>
      <c r="K141" s="9">
        <f t="shared" si="31"/>
        <v>11074</v>
      </c>
      <c r="L141" s="3"/>
      <c r="M141" s="4">
        <v>1</v>
      </c>
      <c r="N141" s="4">
        <f>IF(D141=MAX($D141:$K141),1,0)</f>
        <v>1</v>
      </c>
      <c r="O141" s="4">
        <f t="shared" ref="O141:U156" si="32">IF(E141=MAX($D141:$K141),1,0)</f>
        <v>0</v>
      </c>
      <c r="P141" s="4">
        <f t="shared" si="32"/>
        <v>0</v>
      </c>
      <c r="Q141" s="4">
        <f t="shared" si="32"/>
        <v>0</v>
      </c>
      <c r="R141" s="4">
        <f t="shared" si="32"/>
        <v>0</v>
      </c>
      <c r="S141" s="4">
        <f t="shared" si="32"/>
        <v>0</v>
      </c>
      <c r="T141" s="4">
        <f t="shared" si="32"/>
        <v>0</v>
      </c>
      <c r="U141" s="4">
        <f t="shared" si="32"/>
        <v>0</v>
      </c>
      <c r="V141" s="3"/>
      <c r="W141" s="3" t="s">
        <v>13</v>
      </c>
      <c r="X141" s="4" t="str">
        <f>IF(Datos!G4&gt;$X$139,"PASA CORTE","NO PASA CORTE")</f>
        <v>PASA CORTE</v>
      </c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>
      <c r="A142" s="3"/>
      <c r="B142" s="4" t="s">
        <v>41</v>
      </c>
      <c r="C142" s="4">
        <v>2</v>
      </c>
      <c r="D142" s="9">
        <f>IF(D141=MAX($D141:$K141),D$140/((SUM(N$141:N141))+1),D141)</f>
        <v>40105</v>
      </c>
      <c r="E142" s="9">
        <f>IF(E141=MAX($D141:$K141),E$140/((SUM(O$141:O141))+1),E141)</f>
        <v>67122</v>
      </c>
      <c r="F142" s="9">
        <f>IF(F141=MAX($D141:$K141),F$140/((SUM(P$141:P141))+1),F141)</f>
        <v>50768</v>
      </c>
      <c r="G142" s="9">
        <f>IF(G141=MAX($D141:$K141),G$140/((SUM(Q$141:Q141))+1),G141)</f>
        <v>37182</v>
      </c>
      <c r="H142" s="9">
        <f>IF(H141=MAX($D141:$K141),H$140/((SUM(R$141:R141))+1),H141)</f>
        <v>31932</v>
      </c>
      <c r="I142" s="9">
        <f>IF(I141=MAX($D141:$K141),I$140/((SUM(S$141:S141))+1),I141)</f>
        <v>12106</v>
      </c>
      <c r="J142" s="9">
        <f>IF(J141=MAX($D141:$K141),J$140/((SUM(T$141:T141))+1),J141)</f>
        <v>12799</v>
      </c>
      <c r="K142" s="9">
        <f>IF(K141=MAX($D141:$K141),K$140/((SUM(U$141:U141))+1),K141)</f>
        <v>11074</v>
      </c>
      <c r="L142" s="3"/>
      <c r="M142" s="4">
        <v>2</v>
      </c>
      <c r="N142" s="4">
        <f t="shared" ref="N142:U158" si="33">IF(D142=MAX($D142:$K142),1,0)</f>
        <v>0</v>
      </c>
      <c r="O142" s="4">
        <f t="shared" si="32"/>
        <v>1</v>
      </c>
      <c r="P142" s="4">
        <f t="shared" si="32"/>
        <v>0</v>
      </c>
      <c r="Q142" s="4">
        <f t="shared" si="32"/>
        <v>0</v>
      </c>
      <c r="R142" s="4">
        <f t="shared" si="32"/>
        <v>0</v>
      </c>
      <c r="S142" s="4">
        <f t="shared" si="32"/>
        <v>0</v>
      </c>
      <c r="T142" s="4">
        <f t="shared" si="32"/>
        <v>0</v>
      </c>
      <c r="U142" s="4">
        <f t="shared" si="32"/>
        <v>0</v>
      </c>
      <c r="V142" s="3"/>
      <c r="W142" s="3" t="s">
        <v>14</v>
      </c>
      <c r="X142" s="4" t="str">
        <f>IF(Datos!G5&gt;$X$139,"PASA CORTE","NO PASA CORTE")</f>
        <v>PASA CORTE</v>
      </c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>
      <c r="A143" s="3"/>
      <c r="B143" s="4" t="s">
        <v>41</v>
      </c>
      <c r="C143" s="4">
        <v>3</v>
      </c>
      <c r="D143" s="9">
        <f>IF(D142=MAX($D142:$K142),D$140/((SUM(N$141:N142))+1),D142)</f>
        <v>40105</v>
      </c>
      <c r="E143" s="9">
        <f>IF(E142=MAX($D142:$K142),E$140/((SUM(O$141:O142))+1),E142)</f>
        <v>33561</v>
      </c>
      <c r="F143" s="9">
        <f>IF(F142=MAX($D142:$K142),F$140/((SUM(P$141:P142))+1),F142)</f>
        <v>50768</v>
      </c>
      <c r="G143" s="9">
        <f>IF(G142=MAX($D142:$K142),G$140/((SUM(Q$141:Q142))+1),G142)</f>
        <v>37182</v>
      </c>
      <c r="H143" s="9">
        <f>IF(H142=MAX($D142:$K142),H$140/((SUM(R$141:R142))+1),H142)</f>
        <v>31932</v>
      </c>
      <c r="I143" s="9">
        <f>IF(I142=MAX($D142:$K142),I$140/((SUM(S$141:S142))+1),I142)</f>
        <v>12106</v>
      </c>
      <c r="J143" s="9">
        <f>IF(J142=MAX($D142:$K142),J$140/((SUM(T$141:T142))+1),J142)</f>
        <v>12799</v>
      </c>
      <c r="K143" s="9">
        <f>IF(K142=MAX($D142:$K142),K$140/((SUM(U$141:U142))+1),K142)</f>
        <v>11074</v>
      </c>
      <c r="L143" s="3"/>
      <c r="M143" s="4">
        <v>3</v>
      </c>
      <c r="N143" s="4">
        <f t="shared" si="33"/>
        <v>0</v>
      </c>
      <c r="O143" s="4">
        <f t="shared" si="32"/>
        <v>0</v>
      </c>
      <c r="P143" s="4">
        <f t="shared" si="32"/>
        <v>1</v>
      </c>
      <c r="Q143" s="4">
        <f t="shared" si="32"/>
        <v>0</v>
      </c>
      <c r="R143" s="4">
        <f t="shared" si="32"/>
        <v>0</v>
      </c>
      <c r="S143" s="4">
        <f t="shared" si="32"/>
        <v>0</v>
      </c>
      <c r="T143" s="4">
        <f t="shared" si="32"/>
        <v>0</v>
      </c>
      <c r="U143" s="4">
        <f t="shared" si="32"/>
        <v>0</v>
      </c>
      <c r="V143" s="3"/>
      <c r="W143" s="3" t="s">
        <v>15</v>
      </c>
      <c r="X143" s="4" t="str">
        <f>IF(Datos!G6&gt;$X$139,"PASA CORTE","NO PASA CORTE")</f>
        <v>PASA CORTE</v>
      </c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>
      <c r="A144" s="3"/>
      <c r="B144" s="4" t="s">
        <v>41</v>
      </c>
      <c r="C144" s="4">
        <v>4</v>
      </c>
      <c r="D144" s="9">
        <f>IF(D143=MAX($D143:$K143),D$140/((SUM(N$141:N143))+1),D143)</f>
        <v>40105</v>
      </c>
      <c r="E144" s="9">
        <f>IF(E143=MAX($D143:$K143),E$140/((SUM(O$141:O143))+1),E143)</f>
        <v>33561</v>
      </c>
      <c r="F144" s="9">
        <f>IF(F143=MAX($D143:$K143),F$140/((SUM(P$141:P143))+1),F143)</f>
        <v>25384</v>
      </c>
      <c r="G144" s="9">
        <f>IF(G143=MAX($D143:$K143),G$140/((SUM(Q$141:Q143))+1),G143)</f>
        <v>37182</v>
      </c>
      <c r="H144" s="9">
        <f>IF(H143=MAX($D143:$K143),H$140/((SUM(R$141:R143))+1),H143)</f>
        <v>31932</v>
      </c>
      <c r="I144" s="9">
        <f>IF(I143=MAX($D143:$K143),I$140/((SUM(S$141:S143))+1),I143)</f>
        <v>12106</v>
      </c>
      <c r="J144" s="9">
        <f>IF(J143=MAX($D143:$K143),J$140/((SUM(T$141:T143))+1),J143)</f>
        <v>12799</v>
      </c>
      <c r="K144" s="9">
        <f>IF(K143=MAX($D143:$K143),K$140/((SUM(U$141:U143))+1),K143)</f>
        <v>11074</v>
      </c>
      <c r="L144" s="3"/>
      <c r="M144" s="4">
        <v>4</v>
      </c>
      <c r="N144" s="4">
        <f t="shared" si="33"/>
        <v>1</v>
      </c>
      <c r="O144" s="4">
        <f t="shared" si="32"/>
        <v>0</v>
      </c>
      <c r="P144" s="4">
        <f t="shared" si="32"/>
        <v>0</v>
      </c>
      <c r="Q144" s="4">
        <f t="shared" si="32"/>
        <v>0</v>
      </c>
      <c r="R144" s="4">
        <f t="shared" si="32"/>
        <v>0</v>
      </c>
      <c r="S144" s="4">
        <f t="shared" si="32"/>
        <v>0</v>
      </c>
      <c r="T144" s="4">
        <f t="shared" si="32"/>
        <v>0</v>
      </c>
      <c r="U144" s="4">
        <f t="shared" si="32"/>
        <v>0</v>
      </c>
      <c r="V144" s="3"/>
      <c r="W144" s="3" t="s">
        <v>16</v>
      </c>
      <c r="X144" s="4" t="str">
        <f>IF(Datos!G7&gt;$X$139,"PASA CORTE","NO PASA CORTE")</f>
        <v>PASA CORTE</v>
      </c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>
      <c r="A145" s="3"/>
      <c r="B145" s="4" t="s">
        <v>41</v>
      </c>
      <c r="C145" s="4">
        <v>5</v>
      </c>
      <c r="D145" s="9">
        <f>IF(D144=MAX($D144:$K144),D$140/((SUM(N$141:N144))+1),D144)</f>
        <v>26736.666666666668</v>
      </c>
      <c r="E145" s="9">
        <f>IF(E144=MAX($D144:$K144),E$140/((SUM(O$141:O144))+1),E144)</f>
        <v>33561</v>
      </c>
      <c r="F145" s="9">
        <f>IF(F144=MAX($D144:$K144),F$140/((SUM(P$141:P144))+1),F144)</f>
        <v>25384</v>
      </c>
      <c r="G145" s="9">
        <f>IF(G144=MAX($D144:$K144),G$140/((SUM(Q$141:Q144))+1),G144)</f>
        <v>37182</v>
      </c>
      <c r="H145" s="9">
        <f>IF(H144=MAX($D144:$K144),H$140/((SUM(R$141:R144))+1),H144)</f>
        <v>31932</v>
      </c>
      <c r="I145" s="9">
        <f>IF(I144=MAX($D144:$K144),I$140/((SUM(S$141:S144))+1),I144)</f>
        <v>12106</v>
      </c>
      <c r="J145" s="9">
        <f>IF(J144=MAX($D144:$K144),J$140/((SUM(T$141:T144))+1),J144)</f>
        <v>12799</v>
      </c>
      <c r="K145" s="9">
        <f>IF(K144=MAX($D144:$K144),K$140/((SUM(U$141:U144))+1),K144)</f>
        <v>11074</v>
      </c>
      <c r="L145" s="3"/>
      <c r="M145" s="4">
        <v>5</v>
      </c>
      <c r="N145" s="4">
        <f t="shared" si="33"/>
        <v>0</v>
      </c>
      <c r="O145" s="4">
        <f t="shared" si="32"/>
        <v>0</v>
      </c>
      <c r="P145" s="4">
        <f t="shared" si="32"/>
        <v>0</v>
      </c>
      <c r="Q145" s="4">
        <f t="shared" si="32"/>
        <v>1</v>
      </c>
      <c r="R145" s="4">
        <f t="shared" si="32"/>
        <v>0</v>
      </c>
      <c r="S145" s="4">
        <f t="shared" si="32"/>
        <v>0</v>
      </c>
      <c r="T145" s="4">
        <f t="shared" si="32"/>
        <v>0</v>
      </c>
      <c r="U145" s="4">
        <f t="shared" si="32"/>
        <v>0</v>
      </c>
      <c r="V145" s="3"/>
      <c r="W145" s="3" t="s">
        <v>17</v>
      </c>
      <c r="X145" s="4" t="str">
        <f>IF(Datos!G8&gt;$X$139,"PASA CORTE","NO PASA CORTE")</f>
        <v>PASA CORTE</v>
      </c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>
      <c r="A146" s="3"/>
      <c r="B146" s="4" t="s">
        <v>41</v>
      </c>
      <c r="C146" s="4">
        <v>6</v>
      </c>
      <c r="D146" s="9">
        <f>IF(D145=MAX($D145:$K145),D$140/((SUM(N$141:N145))+1),D145)</f>
        <v>26736.666666666668</v>
      </c>
      <c r="E146" s="9">
        <f>IF(E145=MAX($D145:$K145),E$140/((SUM(O$141:O145))+1),E145)</f>
        <v>33561</v>
      </c>
      <c r="F146" s="9">
        <f>IF(F145=MAX($D145:$K145),F$140/((SUM(P$141:P145))+1),F145)</f>
        <v>25384</v>
      </c>
      <c r="G146" s="9">
        <f>IF(G145=MAX($D145:$K145),G$140/((SUM(Q$141:Q145))+1),G145)</f>
        <v>18591</v>
      </c>
      <c r="H146" s="9">
        <f>IF(H145=MAX($D145:$K145),H$140/((SUM(R$141:R145))+1),H145)</f>
        <v>31932</v>
      </c>
      <c r="I146" s="9">
        <f>IF(I145=MAX($D145:$K145),I$140/((SUM(S$141:S145))+1),I145)</f>
        <v>12106</v>
      </c>
      <c r="J146" s="9">
        <f>IF(J145=MAX($D145:$K145),J$140/((SUM(T$141:T145))+1),J145)</f>
        <v>12799</v>
      </c>
      <c r="K146" s="9">
        <f>IF(K145=MAX($D145:$K145),K$140/((SUM(U$141:U145))+1),K145)</f>
        <v>11074</v>
      </c>
      <c r="L146" s="3"/>
      <c r="M146" s="4">
        <v>6</v>
      </c>
      <c r="N146" s="4">
        <f t="shared" si="33"/>
        <v>0</v>
      </c>
      <c r="O146" s="4">
        <f t="shared" si="32"/>
        <v>1</v>
      </c>
      <c r="P146" s="4">
        <f t="shared" si="32"/>
        <v>0</v>
      </c>
      <c r="Q146" s="4">
        <f t="shared" si="32"/>
        <v>0</v>
      </c>
      <c r="R146" s="4">
        <f t="shared" si="32"/>
        <v>0</v>
      </c>
      <c r="S146" s="4">
        <f t="shared" si="32"/>
        <v>0</v>
      </c>
      <c r="T146" s="4">
        <f t="shared" si="32"/>
        <v>0</v>
      </c>
      <c r="U146" s="4">
        <f t="shared" si="32"/>
        <v>0</v>
      </c>
      <c r="V146" s="3"/>
      <c r="W146" s="3" t="s">
        <v>18</v>
      </c>
      <c r="X146" s="4" t="str">
        <f>IF(Datos!G9&gt;$X$139,"PASA CORTE","NO PASA CORTE")</f>
        <v>PASA CORTE</v>
      </c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>
      <c r="A147" s="3"/>
      <c r="B147" s="4" t="s">
        <v>41</v>
      </c>
      <c r="C147" s="4">
        <v>7</v>
      </c>
      <c r="D147" s="9">
        <f>IF(D146=MAX($D146:$K146),D$140/((SUM(N$141:N146))+1),D146)</f>
        <v>26736.666666666668</v>
      </c>
      <c r="E147" s="9">
        <f>IF(E146=MAX($D146:$K146),E$140/((SUM(O$141:O146))+1),E146)</f>
        <v>22374</v>
      </c>
      <c r="F147" s="9">
        <f>IF(F146=MAX($D146:$K146),F$140/((SUM(P$141:P146))+1),F146)</f>
        <v>25384</v>
      </c>
      <c r="G147" s="9">
        <f>IF(G146=MAX($D146:$K146),G$140/((SUM(Q$141:Q146))+1),G146)</f>
        <v>18591</v>
      </c>
      <c r="H147" s="9">
        <f>IF(H146=MAX($D146:$K146),H$140/((SUM(R$141:R146))+1),H146)</f>
        <v>31932</v>
      </c>
      <c r="I147" s="9">
        <f>IF(I146=MAX($D146:$K146),I$140/((SUM(S$141:S146))+1),I146)</f>
        <v>12106</v>
      </c>
      <c r="J147" s="9">
        <f>IF(J146=MAX($D146:$K146),J$140/((SUM(T$141:T146))+1),J146)</f>
        <v>12799</v>
      </c>
      <c r="K147" s="9">
        <f>IF(K146=MAX($D146:$K146),K$140/((SUM(U$141:U146))+1),K146)</f>
        <v>11074</v>
      </c>
      <c r="L147" s="3"/>
      <c r="M147" s="4">
        <v>7</v>
      </c>
      <c r="N147" s="4">
        <f t="shared" si="33"/>
        <v>0</v>
      </c>
      <c r="O147" s="4">
        <f t="shared" si="32"/>
        <v>0</v>
      </c>
      <c r="P147" s="4">
        <f t="shared" si="32"/>
        <v>0</v>
      </c>
      <c r="Q147" s="4">
        <f t="shared" si="32"/>
        <v>0</v>
      </c>
      <c r="R147" s="4">
        <f t="shared" si="32"/>
        <v>1</v>
      </c>
      <c r="S147" s="4">
        <f t="shared" si="32"/>
        <v>0</v>
      </c>
      <c r="T147" s="4">
        <f t="shared" si="32"/>
        <v>0</v>
      </c>
      <c r="U147" s="4">
        <f t="shared" si="32"/>
        <v>0</v>
      </c>
      <c r="V147" s="3"/>
      <c r="W147" s="3" t="s">
        <v>19</v>
      </c>
      <c r="X147" s="4" t="str">
        <f>IF(Datos!G10&gt;$X$139,"PASA CORTE","NO PASA CORTE")</f>
        <v>PASA CORTE</v>
      </c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>
      <c r="A148" s="3"/>
      <c r="B148" s="4" t="s">
        <v>41</v>
      </c>
      <c r="C148" s="4">
        <v>8</v>
      </c>
      <c r="D148" s="9">
        <f>IF(D147=MAX($D147:$K147),D$140/((SUM(N$141:N147))+1),D147)</f>
        <v>26736.666666666668</v>
      </c>
      <c r="E148" s="9">
        <f>IF(E147=MAX($D147:$K147),E$140/((SUM(O$141:O147))+1),E147)</f>
        <v>22374</v>
      </c>
      <c r="F148" s="9">
        <f>IF(F147=MAX($D147:$K147),F$140/((SUM(P$141:P147))+1),F147)</f>
        <v>25384</v>
      </c>
      <c r="G148" s="9">
        <f>IF(G147=MAX($D147:$K147),G$140/((SUM(Q$141:Q147))+1),G147)</f>
        <v>18591</v>
      </c>
      <c r="H148" s="9">
        <f>IF(H147=MAX($D147:$K147),H$140/((SUM(R$141:R147))+1),H147)</f>
        <v>15966</v>
      </c>
      <c r="I148" s="9">
        <f>IF(I147=MAX($D147:$K147),I$140/((SUM(S$141:S147))+1),I147)</f>
        <v>12106</v>
      </c>
      <c r="J148" s="9">
        <f>IF(J147=MAX($D147:$K147),J$140/((SUM(T$141:T147))+1),J147)</f>
        <v>12799</v>
      </c>
      <c r="K148" s="9">
        <f>IF(K147=MAX($D147:$K147),K$140/((SUM(U$141:U147))+1),K147)</f>
        <v>11074</v>
      </c>
      <c r="L148" s="3"/>
      <c r="M148" s="4">
        <v>8</v>
      </c>
      <c r="N148" s="4">
        <f t="shared" si="33"/>
        <v>1</v>
      </c>
      <c r="O148" s="4">
        <f t="shared" si="32"/>
        <v>0</v>
      </c>
      <c r="P148" s="4">
        <f t="shared" si="32"/>
        <v>0</v>
      </c>
      <c r="Q148" s="4">
        <f t="shared" si="32"/>
        <v>0</v>
      </c>
      <c r="R148" s="4">
        <f t="shared" si="32"/>
        <v>0</v>
      </c>
      <c r="S148" s="4">
        <f t="shared" si="32"/>
        <v>0</v>
      </c>
      <c r="T148" s="4">
        <f t="shared" si="32"/>
        <v>0</v>
      </c>
      <c r="U148" s="4">
        <f t="shared" si="32"/>
        <v>0</v>
      </c>
      <c r="V148" s="3"/>
      <c r="W148" s="3" t="s">
        <v>20</v>
      </c>
      <c r="X148" s="4" t="str">
        <f>IF(Datos!G11&gt;$X$139,"PASA CORTE","NO PASA CORTE")</f>
        <v>NO PASA CORTE</v>
      </c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>
      <c r="A149" s="3"/>
      <c r="B149" s="4" t="s">
        <v>41</v>
      </c>
      <c r="C149" s="4">
        <v>9</v>
      </c>
      <c r="D149" s="9">
        <f>IF(D148=MAX($D148:$K148),D$140/((SUM(N$141:N148))+1),D148)</f>
        <v>20052.5</v>
      </c>
      <c r="E149" s="9">
        <f>IF(E148=MAX($D148:$K148),E$140/((SUM(O$141:O148))+1),E148)</f>
        <v>22374</v>
      </c>
      <c r="F149" s="9">
        <f>IF(F148=MAX($D148:$K148),F$140/((SUM(P$141:P148))+1),F148)</f>
        <v>25384</v>
      </c>
      <c r="G149" s="9">
        <f>IF(G148=MAX($D148:$K148),G$140/((SUM(Q$141:Q148))+1),G148)</f>
        <v>18591</v>
      </c>
      <c r="H149" s="9">
        <f>IF(H148=MAX($D148:$K148),H$140/((SUM(R$141:R148))+1),H148)</f>
        <v>15966</v>
      </c>
      <c r="I149" s="9">
        <f>IF(I148=MAX($D148:$K148),I$140/((SUM(S$141:S148))+1),I148)</f>
        <v>12106</v>
      </c>
      <c r="J149" s="9">
        <f>IF(J148=MAX($D148:$K148),J$140/((SUM(T$141:T148))+1),J148)</f>
        <v>12799</v>
      </c>
      <c r="K149" s="9">
        <f>IF(K148=MAX($D148:$K148),K$140/((SUM(U$141:U148))+1),K148)</f>
        <v>11074</v>
      </c>
      <c r="L149" s="3"/>
      <c r="M149" s="4">
        <v>9</v>
      </c>
      <c r="N149" s="4">
        <f t="shared" si="33"/>
        <v>0</v>
      </c>
      <c r="O149" s="4">
        <f t="shared" si="32"/>
        <v>0</v>
      </c>
      <c r="P149" s="4">
        <f t="shared" si="32"/>
        <v>1</v>
      </c>
      <c r="Q149" s="4">
        <f t="shared" si="32"/>
        <v>0</v>
      </c>
      <c r="R149" s="4">
        <f t="shared" si="32"/>
        <v>0</v>
      </c>
      <c r="S149" s="4">
        <f t="shared" si="32"/>
        <v>0</v>
      </c>
      <c r="T149" s="4">
        <f t="shared" si="32"/>
        <v>0</v>
      </c>
      <c r="U149" s="4">
        <f t="shared" si="32"/>
        <v>0</v>
      </c>
      <c r="V149" s="3"/>
      <c r="W149" s="3" t="s">
        <v>21</v>
      </c>
      <c r="X149" s="4" t="str">
        <f>IF(Datos!G12&gt;$X$139,"PASA CORTE","NO PASA CORTE")</f>
        <v>NO PASA CORTE</v>
      </c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>
      <c r="A150" s="3"/>
      <c r="B150" s="4" t="s">
        <v>41</v>
      </c>
      <c r="C150" s="4">
        <v>10</v>
      </c>
      <c r="D150" s="9">
        <f>IF(D149=MAX($D149:$K149),D$140/((SUM(N$141:N149))+1),D149)</f>
        <v>20052.5</v>
      </c>
      <c r="E150" s="9">
        <f>IF(E149=MAX($D149:$K149),E$140/((SUM(O$141:O149))+1),E149)</f>
        <v>22374</v>
      </c>
      <c r="F150" s="9">
        <f>IF(F149=MAX($D149:$K149),F$140/((SUM(P$141:P149))+1),F149)</f>
        <v>16922.666666666668</v>
      </c>
      <c r="G150" s="9">
        <f>IF(G149=MAX($D149:$K149),G$140/((SUM(Q$141:Q149))+1),G149)</f>
        <v>18591</v>
      </c>
      <c r="H150" s="9">
        <f>IF(H149=MAX($D149:$K149),H$140/((SUM(R$141:R149))+1),H149)</f>
        <v>15966</v>
      </c>
      <c r="I150" s="9">
        <f>IF(I149=MAX($D149:$K149),I$140/((SUM(S$141:S149))+1),I149)</f>
        <v>12106</v>
      </c>
      <c r="J150" s="9">
        <f>IF(J149=MAX($D149:$K149),J$140/((SUM(T$141:T149))+1),J149)</f>
        <v>12799</v>
      </c>
      <c r="K150" s="9">
        <f>IF(K149=MAX($D149:$K149),K$140/((SUM(U$141:U149))+1),K149)</f>
        <v>11074</v>
      </c>
      <c r="L150" s="3"/>
      <c r="M150" s="4">
        <v>10</v>
      </c>
      <c r="N150" s="4">
        <f t="shared" si="33"/>
        <v>0</v>
      </c>
      <c r="O150" s="4">
        <f t="shared" si="32"/>
        <v>1</v>
      </c>
      <c r="P150" s="4">
        <f t="shared" si="32"/>
        <v>0</v>
      </c>
      <c r="Q150" s="4">
        <f t="shared" si="32"/>
        <v>0</v>
      </c>
      <c r="R150" s="4">
        <f t="shared" si="32"/>
        <v>0</v>
      </c>
      <c r="S150" s="4">
        <f t="shared" si="32"/>
        <v>0</v>
      </c>
      <c r="T150" s="4">
        <f t="shared" si="32"/>
        <v>0</v>
      </c>
      <c r="U150" s="4">
        <f t="shared" si="32"/>
        <v>0</v>
      </c>
      <c r="V150" s="3"/>
      <c r="W150" s="3" t="s">
        <v>22</v>
      </c>
      <c r="X150" s="4" t="str">
        <f>IF(Datos!G13&gt;$X$139,"PASA CORTE","NO PASA CORTE")</f>
        <v>NO PASA CORTE</v>
      </c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>
      <c r="A151" s="3"/>
      <c r="B151" s="4" t="s">
        <v>41</v>
      </c>
      <c r="C151" s="4">
        <v>11</v>
      </c>
      <c r="D151" s="9">
        <f>IF(D150=MAX($D150:$K150),D$140/((SUM(N$141:N150))+1),D150)</f>
        <v>20052.5</v>
      </c>
      <c r="E151" s="9">
        <f>IF(E150=MAX($D150:$K150),E$140/((SUM(O$141:O150))+1),E150)</f>
        <v>16780.5</v>
      </c>
      <c r="F151" s="9">
        <f>IF(F150=MAX($D150:$K150),F$140/((SUM(P$141:P150))+1),F150)</f>
        <v>16922.666666666668</v>
      </c>
      <c r="G151" s="9">
        <f>IF(G150=MAX($D150:$K150),G$140/((SUM(Q$141:Q150))+1),G150)</f>
        <v>18591</v>
      </c>
      <c r="H151" s="9">
        <f>IF(H150=MAX($D150:$K150),H$140/((SUM(R$141:R150))+1),H150)</f>
        <v>15966</v>
      </c>
      <c r="I151" s="9">
        <f>IF(I150=MAX($D150:$K150),I$140/((SUM(S$141:S150))+1),I150)</f>
        <v>12106</v>
      </c>
      <c r="J151" s="9">
        <f>IF(J150=MAX($D150:$K150),J$140/((SUM(T$141:T150))+1),J150)</f>
        <v>12799</v>
      </c>
      <c r="K151" s="9">
        <f>IF(K150=MAX($D150:$K150),K$140/((SUM(U$141:U150))+1),K150)</f>
        <v>11074</v>
      </c>
      <c r="L151" s="3"/>
      <c r="M151" s="4">
        <v>11</v>
      </c>
      <c r="N151" s="4">
        <f t="shared" si="33"/>
        <v>1</v>
      </c>
      <c r="O151" s="4">
        <f t="shared" si="32"/>
        <v>0</v>
      </c>
      <c r="P151" s="4">
        <f t="shared" si="32"/>
        <v>0</v>
      </c>
      <c r="Q151" s="4">
        <f t="shared" si="32"/>
        <v>0</v>
      </c>
      <c r="R151" s="4">
        <f t="shared" si="32"/>
        <v>0</v>
      </c>
      <c r="S151" s="4">
        <f t="shared" si="32"/>
        <v>0</v>
      </c>
      <c r="T151" s="4">
        <f t="shared" si="32"/>
        <v>0</v>
      </c>
      <c r="U151" s="4">
        <f t="shared" si="32"/>
        <v>0</v>
      </c>
      <c r="V151" s="3"/>
      <c r="W151" s="3" t="s">
        <v>30</v>
      </c>
      <c r="X151" s="4" t="str">
        <f>IF(Datos!G14&gt;$X$139,"PASA CORTE","NO PASA CORTE")</f>
        <v>NO PASA CORTE</v>
      </c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>
      <c r="A152" s="3"/>
      <c r="B152" s="4" t="s">
        <v>41</v>
      </c>
      <c r="C152" s="4">
        <v>12</v>
      </c>
      <c r="D152" s="9">
        <f>IF(D151=MAX($D151:$K151),D$140/((SUM(N$141:N151))+1),D151)</f>
        <v>16042</v>
      </c>
      <c r="E152" s="9">
        <f>IF(E151=MAX($D151:$K151),E$140/((SUM(O$141:O151))+1),E151)</f>
        <v>16780.5</v>
      </c>
      <c r="F152" s="9">
        <f>IF(F151=MAX($D151:$K151),F$140/((SUM(P$141:P151))+1),F151)</f>
        <v>16922.666666666668</v>
      </c>
      <c r="G152" s="9">
        <f>IF(G151=MAX($D151:$K151),G$140/((SUM(Q$141:Q151))+1),G151)</f>
        <v>18591</v>
      </c>
      <c r="H152" s="9">
        <f>IF(H151=MAX($D151:$K151),H$140/((SUM(R$141:R151))+1),H151)</f>
        <v>15966</v>
      </c>
      <c r="I152" s="9">
        <f>IF(I151=MAX($D151:$K151),I$140/((SUM(S$141:S151))+1),I151)</f>
        <v>12106</v>
      </c>
      <c r="J152" s="9">
        <f>IF(J151=MAX($D151:$K151),J$140/((SUM(T$141:T151))+1),J151)</f>
        <v>12799</v>
      </c>
      <c r="K152" s="9">
        <f>IF(K151=MAX($D151:$K151),K$140/((SUM(U$141:U151))+1),K151)</f>
        <v>11074</v>
      </c>
      <c r="L152" s="3"/>
      <c r="M152" s="4">
        <v>12</v>
      </c>
      <c r="N152" s="4">
        <f t="shared" si="33"/>
        <v>0</v>
      </c>
      <c r="O152" s="4">
        <f t="shared" si="32"/>
        <v>0</v>
      </c>
      <c r="P152" s="4">
        <f t="shared" si="32"/>
        <v>0</v>
      </c>
      <c r="Q152" s="4">
        <f t="shared" si="32"/>
        <v>1</v>
      </c>
      <c r="R152" s="4">
        <f t="shared" si="32"/>
        <v>0</v>
      </c>
      <c r="S152" s="4">
        <f t="shared" si="32"/>
        <v>0</v>
      </c>
      <c r="T152" s="4">
        <f t="shared" si="32"/>
        <v>0</v>
      </c>
      <c r="U152" s="4">
        <f t="shared" si="32"/>
        <v>0</v>
      </c>
      <c r="V152" s="3"/>
      <c r="W152" s="3" t="s">
        <v>23</v>
      </c>
      <c r="X152" s="4" t="str">
        <f>IF(Datos!G15&gt;$X$139,"PASA CORTE","NO PASA CORTE")</f>
        <v>NO PASA CORTE</v>
      </c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>
      <c r="A153" s="3"/>
      <c r="B153" s="4" t="s">
        <v>41</v>
      </c>
      <c r="C153" s="4">
        <v>13</v>
      </c>
      <c r="D153" s="9">
        <f>IF(D152=MAX($D152:$K152),D$140/((SUM(N$141:N152))+1),D152)</f>
        <v>16042</v>
      </c>
      <c r="E153" s="9">
        <f>IF(E152=MAX($D152:$K152),E$140/((SUM(O$141:O152))+1),E152)</f>
        <v>16780.5</v>
      </c>
      <c r="F153" s="9">
        <f>IF(F152=MAX($D152:$K152),F$140/((SUM(P$141:P152))+1),F152)</f>
        <v>16922.666666666668</v>
      </c>
      <c r="G153" s="9">
        <f>IF(G152=MAX($D152:$K152),G$140/((SUM(Q$141:Q152))+1),G152)</f>
        <v>12394</v>
      </c>
      <c r="H153" s="9">
        <f>IF(H152=MAX($D152:$K152),H$140/((SUM(R$141:R152))+1),H152)</f>
        <v>15966</v>
      </c>
      <c r="I153" s="9">
        <f>IF(I152=MAX($D152:$K152),I$140/((SUM(S$141:S152))+1),I152)</f>
        <v>12106</v>
      </c>
      <c r="J153" s="9">
        <f>IF(J152=MAX($D152:$K152),J$140/((SUM(T$141:T152))+1),J152)</f>
        <v>12799</v>
      </c>
      <c r="K153" s="9">
        <f>IF(K152=MAX($D152:$K152),K$140/((SUM(U$141:U152))+1),K152)</f>
        <v>11074</v>
      </c>
      <c r="L153" s="3"/>
      <c r="M153" s="4">
        <v>13</v>
      </c>
      <c r="N153" s="4">
        <f t="shared" si="33"/>
        <v>0</v>
      </c>
      <c r="O153" s="4">
        <f t="shared" si="32"/>
        <v>0</v>
      </c>
      <c r="P153" s="4">
        <f t="shared" si="32"/>
        <v>1</v>
      </c>
      <c r="Q153" s="4">
        <f t="shared" si="32"/>
        <v>0</v>
      </c>
      <c r="R153" s="4">
        <f t="shared" si="32"/>
        <v>0</v>
      </c>
      <c r="S153" s="4">
        <f t="shared" si="32"/>
        <v>0</v>
      </c>
      <c r="T153" s="4">
        <f t="shared" si="32"/>
        <v>0</v>
      </c>
      <c r="U153" s="4">
        <f t="shared" si="32"/>
        <v>0</v>
      </c>
      <c r="V153" s="3"/>
      <c r="W153" s="3" t="s">
        <v>24</v>
      </c>
      <c r="X153" s="4" t="str">
        <f>IF(Datos!G16&gt;$X$139,"PASA CORTE","NO PASA CORTE")</f>
        <v>NO PASA CORTE</v>
      </c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>
      <c r="A154" s="3"/>
      <c r="B154" s="4" t="s">
        <v>41</v>
      </c>
      <c r="C154" s="4">
        <v>14</v>
      </c>
      <c r="D154" s="9">
        <f>IF(D153=MAX($D153:$K153),D$140/((SUM(N$141:N153))+1),D153)</f>
        <v>16042</v>
      </c>
      <c r="E154" s="9">
        <f>IF(E153=MAX($D153:$K153),E$140/((SUM(O$141:O153))+1),E153)</f>
        <v>16780.5</v>
      </c>
      <c r="F154" s="9">
        <f>IF(F153=MAX($D153:$K153),F$140/((SUM(P$141:P153))+1),F153)</f>
        <v>12692</v>
      </c>
      <c r="G154" s="9">
        <f>IF(G153=MAX($D153:$K153),G$140/((SUM(Q$141:Q153))+1),G153)</f>
        <v>12394</v>
      </c>
      <c r="H154" s="9">
        <f>IF(H153=MAX($D153:$K153),H$140/((SUM(R$141:R153))+1),H153)</f>
        <v>15966</v>
      </c>
      <c r="I154" s="9">
        <f>IF(I153=MAX($D153:$K153),I$140/((SUM(S$141:S153))+1),I153)</f>
        <v>12106</v>
      </c>
      <c r="J154" s="9">
        <f>IF(J153=MAX($D153:$K153),J$140/((SUM(T$141:T153))+1),J153)</f>
        <v>12799</v>
      </c>
      <c r="K154" s="9">
        <f>IF(K153=MAX($D153:$K153),K$140/((SUM(U$141:U153))+1),K153)</f>
        <v>11074</v>
      </c>
      <c r="L154" s="3"/>
      <c r="M154" s="4">
        <v>14</v>
      </c>
      <c r="N154" s="4">
        <f t="shared" si="33"/>
        <v>0</v>
      </c>
      <c r="O154" s="4">
        <f t="shared" si="32"/>
        <v>1</v>
      </c>
      <c r="P154" s="4">
        <f t="shared" si="32"/>
        <v>0</v>
      </c>
      <c r="Q154" s="4">
        <f t="shared" si="32"/>
        <v>0</v>
      </c>
      <c r="R154" s="4">
        <f t="shared" si="32"/>
        <v>0</v>
      </c>
      <c r="S154" s="4">
        <f t="shared" si="32"/>
        <v>0</v>
      </c>
      <c r="T154" s="4">
        <f t="shared" si="32"/>
        <v>0</v>
      </c>
      <c r="U154" s="4">
        <f t="shared" si="32"/>
        <v>0</v>
      </c>
      <c r="V154" s="3"/>
      <c r="W154" s="3" t="s">
        <v>25</v>
      </c>
      <c r="X154" s="4" t="str">
        <f>IF(Datos!G17&gt;$X$139,"PASA CORTE","NO PASA CORTE")</f>
        <v>NO PASA CORTE</v>
      </c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>
      <c r="A155" s="3"/>
      <c r="B155" s="4" t="s">
        <v>41</v>
      </c>
      <c r="C155" s="4">
        <v>15</v>
      </c>
      <c r="D155" s="9">
        <f>IF(D154=MAX($D154:$K154),D$140/((SUM(N$141:N154))+1),D154)</f>
        <v>16042</v>
      </c>
      <c r="E155" s="9">
        <f>IF(E154=MAX($D154:$K154),E$140/((SUM(O$141:O154))+1),E154)</f>
        <v>13424.4</v>
      </c>
      <c r="F155" s="9">
        <f>IF(F154=MAX($D154:$K154),F$140/((SUM(P$141:P154))+1),F154)</f>
        <v>12692</v>
      </c>
      <c r="G155" s="9">
        <f>IF(G154=MAX($D154:$K154),G$140/((SUM(Q$141:Q154))+1),G154)</f>
        <v>12394</v>
      </c>
      <c r="H155" s="9">
        <f>IF(H154=MAX($D154:$K154),H$140/((SUM(R$141:R154))+1),H154)</f>
        <v>15966</v>
      </c>
      <c r="I155" s="9">
        <f>IF(I154=MAX($D154:$K154),I$140/((SUM(S$141:S154))+1),I154)</f>
        <v>12106</v>
      </c>
      <c r="J155" s="9">
        <f>IF(J154=MAX($D154:$K154),J$140/((SUM(T$141:T154))+1),J154)</f>
        <v>12799</v>
      </c>
      <c r="K155" s="9">
        <f>IF(K154=MAX($D154:$K154),K$140/((SUM(U$141:U154))+1),K154)</f>
        <v>11074</v>
      </c>
      <c r="L155" s="3"/>
      <c r="M155" s="4">
        <v>15</v>
      </c>
      <c r="N155" s="4">
        <f t="shared" si="33"/>
        <v>1</v>
      </c>
      <c r="O155" s="4">
        <f t="shared" si="32"/>
        <v>0</v>
      </c>
      <c r="P155" s="4">
        <f t="shared" si="32"/>
        <v>0</v>
      </c>
      <c r="Q155" s="4">
        <f t="shared" si="32"/>
        <v>0</v>
      </c>
      <c r="R155" s="4">
        <f t="shared" si="32"/>
        <v>0</v>
      </c>
      <c r="S155" s="4">
        <f t="shared" si="32"/>
        <v>0</v>
      </c>
      <c r="T155" s="4">
        <f t="shared" si="32"/>
        <v>0</v>
      </c>
      <c r="U155" s="4">
        <f t="shared" si="32"/>
        <v>0</v>
      </c>
      <c r="V155" s="3"/>
      <c r="W155" s="3" t="s">
        <v>26</v>
      </c>
      <c r="X155" s="4" t="str">
        <f>IF(Datos!G18&gt;$X$139,"PASA CORTE","NO PASA CORTE")</f>
        <v>NO PASA CORTE</v>
      </c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>
      <c r="A156" s="3"/>
      <c r="B156" s="4" t="s">
        <v>41</v>
      </c>
      <c r="C156" s="4">
        <v>16</v>
      </c>
      <c r="D156" s="9">
        <f>IF(D155=MAX($D155:$K155),D$140/((SUM(N$141:N155))+1),D155)</f>
        <v>13368.333333333334</v>
      </c>
      <c r="E156" s="9">
        <f>IF(E155=MAX($D155:$K155),E$140/((SUM(O$141:O155))+1),E155)</f>
        <v>13424.4</v>
      </c>
      <c r="F156" s="9">
        <f>IF(F155=MAX($D155:$K155),F$140/((SUM(P$141:P155))+1),F155)</f>
        <v>12692</v>
      </c>
      <c r="G156" s="9">
        <f>IF(G155=MAX($D155:$K155),G$140/((SUM(Q$141:Q155))+1),G155)</f>
        <v>12394</v>
      </c>
      <c r="H156" s="9">
        <f>IF(H155=MAX($D155:$K155),H$140/((SUM(R$141:R155))+1),H155)</f>
        <v>15966</v>
      </c>
      <c r="I156" s="9">
        <f>IF(I155=MAX($D155:$K155),I$140/((SUM(S$141:S155))+1),I155)</f>
        <v>12106</v>
      </c>
      <c r="J156" s="9">
        <f>IF(J155=MAX($D155:$K155),J$140/((SUM(T$141:T155))+1),J155)</f>
        <v>12799</v>
      </c>
      <c r="K156" s="9">
        <f>IF(K155=MAX($D155:$K155),K$140/((SUM(U$141:U155))+1),K155)</f>
        <v>11074</v>
      </c>
      <c r="L156" s="3"/>
      <c r="M156" s="4">
        <v>16</v>
      </c>
      <c r="N156" s="4">
        <f t="shared" si="33"/>
        <v>0</v>
      </c>
      <c r="O156" s="4">
        <f t="shared" si="32"/>
        <v>0</v>
      </c>
      <c r="P156" s="4">
        <f t="shared" si="32"/>
        <v>0</v>
      </c>
      <c r="Q156" s="4">
        <f t="shared" si="32"/>
        <v>0</v>
      </c>
      <c r="R156" s="4">
        <f t="shared" si="32"/>
        <v>1</v>
      </c>
      <c r="S156" s="4">
        <f t="shared" si="32"/>
        <v>0</v>
      </c>
      <c r="T156" s="4">
        <f t="shared" si="32"/>
        <v>0</v>
      </c>
      <c r="U156" s="4">
        <f t="shared" si="32"/>
        <v>0</v>
      </c>
      <c r="V156" s="3"/>
      <c r="W156" s="3" t="s">
        <v>27</v>
      </c>
      <c r="X156" s="4" t="str">
        <f>IF(Datos!G19&gt;$X$139,"PASA CORTE","NO PASA CORTE")</f>
        <v>NO PASA CORTE</v>
      </c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>
      <c r="A157" s="3"/>
      <c r="B157" s="4" t="s">
        <v>41</v>
      </c>
      <c r="C157" s="4">
        <v>17</v>
      </c>
      <c r="D157" s="9">
        <f>IF(D156=MAX($D156:$K156),D$140/((SUM(N$141:N156))+1),D156)</f>
        <v>13368.333333333334</v>
      </c>
      <c r="E157" s="9">
        <f>IF(E156=MAX($D156:$K156),E$140/((SUM(O$141:O156))+1),E156)</f>
        <v>13424.4</v>
      </c>
      <c r="F157" s="9">
        <f>IF(F156=MAX($D156:$K156),F$140/((SUM(P$141:P156))+1),F156)</f>
        <v>12692</v>
      </c>
      <c r="G157" s="9">
        <f>IF(G156=MAX($D156:$K156),G$140/((SUM(Q$141:Q156))+1),G156)</f>
        <v>12394</v>
      </c>
      <c r="H157" s="9">
        <f>IF(H156=MAX($D156:$K156),H$140/((SUM(R$141:R156))+1),H156)</f>
        <v>10644</v>
      </c>
      <c r="I157" s="9">
        <f>IF(I156=MAX($D156:$K156),I$140/((SUM(S$141:S156))+1),I156)</f>
        <v>12106</v>
      </c>
      <c r="J157" s="9">
        <f>IF(J156=MAX($D156:$K156),J$140/((SUM(T$141:T156))+1),J156)</f>
        <v>12799</v>
      </c>
      <c r="K157" s="9">
        <f>IF(K156=MAX($D156:$K156),K$140/((SUM(U$141:U156))+1),K156)</f>
        <v>11074</v>
      </c>
      <c r="L157" s="3"/>
      <c r="M157" s="4">
        <v>17</v>
      </c>
      <c r="N157" s="4">
        <f t="shared" si="33"/>
        <v>0</v>
      </c>
      <c r="O157" s="4">
        <f t="shared" si="33"/>
        <v>1</v>
      </c>
      <c r="P157" s="4">
        <f t="shared" si="33"/>
        <v>0</v>
      </c>
      <c r="Q157" s="4">
        <f t="shared" si="33"/>
        <v>0</v>
      </c>
      <c r="R157" s="4">
        <f t="shared" si="33"/>
        <v>0</v>
      </c>
      <c r="S157" s="4">
        <f t="shared" si="33"/>
        <v>0</v>
      </c>
      <c r="T157" s="4">
        <f t="shared" si="33"/>
        <v>0</v>
      </c>
      <c r="U157" s="4">
        <f t="shared" si="33"/>
        <v>0</v>
      </c>
      <c r="V157" s="3"/>
      <c r="W157" s="3" t="s">
        <v>28</v>
      </c>
      <c r="X157" s="4" t="str">
        <f>IF(Datos!G20&gt;$X$139,"PASA CORTE","NO PASA CORTE")</f>
        <v>NO PASA CORTE</v>
      </c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>
      <c r="A158" s="3"/>
      <c r="B158" s="4" t="s">
        <v>41</v>
      </c>
      <c r="C158" s="4">
        <v>18</v>
      </c>
      <c r="D158" s="9">
        <f>IF(D157=MAX($D157:$K157),D$140/((SUM(N$141:N157))+1),D157)</f>
        <v>13368.333333333334</v>
      </c>
      <c r="E158" s="9">
        <f>IF(E157=MAX($D157:$K157),E$140/((SUM(O$141:O157))+1),E157)</f>
        <v>11187</v>
      </c>
      <c r="F158" s="9">
        <f>IF(F157=MAX($D157:$K157),F$140/((SUM(P$141:P157))+1),F157)</f>
        <v>12692</v>
      </c>
      <c r="G158" s="9">
        <f>IF(G157=MAX($D157:$K157),G$140/((SUM(Q$141:Q157))+1),G157)</f>
        <v>12394</v>
      </c>
      <c r="H158" s="9">
        <f>IF(H157=MAX($D157:$K157),H$140/((SUM(R$141:R157))+1),H157)</f>
        <v>10644</v>
      </c>
      <c r="I158" s="9">
        <f>IF(I157=MAX($D157:$K157),I$140/((SUM(S$141:S157))+1),I157)</f>
        <v>12106</v>
      </c>
      <c r="J158" s="9">
        <f>IF(J157=MAX($D157:$K157),J$140/((SUM(T$141:T157))+1),J157)</f>
        <v>12799</v>
      </c>
      <c r="K158" s="9">
        <f>IF(K157=MAX($D157:$K157),K$140/((SUM(U$141:U157))+1),K157)</f>
        <v>11074</v>
      </c>
      <c r="L158" s="3"/>
      <c r="M158" s="4">
        <v>18</v>
      </c>
      <c r="N158" s="4">
        <f t="shared" si="33"/>
        <v>1</v>
      </c>
      <c r="O158" s="4">
        <f t="shared" si="33"/>
        <v>0</v>
      </c>
      <c r="P158" s="4">
        <f t="shared" si="33"/>
        <v>0</v>
      </c>
      <c r="Q158" s="4">
        <f t="shared" si="33"/>
        <v>0</v>
      </c>
      <c r="R158" s="4">
        <f t="shared" si="33"/>
        <v>0</v>
      </c>
      <c r="S158" s="4">
        <f t="shared" si="33"/>
        <v>0</v>
      </c>
      <c r="T158" s="4">
        <f t="shared" si="33"/>
        <v>0</v>
      </c>
      <c r="U158" s="4">
        <f t="shared" si="33"/>
        <v>0</v>
      </c>
      <c r="V158" s="3"/>
      <c r="W158" s="3"/>
      <c r="X158" s="4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 t="s">
        <v>0</v>
      </c>
      <c r="N159" s="4">
        <f>SUM(N141:N158)</f>
        <v>6</v>
      </c>
      <c r="O159" s="4">
        <f t="shared" ref="O159:U159" si="34">SUM(O141:O158)</f>
        <v>5</v>
      </c>
      <c r="P159" s="4">
        <f t="shared" si="34"/>
        <v>3</v>
      </c>
      <c r="Q159" s="4">
        <f t="shared" si="34"/>
        <v>2</v>
      </c>
      <c r="R159" s="4">
        <f t="shared" si="34"/>
        <v>2</v>
      </c>
      <c r="S159" s="4">
        <f t="shared" si="34"/>
        <v>0</v>
      </c>
      <c r="T159" s="4">
        <f t="shared" si="34"/>
        <v>0</v>
      </c>
      <c r="U159" s="4">
        <f t="shared" si="34"/>
        <v>0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>
      <c r="A162" s="3"/>
      <c r="B162" s="3"/>
      <c r="C162" s="3" t="s">
        <v>12</v>
      </c>
      <c r="D162" s="3" t="s">
        <v>13</v>
      </c>
      <c r="E162" s="3" t="s">
        <v>14</v>
      </c>
      <c r="F162" s="3" t="s">
        <v>15</v>
      </c>
      <c r="G162" s="3" t="s">
        <v>16</v>
      </c>
      <c r="H162" s="3" t="s">
        <v>17</v>
      </c>
      <c r="I162" s="3" t="s">
        <v>18</v>
      </c>
      <c r="J162" s="3" t="s">
        <v>19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>
      <c r="A163" s="3"/>
      <c r="B163" s="3" t="s">
        <v>0</v>
      </c>
      <c r="C163" s="3">
        <f>SUM(N159,M135,N114,M90)</f>
        <v>42</v>
      </c>
      <c r="D163" s="3">
        <f>SUM(O159,N135,O114,N90)</f>
        <v>35</v>
      </c>
      <c r="E163" s="3">
        <f>SUM(P159,O135,P114,O90)</f>
        <v>20</v>
      </c>
      <c r="F163" s="3">
        <f>SUM(Q159,P135,Q114,P90)</f>
        <v>15</v>
      </c>
      <c r="G163" s="3">
        <f>SUM(R159,Q135,R114,Q90)</f>
        <v>11</v>
      </c>
      <c r="H163" s="3">
        <f>SUM(R90,S114,S159)</f>
        <v>6</v>
      </c>
      <c r="I163" s="3">
        <f>SUM(T159,R135,T114,S90)</f>
        <v>4</v>
      </c>
      <c r="J163" s="3">
        <f>SUM(U114,S135,U159)</f>
        <v>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>
      <c r="A164" s="3"/>
      <c r="B164" s="3">
        <f>SUM(C163:J163)</f>
        <v>135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</sheetData>
  <conditionalFormatting sqref="M5:S90">
    <cfRule type="aboveAverage" dxfId="49" priority="1"/>
  </conditionalFormatting>
  <conditionalFormatting sqref="N97:U114">
    <cfRule type="aboveAverage" dxfId="48" priority="2"/>
  </conditionalFormatting>
  <conditionalFormatting sqref="M120:S135">
    <cfRule type="aboveAverage" dxfId="47" priority="3"/>
  </conditionalFormatting>
  <conditionalFormatting sqref="N141:U159">
    <cfRule type="aboveAverage" dxfId="46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F79E-0DA3-4E3F-9279-3DE2EBEC4FB4}">
  <dimension ref="B2:AV177"/>
  <sheetViews>
    <sheetView topLeftCell="A136" workbookViewId="0">
      <selection activeCell="A163" sqref="A163"/>
    </sheetView>
  </sheetViews>
  <sheetFormatPr baseColWidth="10" defaultRowHeight="14.4"/>
  <sheetData>
    <row r="2" spans="2:41">
      <c r="B2" s="4" t="s">
        <v>42</v>
      </c>
      <c r="C2" s="4"/>
      <c r="D2" s="4"/>
      <c r="E2" s="4"/>
      <c r="F2" s="4"/>
      <c r="G2" s="4"/>
      <c r="H2" s="4"/>
      <c r="I2" s="4"/>
      <c r="J2" s="4"/>
    </row>
    <row r="3" spans="2:41">
      <c r="B3" s="4"/>
      <c r="C3" s="4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29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W3" s="4"/>
      <c r="X3" s="3" t="s">
        <v>12</v>
      </c>
      <c r="Y3" s="3" t="s">
        <v>13</v>
      </c>
      <c r="Z3" s="3" t="s">
        <v>14</v>
      </c>
      <c r="AA3" s="3" t="s">
        <v>15</v>
      </c>
      <c r="AB3" s="3" t="s">
        <v>16</v>
      </c>
      <c r="AC3" s="3" t="s">
        <v>17</v>
      </c>
      <c r="AD3" s="3" t="s">
        <v>18</v>
      </c>
      <c r="AE3" s="3" t="s">
        <v>19</v>
      </c>
      <c r="AF3" s="3" t="s">
        <v>20</v>
      </c>
      <c r="AG3" s="3" t="s">
        <v>21</v>
      </c>
      <c r="AH3" s="3" t="s">
        <v>22</v>
      </c>
      <c r="AI3" s="3" t="s">
        <v>29</v>
      </c>
      <c r="AJ3" s="3" t="s">
        <v>23</v>
      </c>
      <c r="AK3" s="3" t="s">
        <v>24</v>
      </c>
      <c r="AL3" s="3" t="s">
        <v>25</v>
      </c>
      <c r="AM3" s="3" t="s">
        <v>26</v>
      </c>
      <c r="AN3" s="3" t="s">
        <v>27</v>
      </c>
      <c r="AO3" s="3" t="s">
        <v>28</v>
      </c>
    </row>
    <row r="4" spans="2:41">
      <c r="B4" s="4"/>
      <c r="C4" s="4" t="s">
        <v>54</v>
      </c>
      <c r="D4" s="4">
        <f t="array" ref="D4:U4">TRANSPOSE(Datos!D3:D20)</f>
        <v>700463</v>
      </c>
      <c r="E4" s="4">
        <v>453407</v>
      </c>
      <c r="F4" s="4">
        <v>313451</v>
      </c>
      <c r="G4" s="4">
        <v>270683</v>
      </c>
      <c r="H4" s="3">
        <v>187336</v>
      </c>
      <c r="I4" s="3">
        <v>156349</v>
      </c>
      <c r="J4" s="3">
        <v>93256</v>
      </c>
      <c r="K4">
        <v>67405</v>
      </c>
      <c r="L4">
        <v>27763</v>
      </c>
      <c r="M4">
        <v>19297</v>
      </c>
      <c r="N4">
        <v>10362</v>
      </c>
      <c r="O4">
        <v>8120</v>
      </c>
      <c r="P4">
        <v>3044</v>
      </c>
      <c r="Q4">
        <v>2486</v>
      </c>
      <c r="R4">
        <v>1946</v>
      </c>
      <c r="S4">
        <v>1438</v>
      </c>
      <c r="T4">
        <v>0</v>
      </c>
      <c r="U4">
        <v>0</v>
      </c>
      <c r="W4" s="4" t="s">
        <v>33</v>
      </c>
      <c r="X4" s="4"/>
      <c r="Y4" s="4"/>
      <c r="Z4" s="4"/>
      <c r="AA4" s="3"/>
      <c r="AB4" s="3"/>
      <c r="AC4" s="3"/>
      <c r="AD4" s="3"/>
    </row>
    <row r="5" spans="2:41">
      <c r="B5" s="4" t="s">
        <v>41</v>
      </c>
      <c r="C5" s="4">
        <v>1</v>
      </c>
      <c r="D5" s="9">
        <f>D4/((2*0)+1)</f>
        <v>700463</v>
      </c>
      <c r="E5" s="9">
        <f>E4/((2*0)+1)</f>
        <v>453407</v>
      </c>
      <c r="F5" s="9">
        <f>F4/((2*0)+1)</f>
        <v>313451</v>
      </c>
      <c r="G5" s="9">
        <f t="shared" ref="G5:U5" si="0">G4/((2*0)+1)</f>
        <v>270683</v>
      </c>
      <c r="H5" s="9">
        <f t="shared" si="0"/>
        <v>187336</v>
      </c>
      <c r="I5" s="9">
        <f t="shared" si="0"/>
        <v>156349</v>
      </c>
      <c r="J5" s="9">
        <f t="shared" si="0"/>
        <v>93256</v>
      </c>
      <c r="K5" s="9">
        <f t="shared" si="0"/>
        <v>67405</v>
      </c>
      <c r="L5" s="9">
        <f t="shared" si="0"/>
        <v>27763</v>
      </c>
      <c r="M5" s="9">
        <f t="shared" si="0"/>
        <v>19297</v>
      </c>
      <c r="N5" s="9">
        <f t="shared" si="0"/>
        <v>10362</v>
      </c>
      <c r="O5" s="9">
        <f t="shared" si="0"/>
        <v>8120</v>
      </c>
      <c r="P5" s="9">
        <f t="shared" si="0"/>
        <v>3044</v>
      </c>
      <c r="Q5" s="9">
        <f t="shared" si="0"/>
        <v>2486</v>
      </c>
      <c r="R5" s="9">
        <f t="shared" si="0"/>
        <v>1946</v>
      </c>
      <c r="S5" s="9">
        <f t="shared" si="0"/>
        <v>1438</v>
      </c>
      <c r="T5" s="9">
        <f t="shared" si="0"/>
        <v>0</v>
      </c>
      <c r="U5" s="9">
        <f t="shared" si="0"/>
        <v>0</v>
      </c>
      <c r="W5" s="4">
        <v>1</v>
      </c>
      <c r="X5" s="4">
        <f>IF(D5=MAX($D5:$U5),1,0)</f>
        <v>1</v>
      </c>
      <c r="Y5" s="4">
        <f t="shared" ref="Y5:AO5" si="1">IF(E5=MAX($D5:$U5),1,0)</f>
        <v>0</v>
      </c>
      <c r="Z5" s="4">
        <f t="shared" si="1"/>
        <v>0</v>
      </c>
      <c r="AA5" s="4">
        <f t="shared" si="1"/>
        <v>0</v>
      </c>
      <c r="AB5" s="4">
        <f t="shared" si="1"/>
        <v>0</v>
      </c>
      <c r="AC5" s="4">
        <f t="shared" si="1"/>
        <v>0</v>
      </c>
      <c r="AD5" s="4">
        <f t="shared" si="1"/>
        <v>0</v>
      </c>
      <c r="AE5" s="4">
        <f t="shared" si="1"/>
        <v>0</v>
      </c>
      <c r="AF5" s="4">
        <f t="shared" si="1"/>
        <v>0</v>
      </c>
      <c r="AG5" s="4">
        <f t="shared" si="1"/>
        <v>0</v>
      </c>
      <c r="AH5" s="4">
        <f t="shared" si="1"/>
        <v>0</v>
      </c>
      <c r="AI5" s="4">
        <f t="shared" si="1"/>
        <v>0</v>
      </c>
      <c r="AJ5" s="4">
        <f t="shared" si="1"/>
        <v>0</v>
      </c>
      <c r="AK5" s="4">
        <f t="shared" si="1"/>
        <v>0</v>
      </c>
      <c r="AL5" s="4">
        <f t="shared" si="1"/>
        <v>0</v>
      </c>
      <c r="AM5" s="4">
        <f t="shared" si="1"/>
        <v>0</v>
      </c>
      <c r="AN5" s="4">
        <f t="shared" si="1"/>
        <v>0</v>
      </c>
      <c r="AO5" s="4">
        <f t="shared" si="1"/>
        <v>0</v>
      </c>
    </row>
    <row r="6" spans="2:41">
      <c r="B6" s="4" t="s">
        <v>41</v>
      </c>
      <c r="C6" s="4">
        <v>2</v>
      </c>
      <c r="D6" s="6">
        <f>IF(D5=MAX($D5:$U5),D$4/(SUM(X$5:X5)+1),D5)</f>
        <v>350231.5</v>
      </c>
      <c r="E6" s="6">
        <f>IF(E5=MAX($D5:$U5),E$4/(SUM(Y$5:Y5)+1),E5)</f>
        <v>453407</v>
      </c>
      <c r="F6" s="6">
        <f>IF(F5=MAX($D5:$U5),F$4/(SUM(Z$5:Z5)+1),F5)</f>
        <v>313451</v>
      </c>
      <c r="G6" s="6">
        <f>IF(G5=MAX($D5:$U5),G$4/(SUM(AA$5:AA5)+1),G5)</f>
        <v>270683</v>
      </c>
      <c r="H6" s="6">
        <f>IF(H5=MAX($D5:$U5),H$4/(SUM(AB$5:AB5)+1),H5)</f>
        <v>187336</v>
      </c>
      <c r="I6" s="6">
        <f>IF(I5=MAX($D5:$U5),I$4/(SUM(AC$5:AC5)+1),I5)</f>
        <v>156349</v>
      </c>
      <c r="J6" s="6">
        <f>IF(J5=MAX($D5:$U5),J$4/(SUM(AD$5:AD5)+1),J5)</f>
        <v>93256</v>
      </c>
      <c r="K6" s="6">
        <f>IF(K5=MAX($D5:$U5),K$4/(SUM(AE$5:AE5)+1),K5)</f>
        <v>67405</v>
      </c>
      <c r="L6" s="6">
        <f>IF(L5=MAX($D5:$U5),L$4/(SUM(AF$5:AF5)+1),L5)</f>
        <v>27763</v>
      </c>
      <c r="M6" s="6">
        <f>IF(M5=MAX($D5:$U5),M$4/(SUM(AG$5:AG5)+1),M5)</f>
        <v>19297</v>
      </c>
      <c r="N6" s="6">
        <f>IF(N5=MAX($D5:$U5),N$4/(SUM(AH$5:AH5)+1),N5)</f>
        <v>10362</v>
      </c>
      <c r="O6" s="6">
        <f>IF(O5=MAX($D5:$U5),O$4/(SUM(AI$5:AI5)+1),O5)</f>
        <v>8120</v>
      </c>
      <c r="P6" s="6">
        <f>IF(P5=MAX($D5:$U5),P$4/(SUM(AJ$5:AJ5)+1),P5)</f>
        <v>3044</v>
      </c>
      <c r="Q6" s="6">
        <f>IF(Q5=MAX($D5:$U5),Q$4/(SUM(AK$5:AK5)+1),Q5)</f>
        <v>2486</v>
      </c>
      <c r="R6" s="6">
        <f>IF(R5=MAX($D5:$U5),R$4/(SUM(AL$5:AL5)+1),R5)</f>
        <v>1946</v>
      </c>
      <c r="S6" s="6">
        <f>IF(S5=MAX($D5:$U5),S$4/(SUM(AM$5:AM5)+1),S5)</f>
        <v>1438</v>
      </c>
      <c r="T6" s="6">
        <f>IF(T5=MAX($D5:$U5),T$4/(SUM(AN$5:AN5)+1),T5)</f>
        <v>0</v>
      </c>
      <c r="U6" s="6">
        <f>IF(U5=MAX($D5:$U5),U$4/(SUM(AO$5:AO5)+1),U5)</f>
        <v>0</v>
      </c>
      <c r="W6" s="4">
        <v>2</v>
      </c>
      <c r="X6" s="4">
        <f t="shared" ref="X6:X69" si="2">IF(D6=MAX($D6:$U6),1,0)</f>
        <v>0</v>
      </c>
      <c r="Y6" s="4">
        <f t="shared" ref="Y6:Y69" si="3">IF(E6=MAX($D6:$U6),1,0)</f>
        <v>1</v>
      </c>
      <c r="Z6" s="4">
        <f t="shared" ref="Z6:Z69" si="4">IF(F6=MAX($D6:$U6),1,0)</f>
        <v>0</v>
      </c>
      <c r="AA6" s="4">
        <f t="shared" ref="AA6:AA69" si="5">IF(G6=MAX($D6:$U6),1,0)</f>
        <v>0</v>
      </c>
      <c r="AB6" s="4">
        <f t="shared" ref="AB6:AB69" si="6">IF(H6=MAX($D6:$U6),1,0)</f>
        <v>0</v>
      </c>
      <c r="AC6" s="4">
        <f t="shared" ref="AC6:AC69" si="7">IF(I6=MAX($D6:$U6),1,0)</f>
        <v>0</v>
      </c>
      <c r="AD6" s="4">
        <f t="shared" ref="AD6:AD69" si="8">IF(J6=MAX($D6:$U6),1,0)</f>
        <v>0</v>
      </c>
      <c r="AE6" s="4">
        <f t="shared" ref="AE6:AE69" si="9">IF(K6=MAX($D6:$U6),1,0)</f>
        <v>0</v>
      </c>
      <c r="AF6" s="4">
        <f t="shared" ref="AF6:AF69" si="10">IF(L6=MAX($D6:$U6),1,0)</f>
        <v>0</v>
      </c>
      <c r="AG6" s="4">
        <f t="shared" ref="AG6:AG69" si="11">IF(M6=MAX($D6:$U6),1,0)</f>
        <v>0</v>
      </c>
      <c r="AH6" s="4">
        <f t="shared" ref="AH6:AH69" si="12">IF(N6=MAX($D6:$U6),1,0)</f>
        <v>0</v>
      </c>
      <c r="AI6" s="4">
        <f t="shared" ref="AI6:AI69" si="13">IF(O6=MAX($D6:$U6),1,0)</f>
        <v>0</v>
      </c>
      <c r="AJ6" s="4">
        <f t="shared" ref="AJ6:AJ69" si="14">IF(P6=MAX($D6:$U6),1,0)</f>
        <v>0</v>
      </c>
      <c r="AK6" s="4">
        <f t="shared" ref="AK6:AK69" si="15">IF(Q6=MAX($D6:$U6),1,0)</f>
        <v>0</v>
      </c>
      <c r="AL6" s="4">
        <f t="shared" ref="AL6:AL69" si="16">IF(R6=MAX($D6:$U6),1,0)</f>
        <v>0</v>
      </c>
      <c r="AM6" s="4">
        <f t="shared" ref="AM6:AM69" si="17">IF(S6=MAX($D6:$U6),1,0)</f>
        <v>0</v>
      </c>
      <c r="AN6" s="4">
        <f t="shared" ref="AN6:AN69" si="18">IF(T6=MAX($D6:$U6),1,0)</f>
        <v>0</v>
      </c>
      <c r="AO6" s="4">
        <f t="shared" ref="AO6:AO69" si="19">IF(U6=MAX($D6:$U6),1,0)</f>
        <v>0</v>
      </c>
    </row>
    <row r="7" spans="2:41">
      <c r="B7" s="4" t="s">
        <v>41</v>
      </c>
      <c r="C7" s="4">
        <v>3</v>
      </c>
      <c r="D7" s="6">
        <f>IF(D6=MAX($D6:$U6),D$4/(SUM(X$5:X6)+1),D6)</f>
        <v>350231.5</v>
      </c>
      <c r="E7" s="6">
        <f>IF(E6=MAX($D6:$U6),E$4/(SUM(Y$5:Y6)+1),E6)</f>
        <v>226703.5</v>
      </c>
      <c r="F7" s="6">
        <f>IF(F6=MAX($D6:$U6),F$4/(SUM(Z$5:Z6)+1),F6)</f>
        <v>313451</v>
      </c>
      <c r="G7" s="6">
        <f>IF(G6=MAX($D6:$U6),G$4/(SUM(AA$5:AA6)+1),G6)</f>
        <v>270683</v>
      </c>
      <c r="H7" s="6">
        <f>IF(H6=MAX($D6:$U6),H$4/(SUM(AB$5:AB6)+1),H6)</f>
        <v>187336</v>
      </c>
      <c r="I7" s="6">
        <f>IF(I6=MAX($D6:$U6),I$4/(SUM(AC$5:AC6)+1),I6)</f>
        <v>156349</v>
      </c>
      <c r="J7" s="6">
        <f>IF(J6=MAX($D6:$U6),J$4/(SUM(AD$5:AD6)+1),J6)</f>
        <v>93256</v>
      </c>
      <c r="K7" s="6">
        <f>IF(K6=MAX($D6:$U6),K$4/(SUM(AE$5:AE6)+1),K6)</f>
        <v>67405</v>
      </c>
      <c r="L7" s="6">
        <f>IF(L6=MAX($D6:$U6),L$4/(SUM(AF$5:AF6)+1),L6)</f>
        <v>27763</v>
      </c>
      <c r="M7" s="6">
        <f>IF(M6=MAX($D6:$U6),M$4/(SUM(AG$5:AG6)+1),M6)</f>
        <v>19297</v>
      </c>
      <c r="N7" s="6">
        <f>IF(N6=MAX($D6:$U6),N$4/(SUM(AH$5:AH6)+1),N6)</f>
        <v>10362</v>
      </c>
      <c r="O7" s="6">
        <f>IF(O6=MAX($D6:$U6),O$4/(SUM(AI$5:AI6)+1),O6)</f>
        <v>8120</v>
      </c>
      <c r="P7" s="6">
        <f>IF(P6=MAX($D6:$U6),P$4/(SUM(AJ$5:AJ6)+1),P6)</f>
        <v>3044</v>
      </c>
      <c r="Q7" s="6">
        <f>IF(Q6=MAX($D6:$U6),Q$4/(SUM(AK$5:AK6)+1),Q6)</f>
        <v>2486</v>
      </c>
      <c r="R7" s="6">
        <f>IF(R6=MAX($D6:$U6),R$4/(SUM(AL$5:AL6)+1),R6)</f>
        <v>1946</v>
      </c>
      <c r="S7" s="6">
        <f>IF(S6=MAX($D6:$U6),S$4/(SUM(AM$5:AM6)+1),S6)</f>
        <v>1438</v>
      </c>
      <c r="T7" s="6">
        <f>IF(T6=MAX($D6:$U6),T$4/(SUM(AN$5:AN6)+1),T6)</f>
        <v>0</v>
      </c>
      <c r="U7" s="6">
        <f>IF(U6=MAX($D6:$U6),U$4/(SUM(AO$5:AO6)+1),U6)</f>
        <v>0</v>
      </c>
      <c r="W7" s="4">
        <v>3</v>
      </c>
      <c r="X7" s="4">
        <f t="shared" si="2"/>
        <v>1</v>
      </c>
      <c r="Y7" s="4">
        <f t="shared" si="3"/>
        <v>0</v>
      </c>
      <c r="Z7" s="4">
        <f t="shared" si="4"/>
        <v>0</v>
      </c>
      <c r="AA7" s="4">
        <f t="shared" si="5"/>
        <v>0</v>
      </c>
      <c r="AB7" s="4">
        <f t="shared" si="6"/>
        <v>0</v>
      </c>
      <c r="AC7" s="4">
        <f t="shared" si="7"/>
        <v>0</v>
      </c>
      <c r="AD7" s="4">
        <f t="shared" si="8"/>
        <v>0</v>
      </c>
      <c r="AE7" s="4">
        <f t="shared" si="9"/>
        <v>0</v>
      </c>
      <c r="AF7" s="4">
        <f t="shared" si="10"/>
        <v>0</v>
      </c>
      <c r="AG7" s="4">
        <f t="shared" si="11"/>
        <v>0</v>
      </c>
      <c r="AH7" s="4">
        <f t="shared" si="12"/>
        <v>0</v>
      </c>
      <c r="AI7" s="4">
        <f t="shared" si="13"/>
        <v>0</v>
      </c>
      <c r="AJ7" s="4">
        <f t="shared" si="14"/>
        <v>0</v>
      </c>
      <c r="AK7" s="4">
        <f t="shared" si="15"/>
        <v>0</v>
      </c>
      <c r="AL7" s="4">
        <f t="shared" si="16"/>
        <v>0</v>
      </c>
      <c r="AM7" s="4">
        <f t="shared" si="17"/>
        <v>0</v>
      </c>
      <c r="AN7" s="4">
        <f t="shared" si="18"/>
        <v>0</v>
      </c>
      <c r="AO7" s="4">
        <f t="shared" si="19"/>
        <v>0</v>
      </c>
    </row>
    <row r="8" spans="2:41">
      <c r="B8" s="4" t="s">
        <v>41</v>
      </c>
      <c r="C8" s="4">
        <v>4</v>
      </c>
      <c r="D8" s="6">
        <f>IF(D7=MAX($D7:$U7),D$4/(SUM(X$5:X7)+1),D7)</f>
        <v>233487.66666666666</v>
      </c>
      <c r="E8" s="6">
        <f>IF(E7=MAX($D7:$U7),E$4/(SUM(Y$5:Y7)+1),E7)</f>
        <v>226703.5</v>
      </c>
      <c r="F8" s="6">
        <f>IF(F7=MAX($D7:$U7),F$4/(SUM(Z$5:Z7)+1),F7)</f>
        <v>313451</v>
      </c>
      <c r="G8" s="6">
        <f>IF(G7=MAX($D7:$U7),G$4/(SUM(AA$5:AA7)+1),G7)</f>
        <v>270683</v>
      </c>
      <c r="H8" s="6">
        <f>IF(H7=MAX($D7:$U7),H$4/(SUM(AB$5:AB7)+1),H7)</f>
        <v>187336</v>
      </c>
      <c r="I8" s="6">
        <f>IF(I7=MAX($D7:$U7),I$4/(SUM(AC$5:AC7)+1),I7)</f>
        <v>156349</v>
      </c>
      <c r="J8" s="6">
        <f>IF(J7=MAX($D7:$U7),J$4/(SUM(AD$5:AD7)+1),J7)</f>
        <v>93256</v>
      </c>
      <c r="K8" s="6">
        <f>IF(K7=MAX($D7:$U7),K$4/(SUM(AE$5:AE7)+1),K7)</f>
        <v>67405</v>
      </c>
      <c r="L8" s="6">
        <f>IF(L7=MAX($D7:$U7),L$4/(SUM(AF$5:AF7)+1),L7)</f>
        <v>27763</v>
      </c>
      <c r="M8" s="6">
        <f>IF(M7=MAX($D7:$U7),M$4/(SUM(AG$5:AG7)+1),M7)</f>
        <v>19297</v>
      </c>
      <c r="N8" s="6">
        <f>IF(N7=MAX($D7:$U7),N$4/(SUM(AH$5:AH7)+1),N7)</f>
        <v>10362</v>
      </c>
      <c r="O8" s="6">
        <f>IF(O7=MAX($D7:$U7),O$4/(SUM(AI$5:AI7)+1),O7)</f>
        <v>8120</v>
      </c>
      <c r="P8" s="6">
        <f>IF(P7=MAX($D7:$U7),P$4/(SUM(AJ$5:AJ7)+1),P7)</f>
        <v>3044</v>
      </c>
      <c r="Q8" s="6">
        <f>IF(Q7=MAX($D7:$U7),Q$4/(SUM(AK$5:AK7)+1),Q7)</f>
        <v>2486</v>
      </c>
      <c r="R8" s="6">
        <f>IF(R7=MAX($D7:$U7),R$4/(SUM(AL$5:AL7)+1),R7)</f>
        <v>1946</v>
      </c>
      <c r="S8" s="6">
        <f>IF(S7=MAX($D7:$U7),S$4/(SUM(AM$5:AM7)+1),S7)</f>
        <v>1438</v>
      </c>
      <c r="T8" s="6">
        <f>IF(T7=MAX($D7:$U7),T$4/(SUM(AN$5:AN7)+1),T7)</f>
        <v>0</v>
      </c>
      <c r="U8" s="6">
        <f>IF(U7=MAX($D7:$U7),U$4/(SUM(AO$5:AO7)+1),U7)</f>
        <v>0</v>
      </c>
      <c r="W8" s="4">
        <v>4</v>
      </c>
      <c r="X8" s="4">
        <f t="shared" si="2"/>
        <v>0</v>
      </c>
      <c r="Y8" s="4">
        <f t="shared" si="3"/>
        <v>0</v>
      </c>
      <c r="Z8" s="4">
        <f t="shared" si="4"/>
        <v>1</v>
      </c>
      <c r="AA8" s="4">
        <f t="shared" si="5"/>
        <v>0</v>
      </c>
      <c r="AB8" s="4">
        <f t="shared" si="6"/>
        <v>0</v>
      </c>
      <c r="AC8" s="4">
        <f t="shared" si="7"/>
        <v>0</v>
      </c>
      <c r="AD8" s="4">
        <f t="shared" si="8"/>
        <v>0</v>
      </c>
      <c r="AE8" s="4">
        <f t="shared" si="9"/>
        <v>0</v>
      </c>
      <c r="AF8" s="4">
        <f t="shared" si="10"/>
        <v>0</v>
      </c>
      <c r="AG8" s="4">
        <f t="shared" si="11"/>
        <v>0</v>
      </c>
      <c r="AH8" s="4">
        <f t="shared" si="12"/>
        <v>0</v>
      </c>
      <c r="AI8" s="4">
        <f t="shared" si="13"/>
        <v>0</v>
      </c>
      <c r="AJ8" s="4">
        <f t="shared" si="14"/>
        <v>0</v>
      </c>
      <c r="AK8" s="4">
        <f t="shared" si="15"/>
        <v>0</v>
      </c>
      <c r="AL8" s="4">
        <f t="shared" si="16"/>
        <v>0</v>
      </c>
      <c r="AM8" s="4">
        <f t="shared" si="17"/>
        <v>0</v>
      </c>
      <c r="AN8" s="4">
        <f t="shared" si="18"/>
        <v>0</v>
      </c>
      <c r="AO8" s="4">
        <f t="shared" si="19"/>
        <v>0</v>
      </c>
    </row>
    <row r="9" spans="2:41">
      <c r="B9" s="4" t="s">
        <v>41</v>
      </c>
      <c r="C9" s="4">
        <v>5</v>
      </c>
      <c r="D9" s="6">
        <f>IF(D8=MAX($D8:$U8),D$4/(SUM(X$5:X8)+1),D8)</f>
        <v>233487.66666666666</v>
      </c>
      <c r="E9" s="6">
        <f>IF(E8=MAX($D8:$U8),E$4/(SUM(Y$5:Y8)+1),E8)</f>
        <v>226703.5</v>
      </c>
      <c r="F9" s="6">
        <f>IF(F8=MAX($D8:$U8),F$4/(SUM(Z$5:Z8)+1),F8)</f>
        <v>156725.5</v>
      </c>
      <c r="G9" s="6">
        <f>IF(G8=MAX($D8:$U8),G$4/(SUM(AA$5:AA8)+1),G8)</f>
        <v>270683</v>
      </c>
      <c r="H9" s="6">
        <f>IF(H8=MAX($D8:$U8),H$4/(SUM(AB$5:AB8)+1),H8)</f>
        <v>187336</v>
      </c>
      <c r="I9" s="6">
        <f>IF(I8=MAX($D8:$U8),I$4/(SUM(AC$5:AC8)+1),I8)</f>
        <v>156349</v>
      </c>
      <c r="J9" s="6">
        <f>IF(J8=MAX($D8:$U8),J$4/(SUM(AD$5:AD8)+1),J8)</f>
        <v>93256</v>
      </c>
      <c r="K9" s="6">
        <f>IF(K8=MAX($D8:$U8),K$4/(SUM(AE$5:AE8)+1),K8)</f>
        <v>67405</v>
      </c>
      <c r="L9" s="6">
        <f>IF(L8=MAX($D8:$U8),L$4/(SUM(AF$5:AF8)+1),L8)</f>
        <v>27763</v>
      </c>
      <c r="M9" s="6">
        <f>IF(M8=MAX($D8:$U8),M$4/(SUM(AG$5:AG8)+1),M8)</f>
        <v>19297</v>
      </c>
      <c r="N9" s="6">
        <f>IF(N8=MAX($D8:$U8),N$4/(SUM(AH$5:AH8)+1),N8)</f>
        <v>10362</v>
      </c>
      <c r="O9" s="6">
        <f>IF(O8=MAX($D8:$U8),O$4/(SUM(AI$5:AI8)+1),O8)</f>
        <v>8120</v>
      </c>
      <c r="P9" s="6">
        <f>IF(P8=MAX($D8:$U8),P$4/(SUM(AJ$5:AJ8)+1),P8)</f>
        <v>3044</v>
      </c>
      <c r="Q9" s="6">
        <f>IF(Q8=MAX($D8:$U8),Q$4/(SUM(AK$5:AK8)+1),Q8)</f>
        <v>2486</v>
      </c>
      <c r="R9" s="6">
        <f>IF(R8=MAX($D8:$U8),R$4/(SUM(AL$5:AL8)+1),R8)</f>
        <v>1946</v>
      </c>
      <c r="S9" s="6">
        <f>IF(S8=MAX($D8:$U8),S$4/(SUM(AM$5:AM8)+1),S8)</f>
        <v>1438</v>
      </c>
      <c r="T9" s="6">
        <f>IF(T8=MAX($D8:$U8),T$4/(SUM(AN$5:AN8)+1),T8)</f>
        <v>0</v>
      </c>
      <c r="U9" s="6">
        <f>IF(U8=MAX($D8:$U8),U$4/(SUM(AO$5:AO8)+1),U8)</f>
        <v>0</v>
      </c>
      <c r="W9" s="4">
        <v>5</v>
      </c>
      <c r="X9" s="4">
        <f t="shared" si="2"/>
        <v>0</v>
      </c>
      <c r="Y9" s="4">
        <f t="shared" si="3"/>
        <v>0</v>
      </c>
      <c r="Z9" s="4">
        <f t="shared" si="4"/>
        <v>0</v>
      </c>
      <c r="AA9" s="4">
        <f t="shared" si="5"/>
        <v>1</v>
      </c>
      <c r="AB9" s="4">
        <f t="shared" si="6"/>
        <v>0</v>
      </c>
      <c r="AC9" s="4">
        <f t="shared" si="7"/>
        <v>0</v>
      </c>
      <c r="AD9" s="4">
        <f t="shared" si="8"/>
        <v>0</v>
      </c>
      <c r="AE9" s="4">
        <f t="shared" si="9"/>
        <v>0</v>
      </c>
      <c r="AF9" s="4">
        <f t="shared" si="10"/>
        <v>0</v>
      </c>
      <c r="AG9" s="4">
        <f t="shared" si="11"/>
        <v>0</v>
      </c>
      <c r="AH9" s="4">
        <f t="shared" si="12"/>
        <v>0</v>
      </c>
      <c r="AI9" s="4">
        <f t="shared" si="13"/>
        <v>0</v>
      </c>
      <c r="AJ9" s="4">
        <f t="shared" si="14"/>
        <v>0</v>
      </c>
      <c r="AK9" s="4">
        <f t="shared" si="15"/>
        <v>0</v>
      </c>
      <c r="AL9" s="4">
        <f t="shared" si="16"/>
        <v>0</v>
      </c>
      <c r="AM9" s="4">
        <f t="shared" si="17"/>
        <v>0</v>
      </c>
      <c r="AN9" s="4">
        <f t="shared" si="18"/>
        <v>0</v>
      </c>
      <c r="AO9" s="4">
        <f t="shared" si="19"/>
        <v>0</v>
      </c>
    </row>
    <row r="10" spans="2:41">
      <c r="B10" s="4" t="s">
        <v>41</v>
      </c>
      <c r="C10" s="4">
        <v>6</v>
      </c>
      <c r="D10" s="6">
        <f>IF(D9=MAX($D9:$U9),D$4/(SUM(X$5:X9)+1),D9)</f>
        <v>233487.66666666666</v>
      </c>
      <c r="E10" s="6">
        <f>IF(E9=MAX($D9:$U9),E$4/(SUM(Y$5:Y9)+1),E9)</f>
        <v>226703.5</v>
      </c>
      <c r="F10" s="6">
        <f>IF(F9=MAX($D9:$U9),F$4/(SUM(Z$5:Z9)+1),F9)</f>
        <v>156725.5</v>
      </c>
      <c r="G10" s="6">
        <f>IF(G9=MAX($D9:$U9),G$4/(SUM(AA$5:AA9)+1),G9)</f>
        <v>135341.5</v>
      </c>
      <c r="H10" s="6">
        <f>IF(H9=MAX($D9:$U9),H$4/(SUM(AB$5:AB9)+1),H9)</f>
        <v>187336</v>
      </c>
      <c r="I10" s="6">
        <f>IF(I9=MAX($D9:$U9),I$4/(SUM(AC$5:AC9)+1),I9)</f>
        <v>156349</v>
      </c>
      <c r="J10" s="6">
        <f>IF(J9=MAX($D9:$U9),J$4/(SUM(AD$5:AD9)+1),J9)</f>
        <v>93256</v>
      </c>
      <c r="K10" s="6">
        <f>IF(K9=MAX($D9:$U9),K$4/(SUM(AE$5:AE9)+1),K9)</f>
        <v>67405</v>
      </c>
      <c r="L10" s="6">
        <f>IF(L9=MAX($D9:$U9),L$4/(SUM(AF$5:AF9)+1),L9)</f>
        <v>27763</v>
      </c>
      <c r="M10" s="6">
        <f>IF(M9=MAX($D9:$U9),M$4/(SUM(AG$5:AG9)+1),M9)</f>
        <v>19297</v>
      </c>
      <c r="N10" s="6">
        <f>IF(N9=MAX($D9:$U9),N$4/(SUM(AH$5:AH9)+1),N9)</f>
        <v>10362</v>
      </c>
      <c r="O10" s="6">
        <f>IF(O9=MAX($D9:$U9),O$4/(SUM(AI$5:AI9)+1),O9)</f>
        <v>8120</v>
      </c>
      <c r="P10" s="6">
        <f>IF(P9=MAX($D9:$U9),P$4/(SUM(AJ$5:AJ9)+1),P9)</f>
        <v>3044</v>
      </c>
      <c r="Q10" s="6">
        <f>IF(Q9=MAX($D9:$U9),Q$4/(SUM(AK$5:AK9)+1),Q9)</f>
        <v>2486</v>
      </c>
      <c r="R10" s="6">
        <f>IF(R9=MAX($D9:$U9),R$4/(SUM(AL$5:AL9)+1),R9)</f>
        <v>1946</v>
      </c>
      <c r="S10" s="6">
        <f>IF(S9=MAX($D9:$U9),S$4/(SUM(AM$5:AM9)+1),S9)</f>
        <v>1438</v>
      </c>
      <c r="T10" s="6">
        <f>IF(T9=MAX($D9:$U9),T$4/(SUM(AN$5:AN9)+1),T9)</f>
        <v>0</v>
      </c>
      <c r="U10" s="6">
        <f>IF(U9=MAX($D9:$U9),U$4/(SUM(AO$5:AO9)+1),U9)</f>
        <v>0</v>
      </c>
      <c r="W10" s="4">
        <v>6</v>
      </c>
      <c r="X10" s="4">
        <f t="shared" si="2"/>
        <v>1</v>
      </c>
      <c r="Y10" s="4">
        <f t="shared" si="3"/>
        <v>0</v>
      </c>
      <c r="Z10" s="4">
        <f t="shared" si="4"/>
        <v>0</v>
      </c>
      <c r="AA10" s="4">
        <f t="shared" si="5"/>
        <v>0</v>
      </c>
      <c r="AB10" s="4">
        <f t="shared" si="6"/>
        <v>0</v>
      </c>
      <c r="AC10" s="4">
        <f t="shared" si="7"/>
        <v>0</v>
      </c>
      <c r="AD10" s="4">
        <f t="shared" si="8"/>
        <v>0</v>
      </c>
      <c r="AE10" s="4">
        <f t="shared" si="9"/>
        <v>0</v>
      </c>
      <c r="AF10" s="4">
        <f t="shared" si="10"/>
        <v>0</v>
      </c>
      <c r="AG10" s="4">
        <f t="shared" si="11"/>
        <v>0</v>
      </c>
      <c r="AH10" s="4">
        <f t="shared" si="12"/>
        <v>0</v>
      </c>
      <c r="AI10" s="4">
        <f t="shared" si="13"/>
        <v>0</v>
      </c>
      <c r="AJ10" s="4">
        <f t="shared" si="14"/>
        <v>0</v>
      </c>
      <c r="AK10" s="4">
        <f t="shared" si="15"/>
        <v>0</v>
      </c>
      <c r="AL10" s="4">
        <f t="shared" si="16"/>
        <v>0</v>
      </c>
      <c r="AM10" s="4">
        <f t="shared" si="17"/>
        <v>0</v>
      </c>
      <c r="AN10" s="4">
        <f t="shared" si="18"/>
        <v>0</v>
      </c>
      <c r="AO10" s="4">
        <f t="shared" si="19"/>
        <v>0</v>
      </c>
    </row>
    <row r="11" spans="2:41">
      <c r="B11" s="4" t="s">
        <v>41</v>
      </c>
      <c r="C11" s="4">
        <v>7</v>
      </c>
      <c r="D11" s="6">
        <f>IF(D10=MAX($D10:$U10),D$4/(SUM(X$5:X10)+1),D10)</f>
        <v>175115.75</v>
      </c>
      <c r="E11" s="6">
        <f>IF(E10=MAX($D10:$U10),E$4/(SUM(Y$5:Y10)+1),E10)</f>
        <v>226703.5</v>
      </c>
      <c r="F11" s="6">
        <f>IF(F10=MAX($D10:$U10),F$4/(SUM(Z$5:Z10)+1),F10)</f>
        <v>156725.5</v>
      </c>
      <c r="G11" s="6">
        <f>IF(G10=MAX($D10:$U10),G$4/(SUM(AA$5:AA10)+1),G10)</f>
        <v>135341.5</v>
      </c>
      <c r="H11" s="6">
        <f>IF(H10=MAX($D10:$U10),H$4/(SUM(AB$5:AB10)+1),H10)</f>
        <v>187336</v>
      </c>
      <c r="I11" s="6">
        <f>IF(I10=MAX($D10:$U10),I$4/(SUM(AC$5:AC10)+1),I10)</f>
        <v>156349</v>
      </c>
      <c r="J11" s="6">
        <f>IF(J10=MAX($D10:$U10),J$4/(SUM(AD$5:AD10)+1),J10)</f>
        <v>93256</v>
      </c>
      <c r="K11" s="6">
        <f>IF(K10=MAX($D10:$U10),K$4/(SUM(AE$5:AE10)+1),K10)</f>
        <v>67405</v>
      </c>
      <c r="L11" s="6">
        <f>IF(L10=MAX($D10:$U10),L$4/(SUM(AF$5:AF10)+1),L10)</f>
        <v>27763</v>
      </c>
      <c r="M11" s="6">
        <f>IF(M10=MAX($D10:$U10),M$4/(SUM(AG$5:AG10)+1),M10)</f>
        <v>19297</v>
      </c>
      <c r="N11" s="6">
        <f>IF(N10=MAX($D10:$U10),N$4/(SUM(AH$5:AH10)+1),N10)</f>
        <v>10362</v>
      </c>
      <c r="O11" s="6">
        <f>IF(O10=MAX($D10:$U10),O$4/(SUM(AI$5:AI10)+1),O10)</f>
        <v>8120</v>
      </c>
      <c r="P11" s="6">
        <f>IF(P10=MAX($D10:$U10),P$4/(SUM(AJ$5:AJ10)+1),P10)</f>
        <v>3044</v>
      </c>
      <c r="Q11" s="6">
        <f>IF(Q10=MAX($D10:$U10),Q$4/(SUM(AK$5:AK10)+1),Q10)</f>
        <v>2486</v>
      </c>
      <c r="R11" s="6">
        <f>IF(R10=MAX($D10:$U10),R$4/(SUM(AL$5:AL10)+1),R10)</f>
        <v>1946</v>
      </c>
      <c r="S11" s="6">
        <f>IF(S10=MAX($D10:$U10),S$4/(SUM(AM$5:AM10)+1),S10)</f>
        <v>1438</v>
      </c>
      <c r="T11" s="6">
        <f>IF(T10=MAX($D10:$U10),T$4/(SUM(AN$5:AN10)+1),T10)</f>
        <v>0</v>
      </c>
      <c r="U11" s="6">
        <f>IF(U10=MAX($D10:$U10),U$4/(SUM(AO$5:AO10)+1),U10)</f>
        <v>0</v>
      </c>
      <c r="W11" s="4">
        <v>7</v>
      </c>
      <c r="X11" s="4">
        <f t="shared" si="2"/>
        <v>0</v>
      </c>
      <c r="Y11" s="4">
        <f t="shared" si="3"/>
        <v>1</v>
      </c>
      <c r="Z11" s="4">
        <f t="shared" si="4"/>
        <v>0</v>
      </c>
      <c r="AA11" s="4">
        <f t="shared" si="5"/>
        <v>0</v>
      </c>
      <c r="AB11" s="4">
        <f t="shared" si="6"/>
        <v>0</v>
      </c>
      <c r="AC11" s="4">
        <f t="shared" si="7"/>
        <v>0</v>
      </c>
      <c r="AD11" s="4">
        <f t="shared" si="8"/>
        <v>0</v>
      </c>
      <c r="AE11" s="4">
        <f t="shared" si="9"/>
        <v>0</v>
      </c>
      <c r="AF11" s="4">
        <f t="shared" si="10"/>
        <v>0</v>
      </c>
      <c r="AG11" s="4">
        <f t="shared" si="11"/>
        <v>0</v>
      </c>
      <c r="AH11" s="4">
        <f t="shared" si="12"/>
        <v>0</v>
      </c>
      <c r="AI11" s="4">
        <f t="shared" si="13"/>
        <v>0</v>
      </c>
      <c r="AJ11" s="4">
        <f t="shared" si="14"/>
        <v>0</v>
      </c>
      <c r="AK11" s="4">
        <f t="shared" si="15"/>
        <v>0</v>
      </c>
      <c r="AL11" s="4">
        <f t="shared" si="16"/>
        <v>0</v>
      </c>
      <c r="AM11" s="4">
        <f t="shared" si="17"/>
        <v>0</v>
      </c>
      <c r="AN11" s="4">
        <f t="shared" si="18"/>
        <v>0</v>
      </c>
      <c r="AO11" s="4">
        <f t="shared" si="19"/>
        <v>0</v>
      </c>
    </row>
    <row r="12" spans="2:41">
      <c r="B12" s="4" t="s">
        <v>41</v>
      </c>
      <c r="C12" s="4">
        <v>8</v>
      </c>
      <c r="D12" s="6">
        <f>IF(D11=MAX($D11:$U11),D$4/(SUM(X$5:X11)+1),D11)</f>
        <v>175115.75</v>
      </c>
      <c r="E12" s="6">
        <f>IF(E11=MAX($D11:$U11),E$4/(SUM(Y$5:Y11)+1),E11)</f>
        <v>151135.66666666666</v>
      </c>
      <c r="F12" s="6">
        <f>IF(F11=MAX($D11:$U11),F$4/(SUM(Z$5:Z11)+1),F11)</f>
        <v>156725.5</v>
      </c>
      <c r="G12" s="6">
        <f>IF(G11=MAX($D11:$U11),G$4/(SUM(AA$5:AA11)+1),G11)</f>
        <v>135341.5</v>
      </c>
      <c r="H12" s="6">
        <f>IF(H11=MAX($D11:$U11),H$4/(SUM(AB$5:AB11)+1),H11)</f>
        <v>187336</v>
      </c>
      <c r="I12" s="6">
        <f>IF(I11=MAX($D11:$U11),I$4/(SUM(AC$5:AC11)+1),I11)</f>
        <v>156349</v>
      </c>
      <c r="J12" s="6">
        <f>IF(J11=MAX($D11:$U11),J$4/(SUM(AD$5:AD11)+1),J11)</f>
        <v>93256</v>
      </c>
      <c r="K12" s="6">
        <f>IF(K11=MAX($D11:$U11),K$4/(SUM(AE$5:AE11)+1),K11)</f>
        <v>67405</v>
      </c>
      <c r="L12" s="6">
        <f>IF(L11=MAX($D11:$U11),L$4/(SUM(AF$5:AF11)+1),L11)</f>
        <v>27763</v>
      </c>
      <c r="M12" s="6">
        <f>IF(M11=MAX($D11:$U11),M$4/(SUM(AG$5:AG11)+1),M11)</f>
        <v>19297</v>
      </c>
      <c r="N12" s="6">
        <f>IF(N11=MAX($D11:$U11),N$4/(SUM(AH$5:AH11)+1),N11)</f>
        <v>10362</v>
      </c>
      <c r="O12" s="6">
        <f>IF(O11=MAX($D11:$U11),O$4/(SUM(AI$5:AI11)+1),O11)</f>
        <v>8120</v>
      </c>
      <c r="P12" s="6">
        <f>IF(P11=MAX($D11:$U11),P$4/(SUM(AJ$5:AJ11)+1),P11)</f>
        <v>3044</v>
      </c>
      <c r="Q12" s="6">
        <f>IF(Q11=MAX($D11:$U11),Q$4/(SUM(AK$5:AK11)+1),Q11)</f>
        <v>2486</v>
      </c>
      <c r="R12" s="6">
        <f>IF(R11=MAX($D11:$U11),R$4/(SUM(AL$5:AL11)+1),R11)</f>
        <v>1946</v>
      </c>
      <c r="S12" s="6">
        <f>IF(S11=MAX($D11:$U11),S$4/(SUM(AM$5:AM11)+1),S11)</f>
        <v>1438</v>
      </c>
      <c r="T12" s="6">
        <f>IF(T11=MAX($D11:$U11),T$4/(SUM(AN$5:AN11)+1),T11)</f>
        <v>0</v>
      </c>
      <c r="U12" s="6">
        <f>IF(U11=MAX($D11:$U11),U$4/(SUM(AO$5:AO11)+1),U11)</f>
        <v>0</v>
      </c>
      <c r="W12" s="4">
        <v>8</v>
      </c>
      <c r="X12" s="4">
        <f t="shared" si="2"/>
        <v>0</v>
      </c>
      <c r="Y12" s="4">
        <f t="shared" si="3"/>
        <v>0</v>
      </c>
      <c r="Z12" s="4">
        <f t="shared" si="4"/>
        <v>0</v>
      </c>
      <c r="AA12" s="4">
        <f t="shared" si="5"/>
        <v>0</v>
      </c>
      <c r="AB12" s="4">
        <f t="shared" si="6"/>
        <v>1</v>
      </c>
      <c r="AC12" s="4">
        <f t="shared" si="7"/>
        <v>0</v>
      </c>
      <c r="AD12" s="4">
        <f t="shared" si="8"/>
        <v>0</v>
      </c>
      <c r="AE12" s="4">
        <f t="shared" si="9"/>
        <v>0</v>
      </c>
      <c r="AF12" s="4">
        <f t="shared" si="10"/>
        <v>0</v>
      </c>
      <c r="AG12" s="4">
        <f t="shared" si="11"/>
        <v>0</v>
      </c>
      <c r="AH12" s="4">
        <f t="shared" si="12"/>
        <v>0</v>
      </c>
      <c r="AI12" s="4">
        <f t="shared" si="13"/>
        <v>0</v>
      </c>
      <c r="AJ12" s="4">
        <f t="shared" si="14"/>
        <v>0</v>
      </c>
      <c r="AK12" s="4">
        <f t="shared" si="15"/>
        <v>0</v>
      </c>
      <c r="AL12" s="4">
        <f t="shared" si="16"/>
        <v>0</v>
      </c>
      <c r="AM12" s="4">
        <f t="shared" si="17"/>
        <v>0</v>
      </c>
      <c r="AN12" s="4">
        <f t="shared" si="18"/>
        <v>0</v>
      </c>
      <c r="AO12" s="4">
        <f t="shared" si="19"/>
        <v>0</v>
      </c>
    </row>
    <row r="13" spans="2:41">
      <c r="B13" s="4" t="s">
        <v>41</v>
      </c>
      <c r="C13" s="4">
        <v>9</v>
      </c>
      <c r="D13" s="6">
        <f>IF(D12=MAX($D12:$U12),D$4/(SUM(X$5:X12)+1),D12)</f>
        <v>175115.75</v>
      </c>
      <c r="E13" s="6">
        <f>IF(E12=MAX($D12:$U12),E$4/(SUM(Y$5:Y12)+1),E12)</f>
        <v>151135.66666666666</v>
      </c>
      <c r="F13" s="6">
        <f>IF(F12=MAX($D12:$U12),F$4/(SUM(Z$5:Z12)+1),F12)</f>
        <v>156725.5</v>
      </c>
      <c r="G13" s="6">
        <f>IF(G12=MAX($D12:$U12),G$4/(SUM(AA$5:AA12)+1),G12)</f>
        <v>135341.5</v>
      </c>
      <c r="H13" s="6">
        <f>IF(H12=MAX($D12:$U12),H$4/(SUM(AB$5:AB12)+1),H12)</f>
        <v>93668</v>
      </c>
      <c r="I13" s="6">
        <f>IF(I12=MAX($D12:$U12),I$4/(SUM(AC$5:AC12)+1),I12)</f>
        <v>156349</v>
      </c>
      <c r="J13" s="6">
        <f>IF(J12=MAX($D12:$U12),J$4/(SUM(AD$5:AD12)+1),J12)</f>
        <v>93256</v>
      </c>
      <c r="K13" s="6">
        <f>IF(K12=MAX($D12:$U12),K$4/(SUM(AE$5:AE12)+1),K12)</f>
        <v>67405</v>
      </c>
      <c r="L13" s="6">
        <f>IF(L12=MAX($D12:$U12),L$4/(SUM(AF$5:AF12)+1),L12)</f>
        <v>27763</v>
      </c>
      <c r="M13" s="6">
        <f>IF(M12=MAX($D12:$U12),M$4/(SUM(AG$5:AG12)+1),M12)</f>
        <v>19297</v>
      </c>
      <c r="N13" s="6">
        <f>IF(N12=MAX($D12:$U12),N$4/(SUM(AH$5:AH12)+1),N12)</f>
        <v>10362</v>
      </c>
      <c r="O13" s="6">
        <f>IF(O12=MAX($D12:$U12),O$4/(SUM(AI$5:AI12)+1),O12)</f>
        <v>8120</v>
      </c>
      <c r="P13" s="6">
        <f>IF(P12=MAX($D12:$U12),P$4/(SUM(AJ$5:AJ12)+1),P12)</f>
        <v>3044</v>
      </c>
      <c r="Q13" s="6">
        <f>IF(Q12=MAX($D12:$U12),Q$4/(SUM(AK$5:AK12)+1),Q12)</f>
        <v>2486</v>
      </c>
      <c r="R13" s="6">
        <f>IF(R12=MAX($D12:$U12),R$4/(SUM(AL$5:AL12)+1),R12)</f>
        <v>1946</v>
      </c>
      <c r="S13" s="6">
        <f>IF(S12=MAX($D12:$U12),S$4/(SUM(AM$5:AM12)+1),S12)</f>
        <v>1438</v>
      </c>
      <c r="T13" s="6">
        <f>IF(T12=MAX($D12:$U12),T$4/(SUM(AN$5:AN12)+1),T12)</f>
        <v>0</v>
      </c>
      <c r="U13" s="6">
        <f>IF(U12=MAX($D12:$U12),U$4/(SUM(AO$5:AO12)+1),U12)</f>
        <v>0</v>
      </c>
      <c r="W13" s="4">
        <v>9</v>
      </c>
      <c r="X13" s="4">
        <f t="shared" si="2"/>
        <v>1</v>
      </c>
      <c r="Y13" s="4">
        <f t="shared" si="3"/>
        <v>0</v>
      </c>
      <c r="Z13" s="4">
        <f t="shared" si="4"/>
        <v>0</v>
      </c>
      <c r="AA13" s="4">
        <f t="shared" si="5"/>
        <v>0</v>
      </c>
      <c r="AB13" s="4">
        <f t="shared" si="6"/>
        <v>0</v>
      </c>
      <c r="AC13" s="4">
        <f t="shared" si="7"/>
        <v>0</v>
      </c>
      <c r="AD13" s="4">
        <f t="shared" si="8"/>
        <v>0</v>
      </c>
      <c r="AE13" s="4">
        <f t="shared" si="9"/>
        <v>0</v>
      </c>
      <c r="AF13" s="4">
        <f t="shared" si="10"/>
        <v>0</v>
      </c>
      <c r="AG13" s="4">
        <f t="shared" si="11"/>
        <v>0</v>
      </c>
      <c r="AH13" s="4">
        <f t="shared" si="12"/>
        <v>0</v>
      </c>
      <c r="AI13" s="4">
        <f t="shared" si="13"/>
        <v>0</v>
      </c>
      <c r="AJ13" s="4">
        <f t="shared" si="14"/>
        <v>0</v>
      </c>
      <c r="AK13" s="4">
        <f t="shared" si="15"/>
        <v>0</v>
      </c>
      <c r="AL13" s="4">
        <f t="shared" si="16"/>
        <v>0</v>
      </c>
      <c r="AM13" s="4">
        <f t="shared" si="17"/>
        <v>0</v>
      </c>
      <c r="AN13" s="4">
        <f t="shared" si="18"/>
        <v>0</v>
      </c>
      <c r="AO13" s="4">
        <f t="shared" si="19"/>
        <v>0</v>
      </c>
    </row>
    <row r="14" spans="2:41">
      <c r="B14" s="4" t="s">
        <v>41</v>
      </c>
      <c r="C14" s="4">
        <v>10</v>
      </c>
      <c r="D14" s="6">
        <f>IF(D13=MAX($D13:$U13),D$4/(SUM(X$5:X13)+1),D13)</f>
        <v>140092.6</v>
      </c>
      <c r="E14" s="6">
        <f>IF(E13=MAX($D13:$U13),E$4/(SUM(Y$5:Y13)+1),E13)</f>
        <v>151135.66666666666</v>
      </c>
      <c r="F14" s="6">
        <f>IF(F13=MAX($D13:$U13),F$4/(SUM(Z$5:Z13)+1),F13)</f>
        <v>156725.5</v>
      </c>
      <c r="G14" s="6">
        <f>IF(G13=MAX($D13:$U13),G$4/(SUM(AA$5:AA13)+1),G13)</f>
        <v>135341.5</v>
      </c>
      <c r="H14" s="6">
        <f>IF(H13=MAX($D13:$U13),H$4/(SUM(AB$5:AB13)+1),H13)</f>
        <v>93668</v>
      </c>
      <c r="I14" s="6">
        <f>IF(I13=MAX($D13:$U13),I$4/(SUM(AC$5:AC13)+1),I13)</f>
        <v>156349</v>
      </c>
      <c r="J14" s="6">
        <f>IF(J13=MAX($D13:$U13),J$4/(SUM(AD$5:AD13)+1),J13)</f>
        <v>93256</v>
      </c>
      <c r="K14" s="6">
        <f>IF(K13=MAX($D13:$U13),K$4/(SUM(AE$5:AE13)+1),K13)</f>
        <v>67405</v>
      </c>
      <c r="L14" s="6">
        <f>IF(L13=MAX($D13:$U13),L$4/(SUM(AF$5:AF13)+1),L13)</f>
        <v>27763</v>
      </c>
      <c r="M14" s="6">
        <f>IF(M13=MAX($D13:$U13),M$4/(SUM(AG$5:AG13)+1),M13)</f>
        <v>19297</v>
      </c>
      <c r="N14" s="6">
        <f>IF(N13=MAX($D13:$U13),N$4/(SUM(AH$5:AH13)+1),N13)</f>
        <v>10362</v>
      </c>
      <c r="O14" s="6">
        <f>IF(O13=MAX($D13:$U13),O$4/(SUM(AI$5:AI13)+1),O13)</f>
        <v>8120</v>
      </c>
      <c r="P14" s="6">
        <f>IF(P13=MAX($D13:$U13),P$4/(SUM(AJ$5:AJ13)+1),P13)</f>
        <v>3044</v>
      </c>
      <c r="Q14" s="6">
        <f>IF(Q13=MAX($D13:$U13),Q$4/(SUM(AK$5:AK13)+1),Q13)</f>
        <v>2486</v>
      </c>
      <c r="R14" s="6">
        <f>IF(R13=MAX($D13:$U13),R$4/(SUM(AL$5:AL13)+1),R13)</f>
        <v>1946</v>
      </c>
      <c r="S14" s="6">
        <f>IF(S13=MAX($D13:$U13),S$4/(SUM(AM$5:AM13)+1),S13)</f>
        <v>1438</v>
      </c>
      <c r="T14" s="6">
        <f>IF(T13=MAX($D13:$U13),T$4/(SUM(AN$5:AN13)+1),T13)</f>
        <v>0</v>
      </c>
      <c r="U14" s="6">
        <f>IF(U13=MAX($D13:$U13),U$4/(SUM(AO$5:AO13)+1),U13)</f>
        <v>0</v>
      </c>
      <c r="W14" s="4">
        <v>10</v>
      </c>
      <c r="X14" s="4">
        <f t="shared" si="2"/>
        <v>0</v>
      </c>
      <c r="Y14" s="4">
        <f t="shared" si="3"/>
        <v>0</v>
      </c>
      <c r="Z14" s="4">
        <f t="shared" si="4"/>
        <v>1</v>
      </c>
      <c r="AA14" s="4">
        <f t="shared" si="5"/>
        <v>0</v>
      </c>
      <c r="AB14" s="4">
        <f t="shared" si="6"/>
        <v>0</v>
      </c>
      <c r="AC14" s="4">
        <f t="shared" si="7"/>
        <v>0</v>
      </c>
      <c r="AD14" s="4">
        <f t="shared" si="8"/>
        <v>0</v>
      </c>
      <c r="AE14" s="4">
        <f t="shared" si="9"/>
        <v>0</v>
      </c>
      <c r="AF14" s="4">
        <f t="shared" si="10"/>
        <v>0</v>
      </c>
      <c r="AG14" s="4">
        <f t="shared" si="11"/>
        <v>0</v>
      </c>
      <c r="AH14" s="4">
        <f t="shared" si="12"/>
        <v>0</v>
      </c>
      <c r="AI14" s="4">
        <f t="shared" si="13"/>
        <v>0</v>
      </c>
      <c r="AJ14" s="4">
        <f t="shared" si="14"/>
        <v>0</v>
      </c>
      <c r="AK14" s="4">
        <f t="shared" si="15"/>
        <v>0</v>
      </c>
      <c r="AL14" s="4">
        <f t="shared" si="16"/>
        <v>0</v>
      </c>
      <c r="AM14" s="4">
        <f t="shared" si="17"/>
        <v>0</v>
      </c>
      <c r="AN14" s="4">
        <f t="shared" si="18"/>
        <v>0</v>
      </c>
      <c r="AO14" s="4">
        <f t="shared" si="19"/>
        <v>0</v>
      </c>
    </row>
    <row r="15" spans="2:41">
      <c r="B15" s="4" t="s">
        <v>41</v>
      </c>
      <c r="C15" s="4">
        <v>11</v>
      </c>
      <c r="D15" s="6">
        <f>IF(D14=MAX($D14:$U14),D$4/(SUM(X$5:X14)+1),D14)</f>
        <v>140092.6</v>
      </c>
      <c r="E15" s="6">
        <f>IF(E14=MAX($D14:$U14),E$4/(SUM(Y$5:Y14)+1),E14)</f>
        <v>151135.66666666666</v>
      </c>
      <c r="F15" s="6">
        <f>IF(F14=MAX($D14:$U14),F$4/(SUM(Z$5:Z14)+1),F14)</f>
        <v>104483.66666666667</v>
      </c>
      <c r="G15" s="6">
        <f>IF(G14=MAX($D14:$U14),G$4/(SUM(AA$5:AA14)+1),G14)</f>
        <v>135341.5</v>
      </c>
      <c r="H15" s="6">
        <f>IF(H14=MAX($D14:$U14),H$4/(SUM(AB$5:AB14)+1),H14)</f>
        <v>93668</v>
      </c>
      <c r="I15" s="6">
        <f>IF(I14=MAX($D14:$U14),I$4/(SUM(AC$5:AC14)+1),I14)</f>
        <v>156349</v>
      </c>
      <c r="J15" s="6">
        <f>IF(J14=MAX($D14:$U14),J$4/(SUM(AD$5:AD14)+1),J14)</f>
        <v>93256</v>
      </c>
      <c r="K15" s="6">
        <f>IF(K14=MAX($D14:$U14),K$4/(SUM(AE$5:AE14)+1),K14)</f>
        <v>67405</v>
      </c>
      <c r="L15" s="6">
        <f>IF(L14=MAX($D14:$U14),L$4/(SUM(AF$5:AF14)+1),L14)</f>
        <v>27763</v>
      </c>
      <c r="M15" s="6">
        <f>IF(M14=MAX($D14:$U14),M$4/(SUM(AG$5:AG14)+1),M14)</f>
        <v>19297</v>
      </c>
      <c r="N15" s="6">
        <f>IF(N14=MAX($D14:$U14),N$4/(SUM(AH$5:AH14)+1),N14)</f>
        <v>10362</v>
      </c>
      <c r="O15" s="6">
        <f>IF(O14=MAX($D14:$U14),O$4/(SUM(AI$5:AI14)+1),O14)</f>
        <v>8120</v>
      </c>
      <c r="P15" s="6">
        <f>IF(P14=MAX($D14:$U14),P$4/(SUM(AJ$5:AJ14)+1),P14)</f>
        <v>3044</v>
      </c>
      <c r="Q15" s="6">
        <f>IF(Q14=MAX($D14:$U14),Q$4/(SUM(AK$5:AK14)+1),Q14)</f>
        <v>2486</v>
      </c>
      <c r="R15" s="6">
        <f>IF(R14=MAX($D14:$U14),R$4/(SUM(AL$5:AL14)+1),R14)</f>
        <v>1946</v>
      </c>
      <c r="S15" s="6">
        <f>IF(S14=MAX($D14:$U14),S$4/(SUM(AM$5:AM14)+1),S14)</f>
        <v>1438</v>
      </c>
      <c r="T15" s="6">
        <f>IF(T14=MAX($D14:$U14),T$4/(SUM(AN$5:AN14)+1),T14)</f>
        <v>0</v>
      </c>
      <c r="U15" s="6">
        <f>IF(U14=MAX($D14:$U14),U$4/(SUM(AO$5:AO14)+1),U14)</f>
        <v>0</v>
      </c>
      <c r="W15" s="4">
        <v>11</v>
      </c>
      <c r="X15" s="4">
        <f t="shared" si="2"/>
        <v>0</v>
      </c>
      <c r="Y15" s="4">
        <f t="shared" si="3"/>
        <v>0</v>
      </c>
      <c r="Z15" s="4">
        <f t="shared" si="4"/>
        <v>0</v>
      </c>
      <c r="AA15" s="4">
        <f t="shared" si="5"/>
        <v>0</v>
      </c>
      <c r="AB15" s="4">
        <f t="shared" si="6"/>
        <v>0</v>
      </c>
      <c r="AC15" s="4">
        <f t="shared" si="7"/>
        <v>1</v>
      </c>
      <c r="AD15" s="4">
        <f t="shared" si="8"/>
        <v>0</v>
      </c>
      <c r="AE15" s="4">
        <f t="shared" si="9"/>
        <v>0</v>
      </c>
      <c r="AF15" s="4">
        <f t="shared" si="10"/>
        <v>0</v>
      </c>
      <c r="AG15" s="4">
        <f t="shared" si="11"/>
        <v>0</v>
      </c>
      <c r="AH15" s="4">
        <f t="shared" si="12"/>
        <v>0</v>
      </c>
      <c r="AI15" s="4">
        <f t="shared" si="13"/>
        <v>0</v>
      </c>
      <c r="AJ15" s="4">
        <f t="shared" si="14"/>
        <v>0</v>
      </c>
      <c r="AK15" s="4">
        <f t="shared" si="15"/>
        <v>0</v>
      </c>
      <c r="AL15" s="4">
        <f t="shared" si="16"/>
        <v>0</v>
      </c>
      <c r="AM15" s="4">
        <f t="shared" si="17"/>
        <v>0</v>
      </c>
      <c r="AN15" s="4">
        <f t="shared" si="18"/>
        <v>0</v>
      </c>
      <c r="AO15" s="4">
        <f t="shared" si="19"/>
        <v>0</v>
      </c>
    </row>
    <row r="16" spans="2:41">
      <c r="B16" s="4" t="s">
        <v>41</v>
      </c>
      <c r="C16" s="4">
        <v>12</v>
      </c>
      <c r="D16" s="6">
        <f>IF(D15=MAX($D15:$U15),D$4/(SUM(X$5:X15)+1),D15)</f>
        <v>140092.6</v>
      </c>
      <c r="E16" s="6">
        <f>IF(E15=MAX($D15:$U15),E$4/(SUM(Y$5:Y15)+1),E15)</f>
        <v>151135.66666666666</v>
      </c>
      <c r="F16" s="6">
        <f>IF(F15=MAX($D15:$U15),F$4/(SUM(Z$5:Z15)+1),F15)</f>
        <v>104483.66666666667</v>
      </c>
      <c r="G16" s="6">
        <f>IF(G15=MAX($D15:$U15),G$4/(SUM(AA$5:AA15)+1),G15)</f>
        <v>135341.5</v>
      </c>
      <c r="H16" s="6">
        <f>IF(H15=MAX($D15:$U15),H$4/(SUM(AB$5:AB15)+1),H15)</f>
        <v>93668</v>
      </c>
      <c r="I16" s="6">
        <f>IF(I15=MAX($D15:$U15),I$4/(SUM(AC$5:AC15)+1),I15)</f>
        <v>78174.5</v>
      </c>
      <c r="J16" s="6">
        <f>IF(J15=MAX($D15:$U15),J$4/(SUM(AD$5:AD15)+1),J15)</f>
        <v>93256</v>
      </c>
      <c r="K16" s="6">
        <f>IF(K15=MAX($D15:$U15),K$4/(SUM(AE$5:AE15)+1),K15)</f>
        <v>67405</v>
      </c>
      <c r="L16" s="6">
        <f>IF(L15=MAX($D15:$U15),L$4/(SUM(AF$5:AF15)+1),L15)</f>
        <v>27763</v>
      </c>
      <c r="M16" s="6">
        <f>IF(M15=MAX($D15:$U15),M$4/(SUM(AG$5:AG15)+1),M15)</f>
        <v>19297</v>
      </c>
      <c r="N16" s="6">
        <f>IF(N15=MAX($D15:$U15),N$4/(SUM(AH$5:AH15)+1),N15)</f>
        <v>10362</v>
      </c>
      <c r="O16" s="6">
        <f>IF(O15=MAX($D15:$U15),O$4/(SUM(AI$5:AI15)+1),O15)</f>
        <v>8120</v>
      </c>
      <c r="P16" s="6">
        <f>IF(P15=MAX($D15:$U15),P$4/(SUM(AJ$5:AJ15)+1),P15)</f>
        <v>3044</v>
      </c>
      <c r="Q16" s="6">
        <f>IF(Q15=MAX($D15:$U15),Q$4/(SUM(AK$5:AK15)+1),Q15)</f>
        <v>2486</v>
      </c>
      <c r="R16" s="6">
        <f>IF(R15=MAX($D15:$U15),R$4/(SUM(AL$5:AL15)+1),R15)</f>
        <v>1946</v>
      </c>
      <c r="S16" s="6">
        <f>IF(S15=MAX($D15:$U15),S$4/(SUM(AM$5:AM15)+1),S15)</f>
        <v>1438</v>
      </c>
      <c r="T16" s="6">
        <f>IF(T15=MAX($D15:$U15),T$4/(SUM(AN$5:AN15)+1),T15)</f>
        <v>0</v>
      </c>
      <c r="U16" s="6">
        <f>IF(U15=MAX($D15:$U15),U$4/(SUM(AO$5:AO15)+1),U15)</f>
        <v>0</v>
      </c>
      <c r="W16" s="4">
        <v>12</v>
      </c>
      <c r="X16" s="4">
        <f t="shared" si="2"/>
        <v>0</v>
      </c>
      <c r="Y16" s="4">
        <f t="shared" si="3"/>
        <v>1</v>
      </c>
      <c r="Z16" s="4">
        <f t="shared" si="4"/>
        <v>0</v>
      </c>
      <c r="AA16" s="4">
        <f t="shared" si="5"/>
        <v>0</v>
      </c>
      <c r="AB16" s="4">
        <f t="shared" si="6"/>
        <v>0</v>
      </c>
      <c r="AC16" s="4">
        <f t="shared" si="7"/>
        <v>0</v>
      </c>
      <c r="AD16" s="4">
        <f t="shared" si="8"/>
        <v>0</v>
      </c>
      <c r="AE16" s="4">
        <f t="shared" si="9"/>
        <v>0</v>
      </c>
      <c r="AF16" s="4">
        <f t="shared" si="10"/>
        <v>0</v>
      </c>
      <c r="AG16" s="4">
        <f t="shared" si="11"/>
        <v>0</v>
      </c>
      <c r="AH16" s="4">
        <f t="shared" si="12"/>
        <v>0</v>
      </c>
      <c r="AI16" s="4">
        <f t="shared" si="13"/>
        <v>0</v>
      </c>
      <c r="AJ16" s="4">
        <f t="shared" si="14"/>
        <v>0</v>
      </c>
      <c r="AK16" s="4">
        <f t="shared" si="15"/>
        <v>0</v>
      </c>
      <c r="AL16" s="4">
        <f t="shared" si="16"/>
        <v>0</v>
      </c>
      <c r="AM16" s="4">
        <f t="shared" si="17"/>
        <v>0</v>
      </c>
      <c r="AN16" s="4">
        <f t="shared" si="18"/>
        <v>0</v>
      </c>
      <c r="AO16" s="4">
        <f t="shared" si="19"/>
        <v>0</v>
      </c>
    </row>
    <row r="17" spans="2:41">
      <c r="B17" s="4" t="s">
        <v>41</v>
      </c>
      <c r="C17" s="4">
        <v>13</v>
      </c>
      <c r="D17" s="6">
        <f>IF(D16=MAX($D16:$U16),D$4/(SUM(X$5:X16)+1),D16)</f>
        <v>140092.6</v>
      </c>
      <c r="E17" s="6">
        <f>IF(E16=MAX($D16:$U16),E$4/(SUM(Y$5:Y16)+1),E16)</f>
        <v>113351.75</v>
      </c>
      <c r="F17" s="6">
        <f>IF(F16=MAX($D16:$U16),F$4/(SUM(Z$5:Z16)+1),F16)</f>
        <v>104483.66666666667</v>
      </c>
      <c r="G17" s="6">
        <f>IF(G16=MAX($D16:$U16),G$4/(SUM(AA$5:AA16)+1),G16)</f>
        <v>135341.5</v>
      </c>
      <c r="H17" s="6">
        <f>IF(H16=MAX($D16:$U16),H$4/(SUM(AB$5:AB16)+1),H16)</f>
        <v>93668</v>
      </c>
      <c r="I17" s="6">
        <f>IF(I16=MAX($D16:$U16),I$4/(SUM(AC$5:AC16)+1),I16)</f>
        <v>78174.5</v>
      </c>
      <c r="J17" s="6">
        <f>IF(J16=MAX($D16:$U16),J$4/(SUM(AD$5:AD16)+1),J16)</f>
        <v>93256</v>
      </c>
      <c r="K17" s="6">
        <f>IF(K16=MAX($D16:$U16),K$4/(SUM(AE$5:AE16)+1),K16)</f>
        <v>67405</v>
      </c>
      <c r="L17" s="6">
        <f>IF(L16=MAX($D16:$U16),L$4/(SUM(AF$5:AF16)+1),L16)</f>
        <v>27763</v>
      </c>
      <c r="M17" s="6">
        <f>IF(M16=MAX($D16:$U16),M$4/(SUM(AG$5:AG16)+1),M16)</f>
        <v>19297</v>
      </c>
      <c r="N17" s="6">
        <f>IF(N16=MAX($D16:$U16),N$4/(SUM(AH$5:AH16)+1),N16)</f>
        <v>10362</v>
      </c>
      <c r="O17" s="6">
        <f>IF(O16=MAX($D16:$U16),O$4/(SUM(AI$5:AI16)+1),O16)</f>
        <v>8120</v>
      </c>
      <c r="P17" s="6">
        <f>IF(P16=MAX($D16:$U16),P$4/(SUM(AJ$5:AJ16)+1),P16)</f>
        <v>3044</v>
      </c>
      <c r="Q17" s="6">
        <f>IF(Q16=MAX($D16:$U16),Q$4/(SUM(AK$5:AK16)+1),Q16)</f>
        <v>2486</v>
      </c>
      <c r="R17" s="6">
        <f>IF(R16=MAX($D16:$U16),R$4/(SUM(AL$5:AL16)+1),R16)</f>
        <v>1946</v>
      </c>
      <c r="S17" s="6">
        <f>IF(S16=MAX($D16:$U16),S$4/(SUM(AM$5:AM16)+1),S16)</f>
        <v>1438</v>
      </c>
      <c r="T17" s="6">
        <f>IF(T16=MAX($D16:$U16),T$4/(SUM(AN$5:AN16)+1),T16)</f>
        <v>0</v>
      </c>
      <c r="U17" s="6">
        <f>IF(U16=MAX($D16:$U16),U$4/(SUM(AO$5:AO16)+1),U16)</f>
        <v>0</v>
      </c>
      <c r="W17" s="4">
        <v>13</v>
      </c>
      <c r="X17" s="4">
        <f t="shared" si="2"/>
        <v>1</v>
      </c>
      <c r="Y17" s="4">
        <f t="shared" si="3"/>
        <v>0</v>
      </c>
      <c r="Z17" s="4">
        <f t="shared" si="4"/>
        <v>0</v>
      </c>
      <c r="AA17" s="4">
        <f t="shared" si="5"/>
        <v>0</v>
      </c>
      <c r="AB17" s="4">
        <f t="shared" si="6"/>
        <v>0</v>
      </c>
      <c r="AC17" s="4">
        <f t="shared" si="7"/>
        <v>0</v>
      </c>
      <c r="AD17" s="4">
        <f t="shared" si="8"/>
        <v>0</v>
      </c>
      <c r="AE17" s="4">
        <f t="shared" si="9"/>
        <v>0</v>
      </c>
      <c r="AF17" s="4">
        <f t="shared" si="10"/>
        <v>0</v>
      </c>
      <c r="AG17" s="4">
        <f t="shared" si="11"/>
        <v>0</v>
      </c>
      <c r="AH17" s="4">
        <f t="shared" si="12"/>
        <v>0</v>
      </c>
      <c r="AI17" s="4">
        <f t="shared" si="13"/>
        <v>0</v>
      </c>
      <c r="AJ17" s="4">
        <f t="shared" si="14"/>
        <v>0</v>
      </c>
      <c r="AK17" s="4">
        <f t="shared" si="15"/>
        <v>0</v>
      </c>
      <c r="AL17" s="4">
        <f t="shared" si="16"/>
        <v>0</v>
      </c>
      <c r="AM17" s="4">
        <f t="shared" si="17"/>
        <v>0</v>
      </c>
      <c r="AN17" s="4">
        <f t="shared" si="18"/>
        <v>0</v>
      </c>
      <c r="AO17" s="4">
        <f t="shared" si="19"/>
        <v>0</v>
      </c>
    </row>
    <row r="18" spans="2:41">
      <c r="B18" s="4" t="s">
        <v>41</v>
      </c>
      <c r="C18" s="4">
        <v>14</v>
      </c>
      <c r="D18" s="6">
        <f>IF(D17=MAX($D17:$U17),D$4/(SUM(X$5:X17)+1),D17)</f>
        <v>116743.83333333333</v>
      </c>
      <c r="E18" s="6">
        <f>IF(E17=MAX($D17:$U17),E$4/(SUM(Y$5:Y17)+1),E17)</f>
        <v>113351.75</v>
      </c>
      <c r="F18" s="6">
        <f>IF(F17=MAX($D17:$U17),F$4/(SUM(Z$5:Z17)+1),F17)</f>
        <v>104483.66666666667</v>
      </c>
      <c r="G18" s="6">
        <f>IF(G17=MAX($D17:$U17),G$4/(SUM(AA$5:AA17)+1),G17)</f>
        <v>135341.5</v>
      </c>
      <c r="H18" s="6">
        <f>IF(H17=MAX($D17:$U17),H$4/(SUM(AB$5:AB17)+1),H17)</f>
        <v>93668</v>
      </c>
      <c r="I18" s="6">
        <f>IF(I17=MAX($D17:$U17),I$4/(SUM(AC$5:AC17)+1),I17)</f>
        <v>78174.5</v>
      </c>
      <c r="J18" s="6">
        <f>IF(J17=MAX($D17:$U17),J$4/(SUM(AD$5:AD17)+1),J17)</f>
        <v>93256</v>
      </c>
      <c r="K18" s="6">
        <f>IF(K17=MAX($D17:$U17),K$4/(SUM(AE$5:AE17)+1),K17)</f>
        <v>67405</v>
      </c>
      <c r="L18" s="6">
        <f>IF(L17=MAX($D17:$U17),L$4/(SUM(AF$5:AF17)+1),L17)</f>
        <v>27763</v>
      </c>
      <c r="M18" s="6">
        <f>IF(M17=MAX($D17:$U17),M$4/(SUM(AG$5:AG17)+1),M17)</f>
        <v>19297</v>
      </c>
      <c r="N18" s="6">
        <f>IF(N17=MAX($D17:$U17),N$4/(SUM(AH$5:AH17)+1),N17)</f>
        <v>10362</v>
      </c>
      <c r="O18" s="6">
        <f>IF(O17=MAX($D17:$U17),O$4/(SUM(AI$5:AI17)+1),O17)</f>
        <v>8120</v>
      </c>
      <c r="P18" s="6">
        <f>IF(P17=MAX($D17:$U17),P$4/(SUM(AJ$5:AJ17)+1),P17)</f>
        <v>3044</v>
      </c>
      <c r="Q18" s="6">
        <f>IF(Q17=MAX($D17:$U17),Q$4/(SUM(AK$5:AK17)+1),Q17)</f>
        <v>2486</v>
      </c>
      <c r="R18" s="6">
        <f>IF(R17=MAX($D17:$U17),R$4/(SUM(AL$5:AL17)+1),R17)</f>
        <v>1946</v>
      </c>
      <c r="S18" s="6">
        <f>IF(S17=MAX($D17:$U17),S$4/(SUM(AM$5:AM17)+1),S17)</f>
        <v>1438</v>
      </c>
      <c r="T18" s="6">
        <f>IF(T17=MAX($D17:$U17),T$4/(SUM(AN$5:AN17)+1),T17)</f>
        <v>0</v>
      </c>
      <c r="U18" s="6">
        <f>IF(U17=MAX($D17:$U17),U$4/(SUM(AO$5:AO17)+1),U17)</f>
        <v>0</v>
      </c>
      <c r="W18" s="4">
        <v>14</v>
      </c>
      <c r="X18" s="4">
        <f t="shared" si="2"/>
        <v>0</v>
      </c>
      <c r="Y18" s="4">
        <f t="shared" si="3"/>
        <v>0</v>
      </c>
      <c r="Z18" s="4">
        <f t="shared" si="4"/>
        <v>0</v>
      </c>
      <c r="AA18" s="4">
        <f t="shared" si="5"/>
        <v>1</v>
      </c>
      <c r="AB18" s="4">
        <f t="shared" si="6"/>
        <v>0</v>
      </c>
      <c r="AC18" s="4">
        <f t="shared" si="7"/>
        <v>0</v>
      </c>
      <c r="AD18" s="4">
        <f t="shared" si="8"/>
        <v>0</v>
      </c>
      <c r="AE18" s="4">
        <f t="shared" si="9"/>
        <v>0</v>
      </c>
      <c r="AF18" s="4">
        <f t="shared" si="10"/>
        <v>0</v>
      </c>
      <c r="AG18" s="4">
        <f t="shared" si="11"/>
        <v>0</v>
      </c>
      <c r="AH18" s="4">
        <f t="shared" si="12"/>
        <v>0</v>
      </c>
      <c r="AI18" s="4">
        <f t="shared" si="13"/>
        <v>0</v>
      </c>
      <c r="AJ18" s="4">
        <f t="shared" si="14"/>
        <v>0</v>
      </c>
      <c r="AK18" s="4">
        <f t="shared" si="15"/>
        <v>0</v>
      </c>
      <c r="AL18" s="4">
        <f t="shared" si="16"/>
        <v>0</v>
      </c>
      <c r="AM18" s="4">
        <f t="shared" si="17"/>
        <v>0</v>
      </c>
      <c r="AN18" s="4">
        <f t="shared" si="18"/>
        <v>0</v>
      </c>
      <c r="AO18" s="4">
        <f t="shared" si="19"/>
        <v>0</v>
      </c>
    </row>
    <row r="19" spans="2:41">
      <c r="B19" s="4" t="s">
        <v>41</v>
      </c>
      <c r="C19" s="4">
        <v>15</v>
      </c>
      <c r="D19" s="6">
        <f>IF(D18=MAX($D18:$U18),D$4/(SUM(X$5:X18)+1),D18)</f>
        <v>116743.83333333333</v>
      </c>
      <c r="E19" s="6">
        <f>IF(E18=MAX($D18:$U18),E$4/(SUM(Y$5:Y18)+1),E18)</f>
        <v>113351.75</v>
      </c>
      <c r="F19" s="6">
        <f>IF(F18=MAX($D18:$U18),F$4/(SUM(Z$5:Z18)+1),F18)</f>
        <v>104483.66666666667</v>
      </c>
      <c r="G19" s="6">
        <f>IF(G18=MAX($D18:$U18),G$4/(SUM(AA$5:AA18)+1),G18)</f>
        <v>90227.666666666672</v>
      </c>
      <c r="H19" s="6">
        <f>IF(H18=MAX($D18:$U18),H$4/(SUM(AB$5:AB18)+1),H18)</f>
        <v>93668</v>
      </c>
      <c r="I19" s="6">
        <f>IF(I18=MAX($D18:$U18),I$4/(SUM(AC$5:AC18)+1),I18)</f>
        <v>78174.5</v>
      </c>
      <c r="J19" s="6">
        <f>IF(J18=MAX($D18:$U18),J$4/(SUM(AD$5:AD18)+1),J18)</f>
        <v>93256</v>
      </c>
      <c r="K19" s="6">
        <f>IF(K18=MAX($D18:$U18),K$4/(SUM(AE$5:AE18)+1),K18)</f>
        <v>67405</v>
      </c>
      <c r="L19" s="6">
        <f>IF(L18=MAX($D18:$U18),L$4/(SUM(AF$5:AF18)+1),L18)</f>
        <v>27763</v>
      </c>
      <c r="M19" s="6">
        <f>IF(M18=MAX($D18:$U18),M$4/(SUM(AG$5:AG18)+1),M18)</f>
        <v>19297</v>
      </c>
      <c r="N19" s="6">
        <f>IF(N18=MAX($D18:$U18),N$4/(SUM(AH$5:AH18)+1),N18)</f>
        <v>10362</v>
      </c>
      <c r="O19" s="6">
        <f>IF(O18=MAX($D18:$U18),O$4/(SUM(AI$5:AI18)+1),O18)</f>
        <v>8120</v>
      </c>
      <c r="P19" s="6">
        <f>IF(P18=MAX($D18:$U18),P$4/(SUM(AJ$5:AJ18)+1),P18)</f>
        <v>3044</v>
      </c>
      <c r="Q19" s="6">
        <f>IF(Q18=MAX($D18:$U18),Q$4/(SUM(AK$5:AK18)+1),Q18)</f>
        <v>2486</v>
      </c>
      <c r="R19" s="6">
        <f>IF(R18=MAX($D18:$U18),R$4/(SUM(AL$5:AL18)+1),R18)</f>
        <v>1946</v>
      </c>
      <c r="S19" s="6">
        <f>IF(S18=MAX($D18:$U18),S$4/(SUM(AM$5:AM18)+1),S18)</f>
        <v>1438</v>
      </c>
      <c r="T19" s="6">
        <f>IF(T18=MAX($D18:$U18),T$4/(SUM(AN$5:AN18)+1),T18)</f>
        <v>0</v>
      </c>
      <c r="U19" s="6">
        <f>IF(U18=MAX($D18:$U18),U$4/(SUM(AO$5:AO18)+1),U18)</f>
        <v>0</v>
      </c>
      <c r="W19" s="4">
        <v>15</v>
      </c>
      <c r="X19" s="4">
        <f t="shared" si="2"/>
        <v>1</v>
      </c>
      <c r="Y19" s="4">
        <f t="shared" si="3"/>
        <v>0</v>
      </c>
      <c r="Z19" s="4">
        <f t="shared" si="4"/>
        <v>0</v>
      </c>
      <c r="AA19" s="4">
        <f t="shared" si="5"/>
        <v>0</v>
      </c>
      <c r="AB19" s="4">
        <f t="shared" si="6"/>
        <v>0</v>
      </c>
      <c r="AC19" s="4">
        <f t="shared" si="7"/>
        <v>0</v>
      </c>
      <c r="AD19" s="4">
        <f t="shared" si="8"/>
        <v>0</v>
      </c>
      <c r="AE19" s="4">
        <f t="shared" si="9"/>
        <v>0</v>
      </c>
      <c r="AF19" s="4">
        <f t="shared" si="10"/>
        <v>0</v>
      </c>
      <c r="AG19" s="4">
        <f t="shared" si="11"/>
        <v>0</v>
      </c>
      <c r="AH19" s="4">
        <f t="shared" si="12"/>
        <v>0</v>
      </c>
      <c r="AI19" s="4">
        <f t="shared" si="13"/>
        <v>0</v>
      </c>
      <c r="AJ19" s="4">
        <f t="shared" si="14"/>
        <v>0</v>
      </c>
      <c r="AK19" s="4">
        <f t="shared" si="15"/>
        <v>0</v>
      </c>
      <c r="AL19" s="4">
        <f t="shared" si="16"/>
        <v>0</v>
      </c>
      <c r="AM19" s="4">
        <f t="shared" si="17"/>
        <v>0</v>
      </c>
      <c r="AN19" s="4">
        <f t="shared" si="18"/>
        <v>0</v>
      </c>
      <c r="AO19" s="4">
        <f t="shared" si="19"/>
        <v>0</v>
      </c>
    </row>
    <row r="20" spans="2:41">
      <c r="B20" s="4" t="s">
        <v>41</v>
      </c>
      <c r="C20" s="4">
        <v>16</v>
      </c>
      <c r="D20" s="6">
        <f>IF(D19=MAX($D19:$U19),D$4/(SUM(X$5:X19)+1),D19)</f>
        <v>100066.14285714286</v>
      </c>
      <c r="E20" s="6">
        <f>IF(E19=MAX($D19:$U19),E$4/(SUM(Y$5:Y19)+1),E19)</f>
        <v>113351.75</v>
      </c>
      <c r="F20" s="6">
        <f>IF(F19=MAX($D19:$U19),F$4/(SUM(Z$5:Z19)+1),F19)</f>
        <v>104483.66666666667</v>
      </c>
      <c r="G20" s="6">
        <f>IF(G19=MAX($D19:$U19),G$4/(SUM(AA$5:AA19)+1),G19)</f>
        <v>90227.666666666672</v>
      </c>
      <c r="H20" s="6">
        <f>IF(H19=MAX($D19:$U19),H$4/(SUM(AB$5:AB19)+1),H19)</f>
        <v>93668</v>
      </c>
      <c r="I20" s="6">
        <f>IF(I19=MAX($D19:$U19),I$4/(SUM(AC$5:AC19)+1),I19)</f>
        <v>78174.5</v>
      </c>
      <c r="J20" s="6">
        <f>IF(J19=MAX($D19:$U19),J$4/(SUM(AD$5:AD19)+1),J19)</f>
        <v>93256</v>
      </c>
      <c r="K20" s="6">
        <f>IF(K19=MAX($D19:$U19),K$4/(SUM(AE$5:AE19)+1),K19)</f>
        <v>67405</v>
      </c>
      <c r="L20" s="6">
        <f>IF(L19=MAX($D19:$U19),L$4/(SUM(AF$5:AF19)+1),L19)</f>
        <v>27763</v>
      </c>
      <c r="M20" s="6">
        <f>IF(M19=MAX($D19:$U19),M$4/(SUM(AG$5:AG19)+1),M19)</f>
        <v>19297</v>
      </c>
      <c r="N20" s="6">
        <f>IF(N19=MAX($D19:$U19),N$4/(SUM(AH$5:AH19)+1),N19)</f>
        <v>10362</v>
      </c>
      <c r="O20" s="6">
        <f>IF(O19=MAX($D19:$U19),O$4/(SUM(AI$5:AI19)+1),O19)</f>
        <v>8120</v>
      </c>
      <c r="P20" s="6">
        <f>IF(P19=MAX($D19:$U19),P$4/(SUM(AJ$5:AJ19)+1),P19)</f>
        <v>3044</v>
      </c>
      <c r="Q20" s="6">
        <f>IF(Q19=MAX($D19:$U19),Q$4/(SUM(AK$5:AK19)+1),Q19)</f>
        <v>2486</v>
      </c>
      <c r="R20" s="6">
        <f>IF(R19=MAX($D19:$U19),R$4/(SUM(AL$5:AL19)+1),R19)</f>
        <v>1946</v>
      </c>
      <c r="S20" s="6">
        <f>IF(S19=MAX($D19:$U19),S$4/(SUM(AM$5:AM19)+1),S19)</f>
        <v>1438</v>
      </c>
      <c r="T20" s="6">
        <f>IF(T19=MAX($D19:$U19),T$4/(SUM(AN$5:AN19)+1),T19)</f>
        <v>0</v>
      </c>
      <c r="U20" s="6">
        <f>IF(U19=MAX($D19:$U19),U$4/(SUM(AO$5:AO19)+1),U19)</f>
        <v>0</v>
      </c>
      <c r="W20" s="4">
        <v>16</v>
      </c>
      <c r="X20" s="4">
        <f t="shared" si="2"/>
        <v>0</v>
      </c>
      <c r="Y20" s="4">
        <f t="shared" si="3"/>
        <v>1</v>
      </c>
      <c r="Z20" s="4">
        <f t="shared" si="4"/>
        <v>0</v>
      </c>
      <c r="AA20" s="4">
        <f t="shared" si="5"/>
        <v>0</v>
      </c>
      <c r="AB20" s="4">
        <f t="shared" si="6"/>
        <v>0</v>
      </c>
      <c r="AC20" s="4">
        <f t="shared" si="7"/>
        <v>0</v>
      </c>
      <c r="AD20" s="4">
        <f t="shared" si="8"/>
        <v>0</v>
      </c>
      <c r="AE20" s="4">
        <f t="shared" si="9"/>
        <v>0</v>
      </c>
      <c r="AF20" s="4">
        <f t="shared" si="10"/>
        <v>0</v>
      </c>
      <c r="AG20" s="4">
        <f t="shared" si="11"/>
        <v>0</v>
      </c>
      <c r="AH20" s="4">
        <f t="shared" si="12"/>
        <v>0</v>
      </c>
      <c r="AI20" s="4">
        <f t="shared" si="13"/>
        <v>0</v>
      </c>
      <c r="AJ20" s="4">
        <f t="shared" si="14"/>
        <v>0</v>
      </c>
      <c r="AK20" s="4">
        <f t="shared" si="15"/>
        <v>0</v>
      </c>
      <c r="AL20" s="4">
        <f t="shared" si="16"/>
        <v>0</v>
      </c>
      <c r="AM20" s="4">
        <f t="shared" si="17"/>
        <v>0</v>
      </c>
      <c r="AN20" s="4">
        <f t="shared" si="18"/>
        <v>0</v>
      </c>
      <c r="AO20" s="4">
        <f t="shared" si="19"/>
        <v>0</v>
      </c>
    </row>
    <row r="21" spans="2:41">
      <c r="B21" s="4" t="s">
        <v>41</v>
      </c>
      <c r="C21" s="4">
        <v>17</v>
      </c>
      <c r="D21" s="6">
        <f>IF(D20=MAX($D20:$U20),D$4/(SUM(X$5:X20)+1),D20)</f>
        <v>100066.14285714286</v>
      </c>
      <c r="E21" s="6">
        <f>IF(E20=MAX($D20:$U20),E$4/(SUM(Y$5:Y20)+1),E20)</f>
        <v>90681.4</v>
      </c>
      <c r="F21" s="6">
        <f>IF(F20=MAX($D20:$U20),F$4/(SUM(Z$5:Z20)+1),F20)</f>
        <v>104483.66666666667</v>
      </c>
      <c r="G21" s="6">
        <f>IF(G20=MAX($D20:$U20),G$4/(SUM(AA$5:AA20)+1),G20)</f>
        <v>90227.666666666672</v>
      </c>
      <c r="H21" s="6">
        <f>IF(H20=MAX($D20:$U20),H$4/(SUM(AB$5:AB20)+1),H20)</f>
        <v>93668</v>
      </c>
      <c r="I21" s="6">
        <f>IF(I20=MAX($D20:$U20),I$4/(SUM(AC$5:AC20)+1),I20)</f>
        <v>78174.5</v>
      </c>
      <c r="J21" s="6">
        <f>IF(J20=MAX($D20:$U20),J$4/(SUM(AD$5:AD20)+1),J20)</f>
        <v>93256</v>
      </c>
      <c r="K21" s="6">
        <f>IF(K20=MAX($D20:$U20),K$4/(SUM(AE$5:AE20)+1),K20)</f>
        <v>67405</v>
      </c>
      <c r="L21" s="6">
        <f>IF(L20=MAX($D20:$U20),L$4/(SUM(AF$5:AF20)+1),L20)</f>
        <v>27763</v>
      </c>
      <c r="M21" s="6">
        <f>IF(M20=MAX($D20:$U20),M$4/(SUM(AG$5:AG20)+1),M20)</f>
        <v>19297</v>
      </c>
      <c r="N21" s="6">
        <f>IF(N20=MAX($D20:$U20),N$4/(SUM(AH$5:AH20)+1),N20)</f>
        <v>10362</v>
      </c>
      <c r="O21" s="6">
        <f>IF(O20=MAX($D20:$U20),O$4/(SUM(AI$5:AI20)+1),O20)</f>
        <v>8120</v>
      </c>
      <c r="P21" s="6">
        <f>IF(P20=MAX($D20:$U20),P$4/(SUM(AJ$5:AJ20)+1),P20)</f>
        <v>3044</v>
      </c>
      <c r="Q21" s="6">
        <f>IF(Q20=MAX($D20:$U20),Q$4/(SUM(AK$5:AK20)+1),Q20)</f>
        <v>2486</v>
      </c>
      <c r="R21" s="6">
        <f>IF(R20=MAX($D20:$U20),R$4/(SUM(AL$5:AL20)+1),R20)</f>
        <v>1946</v>
      </c>
      <c r="S21" s="6">
        <f>IF(S20=MAX($D20:$U20),S$4/(SUM(AM$5:AM20)+1),S20)</f>
        <v>1438</v>
      </c>
      <c r="T21" s="6">
        <f>IF(T20=MAX($D20:$U20),T$4/(SUM(AN$5:AN20)+1),T20)</f>
        <v>0</v>
      </c>
      <c r="U21" s="6">
        <f>IF(U20=MAX($D20:$U20),U$4/(SUM(AO$5:AO20)+1),U20)</f>
        <v>0</v>
      </c>
      <c r="W21" s="4">
        <v>17</v>
      </c>
      <c r="X21" s="4">
        <f t="shared" si="2"/>
        <v>0</v>
      </c>
      <c r="Y21" s="4">
        <f t="shared" si="3"/>
        <v>0</v>
      </c>
      <c r="Z21" s="4">
        <f t="shared" si="4"/>
        <v>1</v>
      </c>
      <c r="AA21" s="4">
        <f t="shared" si="5"/>
        <v>0</v>
      </c>
      <c r="AB21" s="4">
        <f t="shared" si="6"/>
        <v>0</v>
      </c>
      <c r="AC21" s="4">
        <f t="shared" si="7"/>
        <v>0</v>
      </c>
      <c r="AD21" s="4">
        <f t="shared" si="8"/>
        <v>0</v>
      </c>
      <c r="AE21" s="4">
        <f t="shared" si="9"/>
        <v>0</v>
      </c>
      <c r="AF21" s="4">
        <f t="shared" si="10"/>
        <v>0</v>
      </c>
      <c r="AG21" s="4">
        <f t="shared" si="11"/>
        <v>0</v>
      </c>
      <c r="AH21" s="4">
        <f t="shared" si="12"/>
        <v>0</v>
      </c>
      <c r="AI21" s="4">
        <f t="shared" si="13"/>
        <v>0</v>
      </c>
      <c r="AJ21" s="4">
        <f t="shared" si="14"/>
        <v>0</v>
      </c>
      <c r="AK21" s="4">
        <f t="shared" si="15"/>
        <v>0</v>
      </c>
      <c r="AL21" s="4">
        <f t="shared" si="16"/>
        <v>0</v>
      </c>
      <c r="AM21" s="4">
        <f t="shared" si="17"/>
        <v>0</v>
      </c>
      <c r="AN21" s="4">
        <f t="shared" si="18"/>
        <v>0</v>
      </c>
      <c r="AO21" s="4">
        <f t="shared" si="19"/>
        <v>0</v>
      </c>
    </row>
    <row r="22" spans="2:41">
      <c r="B22" s="4" t="s">
        <v>41</v>
      </c>
      <c r="C22" s="4">
        <v>18</v>
      </c>
      <c r="D22" s="6">
        <f>IF(D21=MAX($D21:$U21),D$4/(SUM(X$5:X21)+1),D21)</f>
        <v>100066.14285714286</v>
      </c>
      <c r="E22" s="6">
        <f>IF(E21=MAX($D21:$U21),E$4/(SUM(Y$5:Y21)+1),E21)</f>
        <v>90681.4</v>
      </c>
      <c r="F22" s="6">
        <f>IF(F21=MAX($D21:$U21),F$4/(SUM(Z$5:Z21)+1),F21)</f>
        <v>78362.75</v>
      </c>
      <c r="G22" s="6">
        <f>IF(G21=MAX($D21:$U21),G$4/(SUM(AA$5:AA21)+1),G21)</f>
        <v>90227.666666666672</v>
      </c>
      <c r="H22" s="6">
        <f>IF(H21=MAX($D21:$U21),H$4/(SUM(AB$5:AB21)+1),H21)</f>
        <v>93668</v>
      </c>
      <c r="I22" s="6">
        <f>IF(I21=MAX($D21:$U21),I$4/(SUM(AC$5:AC21)+1),I21)</f>
        <v>78174.5</v>
      </c>
      <c r="J22" s="6">
        <f>IF(J21=MAX($D21:$U21),J$4/(SUM(AD$5:AD21)+1),J21)</f>
        <v>93256</v>
      </c>
      <c r="K22" s="6">
        <f>IF(K21=MAX($D21:$U21),K$4/(SUM(AE$5:AE21)+1),K21)</f>
        <v>67405</v>
      </c>
      <c r="L22" s="6">
        <f>IF(L21=MAX($D21:$U21),L$4/(SUM(AF$5:AF21)+1),L21)</f>
        <v>27763</v>
      </c>
      <c r="M22" s="6">
        <f>IF(M21=MAX($D21:$U21),M$4/(SUM(AG$5:AG21)+1),M21)</f>
        <v>19297</v>
      </c>
      <c r="N22" s="6">
        <f>IF(N21=MAX($D21:$U21),N$4/(SUM(AH$5:AH21)+1),N21)</f>
        <v>10362</v>
      </c>
      <c r="O22" s="6">
        <f>IF(O21=MAX($D21:$U21),O$4/(SUM(AI$5:AI21)+1),O21)</f>
        <v>8120</v>
      </c>
      <c r="P22" s="6">
        <f>IF(P21=MAX($D21:$U21),P$4/(SUM(AJ$5:AJ21)+1),P21)</f>
        <v>3044</v>
      </c>
      <c r="Q22" s="6">
        <f>IF(Q21=MAX($D21:$U21),Q$4/(SUM(AK$5:AK21)+1),Q21)</f>
        <v>2486</v>
      </c>
      <c r="R22" s="6">
        <f>IF(R21=MAX($D21:$U21),R$4/(SUM(AL$5:AL21)+1),R21)</f>
        <v>1946</v>
      </c>
      <c r="S22" s="6">
        <f>IF(S21=MAX($D21:$U21),S$4/(SUM(AM$5:AM21)+1),S21)</f>
        <v>1438</v>
      </c>
      <c r="T22" s="6">
        <f>IF(T21=MAX($D21:$U21),T$4/(SUM(AN$5:AN21)+1),T21)</f>
        <v>0</v>
      </c>
      <c r="U22" s="6">
        <f>IF(U21=MAX($D21:$U21),U$4/(SUM(AO$5:AO21)+1),U21)</f>
        <v>0</v>
      </c>
      <c r="W22" s="4">
        <v>18</v>
      </c>
      <c r="X22" s="4">
        <f t="shared" si="2"/>
        <v>1</v>
      </c>
      <c r="Y22" s="4">
        <f t="shared" si="3"/>
        <v>0</v>
      </c>
      <c r="Z22" s="4">
        <f t="shared" si="4"/>
        <v>0</v>
      </c>
      <c r="AA22" s="4">
        <f t="shared" si="5"/>
        <v>0</v>
      </c>
      <c r="AB22" s="4">
        <f t="shared" si="6"/>
        <v>0</v>
      </c>
      <c r="AC22" s="4">
        <f t="shared" si="7"/>
        <v>0</v>
      </c>
      <c r="AD22" s="4">
        <f t="shared" si="8"/>
        <v>0</v>
      </c>
      <c r="AE22" s="4">
        <f t="shared" si="9"/>
        <v>0</v>
      </c>
      <c r="AF22" s="4">
        <f t="shared" si="10"/>
        <v>0</v>
      </c>
      <c r="AG22" s="4">
        <f t="shared" si="11"/>
        <v>0</v>
      </c>
      <c r="AH22" s="4">
        <f t="shared" si="12"/>
        <v>0</v>
      </c>
      <c r="AI22" s="4">
        <f t="shared" si="13"/>
        <v>0</v>
      </c>
      <c r="AJ22" s="4">
        <f t="shared" si="14"/>
        <v>0</v>
      </c>
      <c r="AK22" s="4">
        <f t="shared" si="15"/>
        <v>0</v>
      </c>
      <c r="AL22" s="4">
        <f t="shared" si="16"/>
        <v>0</v>
      </c>
      <c r="AM22" s="4">
        <f t="shared" si="17"/>
        <v>0</v>
      </c>
      <c r="AN22" s="4">
        <f t="shared" si="18"/>
        <v>0</v>
      </c>
      <c r="AO22" s="4">
        <f t="shared" si="19"/>
        <v>0</v>
      </c>
    </row>
    <row r="23" spans="2:41">
      <c r="B23" s="4" t="s">
        <v>41</v>
      </c>
      <c r="C23" s="4">
        <v>19</v>
      </c>
      <c r="D23" s="6">
        <f>IF(D22=MAX($D22:$U22),D$4/(SUM(X$5:X22)+1),D22)</f>
        <v>87557.875</v>
      </c>
      <c r="E23" s="6">
        <f>IF(E22=MAX($D22:$U22),E$4/(SUM(Y$5:Y22)+1),E22)</f>
        <v>90681.4</v>
      </c>
      <c r="F23" s="6">
        <f>IF(F22=MAX($D22:$U22),F$4/(SUM(Z$5:Z22)+1),F22)</f>
        <v>78362.75</v>
      </c>
      <c r="G23" s="6">
        <f>IF(G22=MAX($D22:$U22),G$4/(SUM(AA$5:AA22)+1),G22)</f>
        <v>90227.666666666672</v>
      </c>
      <c r="H23" s="6">
        <f>IF(H22=MAX($D22:$U22),H$4/(SUM(AB$5:AB22)+1),H22)</f>
        <v>93668</v>
      </c>
      <c r="I23" s="6">
        <f>IF(I22=MAX($D22:$U22),I$4/(SUM(AC$5:AC22)+1),I22)</f>
        <v>78174.5</v>
      </c>
      <c r="J23" s="6">
        <f>IF(J22=MAX($D22:$U22),J$4/(SUM(AD$5:AD22)+1),J22)</f>
        <v>93256</v>
      </c>
      <c r="K23" s="6">
        <f>IF(K22=MAX($D22:$U22),K$4/(SUM(AE$5:AE22)+1),K22)</f>
        <v>67405</v>
      </c>
      <c r="L23" s="6">
        <f>IF(L22=MAX($D22:$U22),L$4/(SUM(AF$5:AF22)+1),L22)</f>
        <v>27763</v>
      </c>
      <c r="M23" s="6">
        <f>IF(M22=MAX($D22:$U22),M$4/(SUM(AG$5:AG22)+1),M22)</f>
        <v>19297</v>
      </c>
      <c r="N23" s="6">
        <f>IF(N22=MAX($D22:$U22),N$4/(SUM(AH$5:AH22)+1),N22)</f>
        <v>10362</v>
      </c>
      <c r="O23" s="6">
        <f>IF(O22=MAX($D22:$U22),O$4/(SUM(AI$5:AI22)+1),O22)</f>
        <v>8120</v>
      </c>
      <c r="P23" s="6">
        <f>IF(P22=MAX($D22:$U22),P$4/(SUM(AJ$5:AJ22)+1),P22)</f>
        <v>3044</v>
      </c>
      <c r="Q23" s="6">
        <f>IF(Q22=MAX($D22:$U22),Q$4/(SUM(AK$5:AK22)+1),Q22)</f>
        <v>2486</v>
      </c>
      <c r="R23" s="6">
        <f>IF(R22=MAX($D22:$U22),R$4/(SUM(AL$5:AL22)+1),R22)</f>
        <v>1946</v>
      </c>
      <c r="S23" s="6">
        <f>IF(S22=MAX($D22:$U22),S$4/(SUM(AM$5:AM22)+1),S22)</f>
        <v>1438</v>
      </c>
      <c r="T23" s="6">
        <f>IF(T22=MAX($D22:$U22),T$4/(SUM(AN$5:AN22)+1),T22)</f>
        <v>0</v>
      </c>
      <c r="U23" s="6">
        <f>IF(U22=MAX($D22:$U22),U$4/(SUM(AO$5:AO22)+1),U22)</f>
        <v>0</v>
      </c>
      <c r="W23" s="4">
        <v>19</v>
      </c>
      <c r="X23" s="4">
        <f t="shared" si="2"/>
        <v>0</v>
      </c>
      <c r="Y23" s="4">
        <f t="shared" si="3"/>
        <v>0</v>
      </c>
      <c r="Z23" s="4">
        <f t="shared" si="4"/>
        <v>0</v>
      </c>
      <c r="AA23" s="4">
        <f t="shared" si="5"/>
        <v>0</v>
      </c>
      <c r="AB23" s="4">
        <f t="shared" si="6"/>
        <v>1</v>
      </c>
      <c r="AC23" s="4">
        <f t="shared" si="7"/>
        <v>0</v>
      </c>
      <c r="AD23" s="4">
        <f t="shared" si="8"/>
        <v>0</v>
      </c>
      <c r="AE23" s="4">
        <f t="shared" si="9"/>
        <v>0</v>
      </c>
      <c r="AF23" s="4">
        <f t="shared" si="10"/>
        <v>0</v>
      </c>
      <c r="AG23" s="4">
        <f t="shared" si="11"/>
        <v>0</v>
      </c>
      <c r="AH23" s="4">
        <f t="shared" si="12"/>
        <v>0</v>
      </c>
      <c r="AI23" s="4">
        <f t="shared" si="13"/>
        <v>0</v>
      </c>
      <c r="AJ23" s="4">
        <f t="shared" si="14"/>
        <v>0</v>
      </c>
      <c r="AK23" s="4">
        <f t="shared" si="15"/>
        <v>0</v>
      </c>
      <c r="AL23" s="4">
        <f t="shared" si="16"/>
        <v>0</v>
      </c>
      <c r="AM23" s="4">
        <f t="shared" si="17"/>
        <v>0</v>
      </c>
      <c r="AN23" s="4">
        <f t="shared" si="18"/>
        <v>0</v>
      </c>
      <c r="AO23" s="4">
        <f t="shared" si="19"/>
        <v>0</v>
      </c>
    </row>
    <row r="24" spans="2:41">
      <c r="B24" s="4" t="s">
        <v>41</v>
      </c>
      <c r="C24" s="4">
        <v>20</v>
      </c>
      <c r="D24" s="6">
        <f>IF(D23=MAX($D23:$U23),D$4/(SUM(X$5:X23)+1),D23)</f>
        <v>87557.875</v>
      </c>
      <c r="E24" s="6">
        <f>IF(E23=MAX($D23:$U23),E$4/(SUM(Y$5:Y23)+1),E23)</f>
        <v>90681.4</v>
      </c>
      <c r="F24" s="6">
        <f>IF(F23=MAX($D23:$U23),F$4/(SUM(Z$5:Z23)+1),F23)</f>
        <v>78362.75</v>
      </c>
      <c r="G24" s="6">
        <f>IF(G23=MAX($D23:$U23),G$4/(SUM(AA$5:AA23)+1),G23)</f>
        <v>90227.666666666672</v>
      </c>
      <c r="H24" s="6">
        <f>IF(H23=MAX($D23:$U23),H$4/(SUM(AB$5:AB23)+1),H23)</f>
        <v>62445.333333333336</v>
      </c>
      <c r="I24" s="6">
        <f>IF(I23=MAX($D23:$U23),I$4/(SUM(AC$5:AC23)+1),I23)</f>
        <v>78174.5</v>
      </c>
      <c r="J24" s="6">
        <f>IF(J23=MAX($D23:$U23),J$4/(SUM(AD$5:AD23)+1),J23)</f>
        <v>93256</v>
      </c>
      <c r="K24" s="6">
        <f>IF(K23=MAX($D23:$U23),K$4/(SUM(AE$5:AE23)+1),K23)</f>
        <v>67405</v>
      </c>
      <c r="L24" s="6">
        <f>IF(L23=MAX($D23:$U23),L$4/(SUM(AF$5:AF23)+1),L23)</f>
        <v>27763</v>
      </c>
      <c r="M24" s="6">
        <f>IF(M23=MAX($D23:$U23),M$4/(SUM(AG$5:AG23)+1),M23)</f>
        <v>19297</v>
      </c>
      <c r="N24" s="6">
        <f>IF(N23=MAX($D23:$U23),N$4/(SUM(AH$5:AH23)+1),N23)</f>
        <v>10362</v>
      </c>
      <c r="O24" s="6">
        <f>IF(O23=MAX($D23:$U23),O$4/(SUM(AI$5:AI23)+1),O23)</f>
        <v>8120</v>
      </c>
      <c r="P24" s="6">
        <f>IF(P23=MAX($D23:$U23),P$4/(SUM(AJ$5:AJ23)+1),P23)</f>
        <v>3044</v>
      </c>
      <c r="Q24" s="6">
        <f>IF(Q23=MAX($D23:$U23),Q$4/(SUM(AK$5:AK23)+1),Q23)</f>
        <v>2486</v>
      </c>
      <c r="R24" s="6">
        <f>IF(R23=MAX($D23:$U23),R$4/(SUM(AL$5:AL23)+1),R23)</f>
        <v>1946</v>
      </c>
      <c r="S24" s="6">
        <f>IF(S23=MAX($D23:$U23),S$4/(SUM(AM$5:AM23)+1),S23)</f>
        <v>1438</v>
      </c>
      <c r="T24" s="6">
        <f>IF(T23=MAX($D23:$U23),T$4/(SUM(AN$5:AN23)+1),T23)</f>
        <v>0</v>
      </c>
      <c r="U24" s="6">
        <f>IF(U23=MAX($D23:$U23),U$4/(SUM(AO$5:AO23)+1),U23)</f>
        <v>0</v>
      </c>
      <c r="W24" s="4">
        <v>20</v>
      </c>
      <c r="X24" s="4">
        <f t="shared" si="2"/>
        <v>0</v>
      </c>
      <c r="Y24" s="4">
        <f t="shared" si="3"/>
        <v>0</v>
      </c>
      <c r="Z24" s="4">
        <f t="shared" si="4"/>
        <v>0</v>
      </c>
      <c r="AA24" s="4">
        <f t="shared" si="5"/>
        <v>0</v>
      </c>
      <c r="AB24" s="4">
        <f t="shared" si="6"/>
        <v>0</v>
      </c>
      <c r="AC24" s="4">
        <f t="shared" si="7"/>
        <v>0</v>
      </c>
      <c r="AD24" s="4">
        <f t="shared" si="8"/>
        <v>1</v>
      </c>
      <c r="AE24" s="4">
        <f t="shared" si="9"/>
        <v>0</v>
      </c>
      <c r="AF24" s="4">
        <f t="shared" si="10"/>
        <v>0</v>
      </c>
      <c r="AG24" s="4">
        <f t="shared" si="11"/>
        <v>0</v>
      </c>
      <c r="AH24" s="4">
        <f t="shared" si="12"/>
        <v>0</v>
      </c>
      <c r="AI24" s="4">
        <f t="shared" si="13"/>
        <v>0</v>
      </c>
      <c r="AJ24" s="4">
        <f t="shared" si="14"/>
        <v>0</v>
      </c>
      <c r="AK24" s="4">
        <f t="shared" si="15"/>
        <v>0</v>
      </c>
      <c r="AL24" s="4">
        <f t="shared" si="16"/>
        <v>0</v>
      </c>
      <c r="AM24" s="4">
        <f t="shared" si="17"/>
        <v>0</v>
      </c>
      <c r="AN24" s="4">
        <f t="shared" si="18"/>
        <v>0</v>
      </c>
      <c r="AO24" s="4">
        <f t="shared" si="19"/>
        <v>0</v>
      </c>
    </row>
    <row r="25" spans="2:41">
      <c r="B25" s="4" t="s">
        <v>41</v>
      </c>
      <c r="C25" s="4">
        <v>21</v>
      </c>
      <c r="D25" s="6">
        <f>IF(D24=MAX($D24:$U24),D$4/(SUM(X$5:X24)+1),D24)</f>
        <v>87557.875</v>
      </c>
      <c r="E25" s="6">
        <f>IF(E24=MAX($D24:$U24),E$4/(SUM(Y$5:Y24)+1),E24)</f>
        <v>90681.4</v>
      </c>
      <c r="F25" s="6">
        <f>IF(F24=MAX($D24:$U24),F$4/(SUM(Z$5:Z24)+1),F24)</f>
        <v>78362.75</v>
      </c>
      <c r="G25" s="6">
        <f>IF(G24=MAX($D24:$U24),G$4/(SUM(AA$5:AA24)+1),G24)</f>
        <v>90227.666666666672</v>
      </c>
      <c r="H25" s="6">
        <f>IF(H24=MAX($D24:$U24),H$4/(SUM(AB$5:AB24)+1),H24)</f>
        <v>62445.333333333336</v>
      </c>
      <c r="I25" s="6">
        <f>IF(I24=MAX($D24:$U24),I$4/(SUM(AC$5:AC24)+1),I24)</f>
        <v>78174.5</v>
      </c>
      <c r="J25" s="6">
        <f>IF(J24=MAX($D24:$U24),J$4/(SUM(AD$5:AD24)+1),J24)</f>
        <v>46628</v>
      </c>
      <c r="K25" s="6">
        <f>IF(K24=MAX($D24:$U24),K$4/(SUM(AE$5:AE24)+1),K24)</f>
        <v>67405</v>
      </c>
      <c r="L25" s="6">
        <f>IF(L24=MAX($D24:$U24),L$4/(SUM(AF$5:AF24)+1),L24)</f>
        <v>27763</v>
      </c>
      <c r="M25" s="6">
        <f>IF(M24=MAX($D24:$U24),M$4/(SUM(AG$5:AG24)+1),M24)</f>
        <v>19297</v>
      </c>
      <c r="N25" s="6">
        <f>IF(N24=MAX($D24:$U24),N$4/(SUM(AH$5:AH24)+1),N24)</f>
        <v>10362</v>
      </c>
      <c r="O25" s="6">
        <f>IF(O24=MAX($D24:$U24),O$4/(SUM(AI$5:AI24)+1),O24)</f>
        <v>8120</v>
      </c>
      <c r="P25" s="6">
        <f>IF(P24=MAX($D24:$U24),P$4/(SUM(AJ$5:AJ24)+1),P24)</f>
        <v>3044</v>
      </c>
      <c r="Q25" s="6">
        <f>IF(Q24=MAX($D24:$U24),Q$4/(SUM(AK$5:AK24)+1),Q24)</f>
        <v>2486</v>
      </c>
      <c r="R25" s="6">
        <f>IF(R24=MAX($D24:$U24),R$4/(SUM(AL$5:AL24)+1),R24)</f>
        <v>1946</v>
      </c>
      <c r="S25" s="6">
        <f>IF(S24=MAX($D24:$U24),S$4/(SUM(AM$5:AM24)+1),S24)</f>
        <v>1438</v>
      </c>
      <c r="T25" s="6">
        <f>IF(T24=MAX($D24:$U24),T$4/(SUM(AN$5:AN24)+1),T24)</f>
        <v>0</v>
      </c>
      <c r="U25" s="6">
        <f>IF(U24=MAX($D24:$U24),U$4/(SUM(AO$5:AO24)+1),U24)</f>
        <v>0</v>
      </c>
      <c r="W25" s="4">
        <v>21</v>
      </c>
      <c r="X25" s="4">
        <f t="shared" si="2"/>
        <v>0</v>
      </c>
      <c r="Y25" s="4">
        <f t="shared" si="3"/>
        <v>1</v>
      </c>
      <c r="Z25" s="4">
        <f t="shared" si="4"/>
        <v>0</v>
      </c>
      <c r="AA25" s="4">
        <f t="shared" si="5"/>
        <v>0</v>
      </c>
      <c r="AB25" s="4">
        <f t="shared" si="6"/>
        <v>0</v>
      </c>
      <c r="AC25" s="4">
        <f t="shared" si="7"/>
        <v>0</v>
      </c>
      <c r="AD25" s="4">
        <f t="shared" si="8"/>
        <v>0</v>
      </c>
      <c r="AE25" s="4">
        <f t="shared" si="9"/>
        <v>0</v>
      </c>
      <c r="AF25" s="4">
        <f t="shared" si="10"/>
        <v>0</v>
      </c>
      <c r="AG25" s="4">
        <f t="shared" si="11"/>
        <v>0</v>
      </c>
      <c r="AH25" s="4">
        <f t="shared" si="12"/>
        <v>0</v>
      </c>
      <c r="AI25" s="4">
        <f t="shared" si="13"/>
        <v>0</v>
      </c>
      <c r="AJ25" s="4">
        <f t="shared" si="14"/>
        <v>0</v>
      </c>
      <c r="AK25" s="4">
        <f t="shared" si="15"/>
        <v>0</v>
      </c>
      <c r="AL25" s="4">
        <f t="shared" si="16"/>
        <v>0</v>
      </c>
      <c r="AM25" s="4">
        <f t="shared" si="17"/>
        <v>0</v>
      </c>
      <c r="AN25" s="4">
        <f t="shared" si="18"/>
        <v>0</v>
      </c>
      <c r="AO25" s="4">
        <f t="shared" si="19"/>
        <v>0</v>
      </c>
    </row>
    <row r="26" spans="2:41">
      <c r="B26" s="4" t="s">
        <v>41</v>
      </c>
      <c r="C26" s="4">
        <v>22</v>
      </c>
      <c r="D26" s="6">
        <f>IF(D25=MAX($D25:$U25),D$4/(SUM(X$5:X25)+1),D25)</f>
        <v>87557.875</v>
      </c>
      <c r="E26" s="6">
        <f>IF(E25=MAX($D25:$U25),E$4/(SUM(Y$5:Y25)+1),E25)</f>
        <v>75567.833333333328</v>
      </c>
      <c r="F26" s="6">
        <f>IF(F25=MAX($D25:$U25),F$4/(SUM(Z$5:Z25)+1),F25)</f>
        <v>78362.75</v>
      </c>
      <c r="G26" s="6">
        <f>IF(G25=MAX($D25:$U25),G$4/(SUM(AA$5:AA25)+1),G25)</f>
        <v>90227.666666666672</v>
      </c>
      <c r="H26" s="6">
        <f>IF(H25=MAX($D25:$U25),H$4/(SUM(AB$5:AB25)+1),H25)</f>
        <v>62445.333333333336</v>
      </c>
      <c r="I26" s="6">
        <f>IF(I25=MAX($D25:$U25),I$4/(SUM(AC$5:AC25)+1),I25)</f>
        <v>78174.5</v>
      </c>
      <c r="J26" s="6">
        <f>IF(J25=MAX($D25:$U25),J$4/(SUM(AD$5:AD25)+1),J25)</f>
        <v>46628</v>
      </c>
      <c r="K26" s="6">
        <f>IF(K25=MAX($D25:$U25),K$4/(SUM(AE$5:AE25)+1),K25)</f>
        <v>67405</v>
      </c>
      <c r="L26" s="6">
        <f>IF(L25=MAX($D25:$U25),L$4/(SUM(AF$5:AF25)+1),L25)</f>
        <v>27763</v>
      </c>
      <c r="M26" s="6">
        <f>IF(M25=MAX($D25:$U25),M$4/(SUM(AG$5:AG25)+1),M25)</f>
        <v>19297</v>
      </c>
      <c r="N26" s="6">
        <f>IF(N25=MAX($D25:$U25),N$4/(SUM(AH$5:AH25)+1),N25)</f>
        <v>10362</v>
      </c>
      <c r="O26" s="6">
        <f>IF(O25=MAX($D25:$U25),O$4/(SUM(AI$5:AI25)+1),O25)</f>
        <v>8120</v>
      </c>
      <c r="P26" s="6">
        <f>IF(P25=MAX($D25:$U25),P$4/(SUM(AJ$5:AJ25)+1),P25)</f>
        <v>3044</v>
      </c>
      <c r="Q26" s="6">
        <f>IF(Q25=MAX($D25:$U25),Q$4/(SUM(AK$5:AK25)+1),Q25)</f>
        <v>2486</v>
      </c>
      <c r="R26" s="6">
        <f>IF(R25=MAX($D25:$U25),R$4/(SUM(AL$5:AL25)+1),R25)</f>
        <v>1946</v>
      </c>
      <c r="S26" s="6">
        <f>IF(S25=MAX($D25:$U25),S$4/(SUM(AM$5:AM25)+1),S25)</f>
        <v>1438</v>
      </c>
      <c r="T26" s="6">
        <f>IF(T25=MAX($D25:$U25),T$4/(SUM(AN$5:AN25)+1),T25)</f>
        <v>0</v>
      </c>
      <c r="U26" s="6">
        <f>IF(U25=MAX($D25:$U25),U$4/(SUM(AO$5:AO25)+1),U25)</f>
        <v>0</v>
      </c>
      <c r="W26" s="4">
        <v>22</v>
      </c>
      <c r="X26" s="4">
        <f t="shared" si="2"/>
        <v>0</v>
      </c>
      <c r="Y26" s="4">
        <f t="shared" si="3"/>
        <v>0</v>
      </c>
      <c r="Z26" s="4">
        <f t="shared" si="4"/>
        <v>0</v>
      </c>
      <c r="AA26" s="4">
        <f t="shared" si="5"/>
        <v>1</v>
      </c>
      <c r="AB26" s="4">
        <f t="shared" si="6"/>
        <v>0</v>
      </c>
      <c r="AC26" s="4">
        <f t="shared" si="7"/>
        <v>0</v>
      </c>
      <c r="AD26" s="4">
        <f t="shared" si="8"/>
        <v>0</v>
      </c>
      <c r="AE26" s="4">
        <f t="shared" si="9"/>
        <v>0</v>
      </c>
      <c r="AF26" s="4">
        <f t="shared" si="10"/>
        <v>0</v>
      </c>
      <c r="AG26" s="4">
        <f t="shared" si="11"/>
        <v>0</v>
      </c>
      <c r="AH26" s="4">
        <f t="shared" si="12"/>
        <v>0</v>
      </c>
      <c r="AI26" s="4">
        <f t="shared" si="13"/>
        <v>0</v>
      </c>
      <c r="AJ26" s="4">
        <f t="shared" si="14"/>
        <v>0</v>
      </c>
      <c r="AK26" s="4">
        <f t="shared" si="15"/>
        <v>0</v>
      </c>
      <c r="AL26" s="4">
        <f t="shared" si="16"/>
        <v>0</v>
      </c>
      <c r="AM26" s="4">
        <f t="shared" si="17"/>
        <v>0</v>
      </c>
      <c r="AN26" s="4">
        <f t="shared" si="18"/>
        <v>0</v>
      </c>
      <c r="AO26" s="4">
        <f t="shared" si="19"/>
        <v>0</v>
      </c>
    </row>
    <row r="27" spans="2:41">
      <c r="B27" s="4" t="s">
        <v>41</v>
      </c>
      <c r="C27" s="4">
        <v>23</v>
      </c>
      <c r="D27" s="6">
        <f>IF(D26=MAX($D26:$U26),D$4/(SUM(X$5:X26)+1),D26)</f>
        <v>87557.875</v>
      </c>
      <c r="E27" s="6">
        <f>IF(E26=MAX($D26:$U26),E$4/(SUM(Y$5:Y26)+1),E26)</f>
        <v>75567.833333333328</v>
      </c>
      <c r="F27" s="6">
        <f>IF(F26=MAX($D26:$U26),F$4/(SUM(Z$5:Z26)+1),F26)</f>
        <v>78362.75</v>
      </c>
      <c r="G27" s="6">
        <f>IF(G26=MAX($D26:$U26),G$4/(SUM(AA$5:AA26)+1),G26)</f>
        <v>67670.75</v>
      </c>
      <c r="H27" s="6">
        <f>IF(H26=MAX($D26:$U26),H$4/(SUM(AB$5:AB26)+1),H26)</f>
        <v>62445.333333333336</v>
      </c>
      <c r="I27" s="6">
        <f>IF(I26=MAX($D26:$U26),I$4/(SUM(AC$5:AC26)+1),I26)</f>
        <v>78174.5</v>
      </c>
      <c r="J27" s="6">
        <f>IF(J26=MAX($D26:$U26),J$4/(SUM(AD$5:AD26)+1),J26)</f>
        <v>46628</v>
      </c>
      <c r="K27" s="6">
        <f>IF(K26=MAX($D26:$U26),K$4/(SUM(AE$5:AE26)+1),K26)</f>
        <v>67405</v>
      </c>
      <c r="L27" s="6">
        <f>IF(L26=MAX($D26:$U26),L$4/(SUM(AF$5:AF26)+1),L26)</f>
        <v>27763</v>
      </c>
      <c r="M27" s="6">
        <f>IF(M26=MAX($D26:$U26),M$4/(SUM(AG$5:AG26)+1),M26)</f>
        <v>19297</v>
      </c>
      <c r="N27" s="6">
        <f>IF(N26=MAX($D26:$U26),N$4/(SUM(AH$5:AH26)+1),N26)</f>
        <v>10362</v>
      </c>
      <c r="O27" s="6">
        <f>IF(O26=MAX($D26:$U26),O$4/(SUM(AI$5:AI26)+1),O26)</f>
        <v>8120</v>
      </c>
      <c r="P27" s="6">
        <f>IF(P26=MAX($D26:$U26),P$4/(SUM(AJ$5:AJ26)+1),P26)</f>
        <v>3044</v>
      </c>
      <c r="Q27" s="6">
        <f>IF(Q26=MAX($D26:$U26),Q$4/(SUM(AK$5:AK26)+1),Q26)</f>
        <v>2486</v>
      </c>
      <c r="R27" s="6">
        <f>IF(R26=MAX($D26:$U26),R$4/(SUM(AL$5:AL26)+1),R26)</f>
        <v>1946</v>
      </c>
      <c r="S27" s="6">
        <f>IF(S26=MAX($D26:$U26),S$4/(SUM(AM$5:AM26)+1),S26)</f>
        <v>1438</v>
      </c>
      <c r="T27" s="6">
        <f>IF(T26=MAX($D26:$U26),T$4/(SUM(AN$5:AN26)+1),T26)</f>
        <v>0</v>
      </c>
      <c r="U27" s="6">
        <f>IF(U26=MAX($D26:$U26),U$4/(SUM(AO$5:AO26)+1),U26)</f>
        <v>0</v>
      </c>
      <c r="W27" s="4">
        <v>23</v>
      </c>
      <c r="X27" s="4">
        <f t="shared" si="2"/>
        <v>1</v>
      </c>
      <c r="Y27" s="4">
        <f t="shared" si="3"/>
        <v>0</v>
      </c>
      <c r="Z27" s="4">
        <f t="shared" si="4"/>
        <v>0</v>
      </c>
      <c r="AA27" s="4">
        <f t="shared" si="5"/>
        <v>0</v>
      </c>
      <c r="AB27" s="4">
        <f t="shared" si="6"/>
        <v>0</v>
      </c>
      <c r="AC27" s="4">
        <f t="shared" si="7"/>
        <v>0</v>
      </c>
      <c r="AD27" s="4">
        <f t="shared" si="8"/>
        <v>0</v>
      </c>
      <c r="AE27" s="4">
        <f t="shared" si="9"/>
        <v>0</v>
      </c>
      <c r="AF27" s="4">
        <f t="shared" si="10"/>
        <v>0</v>
      </c>
      <c r="AG27" s="4">
        <f t="shared" si="11"/>
        <v>0</v>
      </c>
      <c r="AH27" s="4">
        <f t="shared" si="12"/>
        <v>0</v>
      </c>
      <c r="AI27" s="4">
        <f t="shared" si="13"/>
        <v>0</v>
      </c>
      <c r="AJ27" s="4">
        <f t="shared" si="14"/>
        <v>0</v>
      </c>
      <c r="AK27" s="4">
        <f t="shared" si="15"/>
        <v>0</v>
      </c>
      <c r="AL27" s="4">
        <f t="shared" si="16"/>
        <v>0</v>
      </c>
      <c r="AM27" s="4">
        <f t="shared" si="17"/>
        <v>0</v>
      </c>
      <c r="AN27" s="4">
        <f t="shared" si="18"/>
        <v>0</v>
      </c>
      <c r="AO27" s="4">
        <f t="shared" si="19"/>
        <v>0</v>
      </c>
    </row>
    <row r="28" spans="2:41">
      <c r="B28" s="4" t="s">
        <v>41</v>
      </c>
      <c r="C28" s="4">
        <v>24</v>
      </c>
      <c r="D28" s="6">
        <f>IF(D27=MAX($D27:$U27),D$4/(SUM(X$5:X27)+1),D27)</f>
        <v>77829.222222222219</v>
      </c>
      <c r="E28" s="6">
        <f>IF(E27=MAX($D27:$U27),E$4/(SUM(Y$5:Y27)+1),E27)</f>
        <v>75567.833333333328</v>
      </c>
      <c r="F28" s="6">
        <f>IF(F27=MAX($D27:$U27),F$4/(SUM(Z$5:Z27)+1),F27)</f>
        <v>78362.75</v>
      </c>
      <c r="G28" s="6">
        <f>IF(G27=MAX($D27:$U27),G$4/(SUM(AA$5:AA27)+1),G27)</f>
        <v>67670.75</v>
      </c>
      <c r="H28" s="6">
        <f>IF(H27=MAX($D27:$U27),H$4/(SUM(AB$5:AB27)+1),H27)</f>
        <v>62445.333333333336</v>
      </c>
      <c r="I28" s="6">
        <f>IF(I27=MAX($D27:$U27),I$4/(SUM(AC$5:AC27)+1),I27)</f>
        <v>78174.5</v>
      </c>
      <c r="J28" s="6">
        <f>IF(J27=MAX($D27:$U27),J$4/(SUM(AD$5:AD27)+1),J27)</f>
        <v>46628</v>
      </c>
      <c r="K28" s="6">
        <f>IF(K27=MAX($D27:$U27),K$4/(SUM(AE$5:AE27)+1),K27)</f>
        <v>67405</v>
      </c>
      <c r="L28" s="6">
        <f>IF(L27=MAX($D27:$U27),L$4/(SUM(AF$5:AF27)+1),L27)</f>
        <v>27763</v>
      </c>
      <c r="M28" s="6">
        <f>IF(M27=MAX($D27:$U27),M$4/(SUM(AG$5:AG27)+1),M27)</f>
        <v>19297</v>
      </c>
      <c r="N28" s="6">
        <f>IF(N27=MAX($D27:$U27),N$4/(SUM(AH$5:AH27)+1),N27)</f>
        <v>10362</v>
      </c>
      <c r="O28" s="6">
        <f>IF(O27=MAX($D27:$U27),O$4/(SUM(AI$5:AI27)+1),O27)</f>
        <v>8120</v>
      </c>
      <c r="P28" s="6">
        <f>IF(P27=MAX($D27:$U27),P$4/(SUM(AJ$5:AJ27)+1),P27)</f>
        <v>3044</v>
      </c>
      <c r="Q28" s="6">
        <f>IF(Q27=MAX($D27:$U27),Q$4/(SUM(AK$5:AK27)+1),Q27)</f>
        <v>2486</v>
      </c>
      <c r="R28" s="6">
        <f>IF(R27=MAX($D27:$U27),R$4/(SUM(AL$5:AL27)+1),R27)</f>
        <v>1946</v>
      </c>
      <c r="S28" s="6">
        <f>IF(S27=MAX($D27:$U27),S$4/(SUM(AM$5:AM27)+1),S27)</f>
        <v>1438</v>
      </c>
      <c r="T28" s="6">
        <f>IF(T27=MAX($D27:$U27),T$4/(SUM(AN$5:AN27)+1),T27)</f>
        <v>0</v>
      </c>
      <c r="U28" s="6">
        <f>IF(U27=MAX($D27:$U27),U$4/(SUM(AO$5:AO27)+1),U27)</f>
        <v>0</v>
      </c>
      <c r="W28" s="4">
        <v>24</v>
      </c>
      <c r="X28" s="4">
        <f t="shared" si="2"/>
        <v>0</v>
      </c>
      <c r="Y28" s="4">
        <f t="shared" si="3"/>
        <v>0</v>
      </c>
      <c r="Z28" s="4">
        <f t="shared" si="4"/>
        <v>1</v>
      </c>
      <c r="AA28" s="4">
        <f t="shared" si="5"/>
        <v>0</v>
      </c>
      <c r="AB28" s="4">
        <f t="shared" si="6"/>
        <v>0</v>
      </c>
      <c r="AC28" s="4">
        <f t="shared" si="7"/>
        <v>0</v>
      </c>
      <c r="AD28" s="4">
        <f t="shared" si="8"/>
        <v>0</v>
      </c>
      <c r="AE28" s="4">
        <f t="shared" si="9"/>
        <v>0</v>
      </c>
      <c r="AF28" s="4">
        <f t="shared" si="10"/>
        <v>0</v>
      </c>
      <c r="AG28" s="4">
        <f t="shared" si="11"/>
        <v>0</v>
      </c>
      <c r="AH28" s="4">
        <f t="shared" si="12"/>
        <v>0</v>
      </c>
      <c r="AI28" s="4">
        <f t="shared" si="13"/>
        <v>0</v>
      </c>
      <c r="AJ28" s="4">
        <f t="shared" si="14"/>
        <v>0</v>
      </c>
      <c r="AK28" s="4">
        <f t="shared" si="15"/>
        <v>0</v>
      </c>
      <c r="AL28" s="4">
        <f t="shared" si="16"/>
        <v>0</v>
      </c>
      <c r="AM28" s="4">
        <f t="shared" si="17"/>
        <v>0</v>
      </c>
      <c r="AN28" s="4">
        <f t="shared" si="18"/>
        <v>0</v>
      </c>
      <c r="AO28" s="4">
        <f t="shared" si="19"/>
        <v>0</v>
      </c>
    </row>
    <row r="29" spans="2:41">
      <c r="B29" s="4" t="s">
        <v>41</v>
      </c>
      <c r="C29" s="4">
        <v>25</v>
      </c>
      <c r="D29" s="6">
        <f>IF(D28=MAX($D28:$U28),D$4/(SUM(X$5:X28)+1),D28)</f>
        <v>77829.222222222219</v>
      </c>
      <c r="E29" s="6">
        <f>IF(E28=MAX($D28:$U28),E$4/(SUM(Y$5:Y28)+1),E28)</f>
        <v>75567.833333333328</v>
      </c>
      <c r="F29" s="6">
        <f>IF(F28=MAX($D28:$U28),F$4/(SUM(Z$5:Z28)+1),F28)</f>
        <v>62690.2</v>
      </c>
      <c r="G29" s="6">
        <f>IF(G28=MAX($D28:$U28),G$4/(SUM(AA$5:AA28)+1),G28)</f>
        <v>67670.75</v>
      </c>
      <c r="H29" s="6">
        <f>IF(H28=MAX($D28:$U28),H$4/(SUM(AB$5:AB28)+1),H28)</f>
        <v>62445.333333333336</v>
      </c>
      <c r="I29" s="6">
        <f>IF(I28=MAX($D28:$U28),I$4/(SUM(AC$5:AC28)+1),I28)</f>
        <v>78174.5</v>
      </c>
      <c r="J29" s="6">
        <f>IF(J28=MAX($D28:$U28),J$4/(SUM(AD$5:AD28)+1),J28)</f>
        <v>46628</v>
      </c>
      <c r="K29" s="6">
        <f>IF(K28=MAX($D28:$U28),K$4/(SUM(AE$5:AE28)+1),K28)</f>
        <v>67405</v>
      </c>
      <c r="L29" s="6">
        <f>IF(L28=MAX($D28:$U28),L$4/(SUM(AF$5:AF28)+1),L28)</f>
        <v>27763</v>
      </c>
      <c r="M29" s="6">
        <f>IF(M28=MAX($D28:$U28),M$4/(SUM(AG$5:AG28)+1),M28)</f>
        <v>19297</v>
      </c>
      <c r="N29" s="6">
        <f>IF(N28=MAX($D28:$U28),N$4/(SUM(AH$5:AH28)+1),N28)</f>
        <v>10362</v>
      </c>
      <c r="O29" s="6">
        <f>IF(O28=MAX($D28:$U28),O$4/(SUM(AI$5:AI28)+1),O28)</f>
        <v>8120</v>
      </c>
      <c r="P29" s="6">
        <f>IF(P28=MAX($D28:$U28),P$4/(SUM(AJ$5:AJ28)+1),P28)</f>
        <v>3044</v>
      </c>
      <c r="Q29" s="6">
        <f>IF(Q28=MAX($D28:$U28),Q$4/(SUM(AK$5:AK28)+1),Q28)</f>
        <v>2486</v>
      </c>
      <c r="R29" s="6">
        <f>IF(R28=MAX($D28:$U28),R$4/(SUM(AL$5:AL28)+1),R28)</f>
        <v>1946</v>
      </c>
      <c r="S29" s="6">
        <f>IF(S28=MAX($D28:$U28),S$4/(SUM(AM$5:AM28)+1),S28)</f>
        <v>1438</v>
      </c>
      <c r="T29" s="6">
        <f>IF(T28=MAX($D28:$U28),T$4/(SUM(AN$5:AN28)+1),T28)</f>
        <v>0</v>
      </c>
      <c r="U29" s="6">
        <f>IF(U28=MAX($D28:$U28),U$4/(SUM(AO$5:AO28)+1),U28)</f>
        <v>0</v>
      </c>
      <c r="W29" s="4">
        <v>25</v>
      </c>
      <c r="X29" s="4">
        <f t="shared" si="2"/>
        <v>0</v>
      </c>
      <c r="Y29" s="4">
        <f t="shared" si="3"/>
        <v>0</v>
      </c>
      <c r="Z29" s="4">
        <f t="shared" si="4"/>
        <v>0</v>
      </c>
      <c r="AA29" s="4">
        <f t="shared" si="5"/>
        <v>0</v>
      </c>
      <c r="AB29" s="4">
        <f t="shared" si="6"/>
        <v>0</v>
      </c>
      <c r="AC29" s="4">
        <f t="shared" si="7"/>
        <v>1</v>
      </c>
      <c r="AD29" s="4">
        <f t="shared" si="8"/>
        <v>0</v>
      </c>
      <c r="AE29" s="4">
        <f t="shared" si="9"/>
        <v>0</v>
      </c>
      <c r="AF29" s="4">
        <f t="shared" si="10"/>
        <v>0</v>
      </c>
      <c r="AG29" s="4">
        <f t="shared" si="11"/>
        <v>0</v>
      </c>
      <c r="AH29" s="4">
        <f t="shared" si="12"/>
        <v>0</v>
      </c>
      <c r="AI29" s="4">
        <f t="shared" si="13"/>
        <v>0</v>
      </c>
      <c r="AJ29" s="4">
        <f t="shared" si="14"/>
        <v>0</v>
      </c>
      <c r="AK29" s="4">
        <f t="shared" si="15"/>
        <v>0</v>
      </c>
      <c r="AL29" s="4">
        <f t="shared" si="16"/>
        <v>0</v>
      </c>
      <c r="AM29" s="4">
        <f t="shared" si="17"/>
        <v>0</v>
      </c>
      <c r="AN29" s="4">
        <f t="shared" si="18"/>
        <v>0</v>
      </c>
      <c r="AO29" s="4">
        <f t="shared" si="19"/>
        <v>0</v>
      </c>
    </row>
    <row r="30" spans="2:41">
      <c r="B30" s="4" t="s">
        <v>41</v>
      </c>
      <c r="C30" s="4">
        <v>26</v>
      </c>
      <c r="D30" s="6">
        <f>IF(D29=MAX($D29:$U29),D$4/(SUM(X$5:X29)+1),D29)</f>
        <v>77829.222222222219</v>
      </c>
      <c r="E30" s="6">
        <f>IF(E29=MAX($D29:$U29),E$4/(SUM(Y$5:Y29)+1),E29)</f>
        <v>75567.833333333328</v>
      </c>
      <c r="F30" s="6">
        <f>IF(F29=MAX($D29:$U29),F$4/(SUM(Z$5:Z29)+1),F29)</f>
        <v>62690.2</v>
      </c>
      <c r="G30" s="6">
        <f>IF(G29=MAX($D29:$U29),G$4/(SUM(AA$5:AA29)+1),G29)</f>
        <v>67670.75</v>
      </c>
      <c r="H30" s="6">
        <f>IF(H29=MAX($D29:$U29),H$4/(SUM(AB$5:AB29)+1),H29)</f>
        <v>62445.333333333336</v>
      </c>
      <c r="I30" s="6">
        <f>IF(I29=MAX($D29:$U29),I$4/(SUM(AC$5:AC29)+1),I29)</f>
        <v>52116.333333333336</v>
      </c>
      <c r="J30" s="6">
        <f>IF(J29=MAX($D29:$U29),J$4/(SUM(AD$5:AD29)+1),J29)</f>
        <v>46628</v>
      </c>
      <c r="K30" s="6">
        <f>IF(K29=MAX($D29:$U29),K$4/(SUM(AE$5:AE29)+1),K29)</f>
        <v>67405</v>
      </c>
      <c r="L30" s="6">
        <f>IF(L29=MAX($D29:$U29),L$4/(SUM(AF$5:AF29)+1),L29)</f>
        <v>27763</v>
      </c>
      <c r="M30" s="6">
        <f>IF(M29=MAX($D29:$U29),M$4/(SUM(AG$5:AG29)+1),M29)</f>
        <v>19297</v>
      </c>
      <c r="N30" s="6">
        <f>IF(N29=MAX($D29:$U29),N$4/(SUM(AH$5:AH29)+1),N29)</f>
        <v>10362</v>
      </c>
      <c r="O30" s="6">
        <f>IF(O29=MAX($D29:$U29),O$4/(SUM(AI$5:AI29)+1),O29)</f>
        <v>8120</v>
      </c>
      <c r="P30" s="6">
        <f>IF(P29=MAX($D29:$U29),P$4/(SUM(AJ$5:AJ29)+1),P29)</f>
        <v>3044</v>
      </c>
      <c r="Q30" s="6">
        <f>IF(Q29=MAX($D29:$U29),Q$4/(SUM(AK$5:AK29)+1),Q29)</f>
        <v>2486</v>
      </c>
      <c r="R30" s="6">
        <f>IF(R29=MAX($D29:$U29),R$4/(SUM(AL$5:AL29)+1),R29)</f>
        <v>1946</v>
      </c>
      <c r="S30" s="6">
        <f>IF(S29=MAX($D29:$U29),S$4/(SUM(AM$5:AM29)+1),S29)</f>
        <v>1438</v>
      </c>
      <c r="T30" s="6">
        <f>IF(T29=MAX($D29:$U29),T$4/(SUM(AN$5:AN29)+1),T29)</f>
        <v>0</v>
      </c>
      <c r="U30" s="6">
        <f>IF(U29=MAX($D29:$U29),U$4/(SUM(AO$5:AO29)+1),U29)</f>
        <v>0</v>
      </c>
      <c r="W30" s="4">
        <v>26</v>
      </c>
      <c r="X30" s="4">
        <f t="shared" si="2"/>
        <v>1</v>
      </c>
      <c r="Y30" s="4">
        <f t="shared" si="3"/>
        <v>0</v>
      </c>
      <c r="Z30" s="4">
        <f t="shared" si="4"/>
        <v>0</v>
      </c>
      <c r="AA30" s="4">
        <f t="shared" si="5"/>
        <v>0</v>
      </c>
      <c r="AB30" s="4">
        <f t="shared" si="6"/>
        <v>0</v>
      </c>
      <c r="AC30" s="4">
        <f t="shared" si="7"/>
        <v>0</v>
      </c>
      <c r="AD30" s="4">
        <f t="shared" si="8"/>
        <v>0</v>
      </c>
      <c r="AE30" s="4">
        <f t="shared" si="9"/>
        <v>0</v>
      </c>
      <c r="AF30" s="4">
        <f t="shared" si="10"/>
        <v>0</v>
      </c>
      <c r="AG30" s="4">
        <f t="shared" si="11"/>
        <v>0</v>
      </c>
      <c r="AH30" s="4">
        <f t="shared" si="12"/>
        <v>0</v>
      </c>
      <c r="AI30" s="4">
        <f t="shared" si="13"/>
        <v>0</v>
      </c>
      <c r="AJ30" s="4">
        <f t="shared" si="14"/>
        <v>0</v>
      </c>
      <c r="AK30" s="4">
        <f t="shared" si="15"/>
        <v>0</v>
      </c>
      <c r="AL30" s="4">
        <f t="shared" si="16"/>
        <v>0</v>
      </c>
      <c r="AM30" s="4">
        <f t="shared" si="17"/>
        <v>0</v>
      </c>
      <c r="AN30" s="4">
        <f t="shared" si="18"/>
        <v>0</v>
      </c>
      <c r="AO30" s="4">
        <f t="shared" si="19"/>
        <v>0</v>
      </c>
    </row>
    <row r="31" spans="2:41">
      <c r="B31" s="4" t="s">
        <v>41</v>
      </c>
      <c r="C31" s="4">
        <v>27</v>
      </c>
      <c r="D31" s="6">
        <f>IF(D30=MAX($D30:$U30),D$4/(SUM(X$5:X30)+1),D30)</f>
        <v>70046.3</v>
      </c>
      <c r="E31" s="6">
        <f>IF(E30=MAX($D30:$U30),E$4/(SUM(Y$5:Y30)+1),E30)</f>
        <v>75567.833333333328</v>
      </c>
      <c r="F31" s="6">
        <f>IF(F30=MAX($D30:$U30),F$4/(SUM(Z$5:Z30)+1),F30)</f>
        <v>62690.2</v>
      </c>
      <c r="G31" s="6">
        <f>IF(G30=MAX($D30:$U30),G$4/(SUM(AA$5:AA30)+1),G30)</f>
        <v>67670.75</v>
      </c>
      <c r="H31" s="6">
        <f>IF(H30=MAX($D30:$U30),H$4/(SUM(AB$5:AB30)+1),H30)</f>
        <v>62445.333333333336</v>
      </c>
      <c r="I31" s="6">
        <f>IF(I30=MAX($D30:$U30),I$4/(SUM(AC$5:AC30)+1),I30)</f>
        <v>52116.333333333336</v>
      </c>
      <c r="J31" s="6">
        <f>IF(J30=MAX($D30:$U30),J$4/(SUM(AD$5:AD30)+1),J30)</f>
        <v>46628</v>
      </c>
      <c r="K31" s="6">
        <f>IF(K30=MAX($D30:$U30),K$4/(SUM(AE$5:AE30)+1),K30)</f>
        <v>67405</v>
      </c>
      <c r="L31" s="6">
        <f>IF(L30=MAX($D30:$U30),L$4/(SUM(AF$5:AF30)+1),L30)</f>
        <v>27763</v>
      </c>
      <c r="M31" s="6">
        <f>IF(M30=MAX($D30:$U30),M$4/(SUM(AG$5:AG30)+1),M30)</f>
        <v>19297</v>
      </c>
      <c r="N31" s="6">
        <f>IF(N30=MAX($D30:$U30),N$4/(SUM(AH$5:AH30)+1),N30)</f>
        <v>10362</v>
      </c>
      <c r="O31" s="6">
        <f>IF(O30=MAX($D30:$U30),O$4/(SUM(AI$5:AI30)+1),O30)</f>
        <v>8120</v>
      </c>
      <c r="P31" s="6">
        <f>IF(P30=MAX($D30:$U30),P$4/(SUM(AJ$5:AJ30)+1),P30)</f>
        <v>3044</v>
      </c>
      <c r="Q31" s="6">
        <f>IF(Q30=MAX($D30:$U30),Q$4/(SUM(AK$5:AK30)+1),Q30)</f>
        <v>2486</v>
      </c>
      <c r="R31" s="6">
        <f>IF(R30=MAX($D30:$U30),R$4/(SUM(AL$5:AL30)+1),R30)</f>
        <v>1946</v>
      </c>
      <c r="S31" s="6">
        <f>IF(S30=MAX($D30:$U30),S$4/(SUM(AM$5:AM30)+1),S30)</f>
        <v>1438</v>
      </c>
      <c r="T31" s="6">
        <f>IF(T30=MAX($D30:$U30),T$4/(SUM(AN$5:AN30)+1),T30)</f>
        <v>0</v>
      </c>
      <c r="U31" s="6">
        <f>IF(U30=MAX($D30:$U30),U$4/(SUM(AO$5:AO30)+1),U30)</f>
        <v>0</v>
      </c>
      <c r="W31" s="4">
        <v>27</v>
      </c>
      <c r="X31" s="4">
        <f t="shared" si="2"/>
        <v>0</v>
      </c>
      <c r="Y31" s="4">
        <f t="shared" si="3"/>
        <v>1</v>
      </c>
      <c r="Z31" s="4">
        <f t="shared" si="4"/>
        <v>0</v>
      </c>
      <c r="AA31" s="4">
        <f t="shared" si="5"/>
        <v>0</v>
      </c>
      <c r="AB31" s="4">
        <f t="shared" si="6"/>
        <v>0</v>
      </c>
      <c r="AC31" s="4">
        <f t="shared" si="7"/>
        <v>0</v>
      </c>
      <c r="AD31" s="4">
        <f t="shared" si="8"/>
        <v>0</v>
      </c>
      <c r="AE31" s="4">
        <f t="shared" si="9"/>
        <v>0</v>
      </c>
      <c r="AF31" s="4">
        <f t="shared" si="10"/>
        <v>0</v>
      </c>
      <c r="AG31" s="4">
        <f t="shared" si="11"/>
        <v>0</v>
      </c>
      <c r="AH31" s="4">
        <f t="shared" si="12"/>
        <v>0</v>
      </c>
      <c r="AI31" s="4">
        <f t="shared" si="13"/>
        <v>0</v>
      </c>
      <c r="AJ31" s="4">
        <f t="shared" si="14"/>
        <v>0</v>
      </c>
      <c r="AK31" s="4">
        <f t="shared" si="15"/>
        <v>0</v>
      </c>
      <c r="AL31" s="4">
        <f t="shared" si="16"/>
        <v>0</v>
      </c>
      <c r="AM31" s="4">
        <f t="shared" si="17"/>
        <v>0</v>
      </c>
      <c r="AN31" s="4">
        <f t="shared" si="18"/>
        <v>0</v>
      </c>
      <c r="AO31" s="4">
        <f t="shared" si="19"/>
        <v>0</v>
      </c>
    </row>
    <row r="32" spans="2:41">
      <c r="B32" s="4" t="s">
        <v>41</v>
      </c>
      <c r="C32" s="4">
        <v>28</v>
      </c>
      <c r="D32" s="6">
        <f>IF(D31=MAX($D31:$U31),D$4/(SUM(X$5:X31)+1),D31)</f>
        <v>70046.3</v>
      </c>
      <c r="E32" s="6">
        <f>IF(E31=MAX($D31:$U31),E$4/(SUM(Y$5:Y31)+1),E31)</f>
        <v>64772.428571428572</v>
      </c>
      <c r="F32" s="6">
        <f>IF(F31=MAX($D31:$U31),F$4/(SUM(Z$5:Z31)+1),F31)</f>
        <v>62690.2</v>
      </c>
      <c r="G32" s="6">
        <f>IF(G31=MAX($D31:$U31),G$4/(SUM(AA$5:AA31)+1),G31)</f>
        <v>67670.75</v>
      </c>
      <c r="H32" s="6">
        <f>IF(H31=MAX($D31:$U31),H$4/(SUM(AB$5:AB31)+1),H31)</f>
        <v>62445.333333333336</v>
      </c>
      <c r="I32" s="6">
        <f>IF(I31=MAX($D31:$U31),I$4/(SUM(AC$5:AC31)+1),I31)</f>
        <v>52116.333333333336</v>
      </c>
      <c r="J32" s="6">
        <f>IF(J31=MAX($D31:$U31),J$4/(SUM(AD$5:AD31)+1),J31)</f>
        <v>46628</v>
      </c>
      <c r="K32" s="6">
        <f>IF(K31=MAX($D31:$U31),K$4/(SUM(AE$5:AE31)+1),K31)</f>
        <v>67405</v>
      </c>
      <c r="L32" s="6">
        <f>IF(L31=MAX($D31:$U31),L$4/(SUM(AF$5:AF31)+1),L31)</f>
        <v>27763</v>
      </c>
      <c r="M32" s="6">
        <f>IF(M31=MAX($D31:$U31),M$4/(SUM(AG$5:AG31)+1),M31)</f>
        <v>19297</v>
      </c>
      <c r="N32" s="6">
        <f>IF(N31=MAX($D31:$U31),N$4/(SUM(AH$5:AH31)+1),N31)</f>
        <v>10362</v>
      </c>
      <c r="O32" s="6">
        <f>IF(O31=MAX($D31:$U31),O$4/(SUM(AI$5:AI31)+1),O31)</f>
        <v>8120</v>
      </c>
      <c r="P32" s="6">
        <f>IF(P31=MAX($D31:$U31),P$4/(SUM(AJ$5:AJ31)+1),P31)</f>
        <v>3044</v>
      </c>
      <c r="Q32" s="6">
        <f>IF(Q31=MAX($D31:$U31),Q$4/(SUM(AK$5:AK31)+1),Q31)</f>
        <v>2486</v>
      </c>
      <c r="R32" s="6">
        <f>IF(R31=MAX($D31:$U31),R$4/(SUM(AL$5:AL31)+1),R31)</f>
        <v>1946</v>
      </c>
      <c r="S32" s="6">
        <f>IF(S31=MAX($D31:$U31),S$4/(SUM(AM$5:AM31)+1),S31)</f>
        <v>1438</v>
      </c>
      <c r="T32" s="6">
        <f>IF(T31=MAX($D31:$U31),T$4/(SUM(AN$5:AN31)+1),T31)</f>
        <v>0</v>
      </c>
      <c r="U32" s="6">
        <f>IF(U31=MAX($D31:$U31),U$4/(SUM(AO$5:AO31)+1),U31)</f>
        <v>0</v>
      </c>
      <c r="W32" s="4">
        <v>28</v>
      </c>
      <c r="X32" s="4">
        <f t="shared" si="2"/>
        <v>1</v>
      </c>
      <c r="Y32" s="4">
        <f t="shared" si="3"/>
        <v>0</v>
      </c>
      <c r="Z32" s="4">
        <f t="shared" si="4"/>
        <v>0</v>
      </c>
      <c r="AA32" s="4">
        <f t="shared" si="5"/>
        <v>0</v>
      </c>
      <c r="AB32" s="4">
        <f t="shared" si="6"/>
        <v>0</v>
      </c>
      <c r="AC32" s="4">
        <f t="shared" si="7"/>
        <v>0</v>
      </c>
      <c r="AD32" s="4">
        <f t="shared" si="8"/>
        <v>0</v>
      </c>
      <c r="AE32" s="4">
        <f t="shared" si="9"/>
        <v>0</v>
      </c>
      <c r="AF32" s="4">
        <f t="shared" si="10"/>
        <v>0</v>
      </c>
      <c r="AG32" s="4">
        <f t="shared" si="11"/>
        <v>0</v>
      </c>
      <c r="AH32" s="4">
        <f t="shared" si="12"/>
        <v>0</v>
      </c>
      <c r="AI32" s="4">
        <f t="shared" si="13"/>
        <v>0</v>
      </c>
      <c r="AJ32" s="4">
        <f t="shared" si="14"/>
        <v>0</v>
      </c>
      <c r="AK32" s="4">
        <f t="shared" si="15"/>
        <v>0</v>
      </c>
      <c r="AL32" s="4">
        <f t="shared" si="16"/>
        <v>0</v>
      </c>
      <c r="AM32" s="4">
        <f t="shared" si="17"/>
        <v>0</v>
      </c>
      <c r="AN32" s="4">
        <f t="shared" si="18"/>
        <v>0</v>
      </c>
      <c r="AO32" s="4">
        <f t="shared" si="19"/>
        <v>0</v>
      </c>
    </row>
    <row r="33" spans="2:41">
      <c r="B33" s="4" t="s">
        <v>41</v>
      </c>
      <c r="C33" s="4">
        <v>29</v>
      </c>
      <c r="D33" s="6">
        <f>IF(D32=MAX($D32:$U32),D$4/(SUM(X$5:X32)+1),D32)</f>
        <v>63678.454545454544</v>
      </c>
      <c r="E33" s="6">
        <f>IF(E32=MAX($D32:$U32),E$4/(SUM(Y$5:Y32)+1),E32)</f>
        <v>64772.428571428572</v>
      </c>
      <c r="F33" s="6">
        <f>IF(F32=MAX($D32:$U32),F$4/(SUM(Z$5:Z32)+1),F32)</f>
        <v>62690.2</v>
      </c>
      <c r="G33" s="6">
        <f>IF(G32=MAX($D32:$U32),G$4/(SUM(AA$5:AA32)+1),G32)</f>
        <v>67670.75</v>
      </c>
      <c r="H33" s="6">
        <f>IF(H32=MAX($D32:$U32),H$4/(SUM(AB$5:AB32)+1),H32)</f>
        <v>62445.333333333336</v>
      </c>
      <c r="I33" s="6">
        <f>IF(I32=MAX($D32:$U32),I$4/(SUM(AC$5:AC32)+1),I32)</f>
        <v>52116.333333333336</v>
      </c>
      <c r="J33" s="6">
        <f>IF(J32=MAX($D32:$U32),J$4/(SUM(AD$5:AD32)+1),J32)</f>
        <v>46628</v>
      </c>
      <c r="K33" s="6">
        <f>IF(K32=MAX($D32:$U32),K$4/(SUM(AE$5:AE32)+1),K32)</f>
        <v>67405</v>
      </c>
      <c r="L33" s="6">
        <f>IF(L32=MAX($D32:$U32),L$4/(SUM(AF$5:AF32)+1),L32)</f>
        <v>27763</v>
      </c>
      <c r="M33" s="6">
        <f>IF(M32=MAX($D32:$U32),M$4/(SUM(AG$5:AG32)+1),M32)</f>
        <v>19297</v>
      </c>
      <c r="N33" s="6">
        <f>IF(N32=MAX($D32:$U32),N$4/(SUM(AH$5:AH32)+1),N32)</f>
        <v>10362</v>
      </c>
      <c r="O33" s="6">
        <f>IF(O32=MAX($D32:$U32),O$4/(SUM(AI$5:AI32)+1),O32)</f>
        <v>8120</v>
      </c>
      <c r="P33" s="6">
        <f>IF(P32=MAX($D32:$U32),P$4/(SUM(AJ$5:AJ32)+1),P32)</f>
        <v>3044</v>
      </c>
      <c r="Q33" s="6">
        <f>IF(Q32=MAX($D32:$U32),Q$4/(SUM(AK$5:AK32)+1),Q32)</f>
        <v>2486</v>
      </c>
      <c r="R33" s="6">
        <f>IF(R32=MAX($D32:$U32),R$4/(SUM(AL$5:AL32)+1),R32)</f>
        <v>1946</v>
      </c>
      <c r="S33" s="6">
        <f>IF(S32=MAX($D32:$U32),S$4/(SUM(AM$5:AM32)+1),S32)</f>
        <v>1438</v>
      </c>
      <c r="T33" s="6">
        <f>IF(T32=MAX($D32:$U32),T$4/(SUM(AN$5:AN32)+1),T32)</f>
        <v>0</v>
      </c>
      <c r="U33" s="6">
        <f>IF(U32=MAX($D32:$U32),U$4/(SUM(AO$5:AO32)+1),U32)</f>
        <v>0</v>
      </c>
      <c r="W33" s="4">
        <v>29</v>
      </c>
      <c r="X33" s="4">
        <f t="shared" si="2"/>
        <v>0</v>
      </c>
      <c r="Y33" s="4">
        <f t="shared" si="3"/>
        <v>0</v>
      </c>
      <c r="Z33" s="4">
        <f t="shared" si="4"/>
        <v>0</v>
      </c>
      <c r="AA33" s="4">
        <f t="shared" si="5"/>
        <v>1</v>
      </c>
      <c r="AB33" s="4">
        <f t="shared" si="6"/>
        <v>0</v>
      </c>
      <c r="AC33" s="4">
        <f t="shared" si="7"/>
        <v>0</v>
      </c>
      <c r="AD33" s="4">
        <f t="shared" si="8"/>
        <v>0</v>
      </c>
      <c r="AE33" s="4">
        <f t="shared" si="9"/>
        <v>0</v>
      </c>
      <c r="AF33" s="4">
        <f t="shared" si="10"/>
        <v>0</v>
      </c>
      <c r="AG33" s="4">
        <f t="shared" si="11"/>
        <v>0</v>
      </c>
      <c r="AH33" s="4">
        <f t="shared" si="12"/>
        <v>0</v>
      </c>
      <c r="AI33" s="4">
        <f t="shared" si="13"/>
        <v>0</v>
      </c>
      <c r="AJ33" s="4">
        <f t="shared" si="14"/>
        <v>0</v>
      </c>
      <c r="AK33" s="4">
        <f t="shared" si="15"/>
        <v>0</v>
      </c>
      <c r="AL33" s="4">
        <f t="shared" si="16"/>
        <v>0</v>
      </c>
      <c r="AM33" s="4">
        <f t="shared" si="17"/>
        <v>0</v>
      </c>
      <c r="AN33" s="4">
        <f t="shared" si="18"/>
        <v>0</v>
      </c>
      <c r="AO33" s="4">
        <f t="shared" si="19"/>
        <v>0</v>
      </c>
    </row>
    <row r="34" spans="2:41">
      <c r="B34" s="4" t="s">
        <v>41</v>
      </c>
      <c r="C34" s="4">
        <v>30</v>
      </c>
      <c r="D34" s="6">
        <f>IF(D33=MAX($D33:$U33),D$4/(SUM(X$5:X33)+1),D33)</f>
        <v>63678.454545454544</v>
      </c>
      <c r="E34" s="6">
        <f>IF(E33=MAX($D33:$U33),E$4/(SUM(Y$5:Y33)+1),E33)</f>
        <v>64772.428571428572</v>
      </c>
      <c r="F34" s="6">
        <f>IF(F33=MAX($D33:$U33),F$4/(SUM(Z$5:Z33)+1),F33)</f>
        <v>62690.2</v>
      </c>
      <c r="G34" s="6">
        <f>IF(G33=MAX($D33:$U33),G$4/(SUM(AA$5:AA33)+1),G33)</f>
        <v>54136.6</v>
      </c>
      <c r="H34" s="6">
        <f>IF(H33=MAX($D33:$U33),H$4/(SUM(AB$5:AB33)+1),H33)</f>
        <v>62445.333333333336</v>
      </c>
      <c r="I34" s="6">
        <f>IF(I33=MAX($D33:$U33),I$4/(SUM(AC$5:AC33)+1),I33)</f>
        <v>52116.333333333336</v>
      </c>
      <c r="J34" s="6">
        <f>IF(J33=MAX($D33:$U33),J$4/(SUM(AD$5:AD33)+1),J33)</f>
        <v>46628</v>
      </c>
      <c r="K34" s="6">
        <f>IF(K33=MAX($D33:$U33),K$4/(SUM(AE$5:AE33)+1),K33)</f>
        <v>67405</v>
      </c>
      <c r="L34" s="6">
        <f>IF(L33=MAX($D33:$U33),L$4/(SUM(AF$5:AF33)+1),L33)</f>
        <v>27763</v>
      </c>
      <c r="M34" s="6">
        <f>IF(M33=MAX($D33:$U33),M$4/(SUM(AG$5:AG33)+1),M33)</f>
        <v>19297</v>
      </c>
      <c r="N34" s="6">
        <f>IF(N33=MAX($D33:$U33),N$4/(SUM(AH$5:AH33)+1),N33)</f>
        <v>10362</v>
      </c>
      <c r="O34" s="6">
        <f>IF(O33=MAX($D33:$U33),O$4/(SUM(AI$5:AI33)+1),O33)</f>
        <v>8120</v>
      </c>
      <c r="P34" s="6">
        <f>IF(P33=MAX($D33:$U33),P$4/(SUM(AJ$5:AJ33)+1),P33)</f>
        <v>3044</v>
      </c>
      <c r="Q34" s="6">
        <f>IF(Q33=MAX($D33:$U33),Q$4/(SUM(AK$5:AK33)+1),Q33)</f>
        <v>2486</v>
      </c>
      <c r="R34" s="6">
        <f>IF(R33=MAX($D33:$U33),R$4/(SUM(AL$5:AL33)+1),R33)</f>
        <v>1946</v>
      </c>
      <c r="S34" s="6">
        <f>IF(S33=MAX($D33:$U33),S$4/(SUM(AM$5:AM33)+1),S33)</f>
        <v>1438</v>
      </c>
      <c r="T34" s="6">
        <f>IF(T33=MAX($D33:$U33),T$4/(SUM(AN$5:AN33)+1),T33)</f>
        <v>0</v>
      </c>
      <c r="U34" s="6">
        <f>IF(U33=MAX($D33:$U33),U$4/(SUM(AO$5:AO33)+1),U33)</f>
        <v>0</v>
      </c>
      <c r="W34" s="4">
        <v>30</v>
      </c>
      <c r="X34" s="4">
        <f t="shared" si="2"/>
        <v>0</v>
      </c>
      <c r="Y34" s="4">
        <f t="shared" si="3"/>
        <v>0</v>
      </c>
      <c r="Z34" s="4">
        <f t="shared" si="4"/>
        <v>0</v>
      </c>
      <c r="AA34" s="4">
        <f t="shared" si="5"/>
        <v>0</v>
      </c>
      <c r="AB34" s="4">
        <f t="shared" si="6"/>
        <v>0</v>
      </c>
      <c r="AC34" s="4">
        <f t="shared" si="7"/>
        <v>0</v>
      </c>
      <c r="AD34" s="4">
        <f t="shared" si="8"/>
        <v>0</v>
      </c>
      <c r="AE34" s="4">
        <f t="shared" si="9"/>
        <v>1</v>
      </c>
      <c r="AF34" s="4">
        <f t="shared" si="10"/>
        <v>0</v>
      </c>
      <c r="AG34" s="4">
        <f t="shared" si="11"/>
        <v>0</v>
      </c>
      <c r="AH34" s="4">
        <f t="shared" si="12"/>
        <v>0</v>
      </c>
      <c r="AI34" s="4">
        <f t="shared" si="13"/>
        <v>0</v>
      </c>
      <c r="AJ34" s="4">
        <f t="shared" si="14"/>
        <v>0</v>
      </c>
      <c r="AK34" s="4">
        <f t="shared" si="15"/>
        <v>0</v>
      </c>
      <c r="AL34" s="4">
        <f t="shared" si="16"/>
        <v>0</v>
      </c>
      <c r="AM34" s="4">
        <f t="shared" si="17"/>
        <v>0</v>
      </c>
      <c r="AN34" s="4">
        <f t="shared" si="18"/>
        <v>0</v>
      </c>
      <c r="AO34" s="4">
        <f t="shared" si="19"/>
        <v>0</v>
      </c>
    </row>
    <row r="35" spans="2:41">
      <c r="B35" s="4" t="s">
        <v>41</v>
      </c>
      <c r="C35" s="4">
        <v>31</v>
      </c>
      <c r="D35" s="6">
        <f>IF(D34=MAX($D34:$U34),D$4/(SUM(X$5:X34)+1),D34)</f>
        <v>63678.454545454544</v>
      </c>
      <c r="E35" s="6">
        <f>IF(E34=MAX($D34:$U34),E$4/(SUM(Y$5:Y34)+1),E34)</f>
        <v>64772.428571428572</v>
      </c>
      <c r="F35" s="6">
        <f>IF(F34=MAX($D34:$U34),F$4/(SUM(Z$5:Z34)+1),F34)</f>
        <v>62690.2</v>
      </c>
      <c r="G35" s="6">
        <f>IF(G34=MAX($D34:$U34),G$4/(SUM(AA$5:AA34)+1),G34)</f>
        <v>54136.6</v>
      </c>
      <c r="H35" s="6">
        <f>IF(H34=MAX($D34:$U34),H$4/(SUM(AB$5:AB34)+1),H34)</f>
        <v>62445.333333333336</v>
      </c>
      <c r="I35" s="6">
        <f>IF(I34=MAX($D34:$U34),I$4/(SUM(AC$5:AC34)+1),I34)</f>
        <v>52116.333333333336</v>
      </c>
      <c r="J35" s="6">
        <f>IF(J34=MAX($D34:$U34),J$4/(SUM(AD$5:AD34)+1),J34)</f>
        <v>46628</v>
      </c>
      <c r="K35" s="6">
        <f>IF(K34=MAX($D34:$U34),K$4/(SUM(AE$5:AE34)+1),K34)</f>
        <v>33702.5</v>
      </c>
      <c r="L35" s="6">
        <f>IF(L34=MAX($D34:$U34),L$4/(SUM(AF$5:AF34)+1),L34)</f>
        <v>27763</v>
      </c>
      <c r="M35" s="6">
        <f>IF(M34=MAX($D34:$U34),M$4/(SUM(AG$5:AG34)+1),M34)</f>
        <v>19297</v>
      </c>
      <c r="N35" s="6">
        <f>IF(N34=MAX($D34:$U34),N$4/(SUM(AH$5:AH34)+1),N34)</f>
        <v>10362</v>
      </c>
      <c r="O35" s="6">
        <f>IF(O34=MAX($D34:$U34),O$4/(SUM(AI$5:AI34)+1),O34)</f>
        <v>8120</v>
      </c>
      <c r="P35" s="6">
        <f>IF(P34=MAX($D34:$U34),P$4/(SUM(AJ$5:AJ34)+1),P34)</f>
        <v>3044</v>
      </c>
      <c r="Q35" s="6">
        <f>IF(Q34=MAX($D34:$U34),Q$4/(SUM(AK$5:AK34)+1),Q34)</f>
        <v>2486</v>
      </c>
      <c r="R35" s="6">
        <f>IF(R34=MAX($D34:$U34),R$4/(SUM(AL$5:AL34)+1),R34)</f>
        <v>1946</v>
      </c>
      <c r="S35" s="6">
        <f>IF(S34=MAX($D34:$U34),S$4/(SUM(AM$5:AM34)+1),S34)</f>
        <v>1438</v>
      </c>
      <c r="T35" s="6">
        <f>IF(T34=MAX($D34:$U34),T$4/(SUM(AN$5:AN34)+1),T34)</f>
        <v>0</v>
      </c>
      <c r="U35" s="6">
        <f>IF(U34=MAX($D34:$U34),U$4/(SUM(AO$5:AO34)+1),U34)</f>
        <v>0</v>
      </c>
      <c r="W35" s="4">
        <v>31</v>
      </c>
      <c r="X35" s="4">
        <f t="shared" si="2"/>
        <v>0</v>
      </c>
      <c r="Y35" s="4">
        <f t="shared" si="3"/>
        <v>1</v>
      </c>
      <c r="Z35" s="4">
        <f t="shared" si="4"/>
        <v>0</v>
      </c>
      <c r="AA35" s="4">
        <f t="shared" si="5"/>
        <v>0</v>
      </c>
      <c r="AB35" s="4">
        <f t="shared" si="6"/>
        <v>0</v>
      </c>
      <c r="AC35" s="4">
        <f t="shared" si="7"/>
        <v>0</v>
      </c>
      <c r="AD35" s="4">
        <f t="shared" si="8"/>
        <v>0</v>
      </c>
      <c r="AE35" s="4">
        <f t="shared" si="9"/>
        <v>0</v>
      </c>
      <c r="AF35" s="4">
        <f t="shared" si="10"/>
        <v>0</v>
      </c>
      <c r="AG35" s="4">
        <f t="shared" si="11"/>
        <v>0</v>
      </c>
      <c r="AH35" s="4">
        <f t="shared" si="12"/>
        <v>0</v>
      </c>
      <c r="AI35" s="4">
        <f t="shared" si="13"/>
        <v>0</v>
      </c>
      <c r="AJ35" s="4">
        <f t="shared" si="14"/>
        <v>0</v>
      </c>
      <c r="AK35" s="4">
        <f t="shared" si="15"/>
        <v>0</v>
      </c>
      <c r="AL35" s="4">
        <f t="shared" si="16"/>
        <v>0</v>
      </c>
      <c r="AM35" s="4">
        <f t="shared" si="17"/>
        <v>0</v>
      </c>
      <c r="AN35" s="4">
        <f t="shared" si="18"/>
        <v>0</v>
      </c>
      <c r="AO35" s="4">
        <f t="shared" si="19"/>
        <v>0</v>
      </c>
    </row>
    <row r="36" spans="2:41">
      <c r="B36" s="4" t="s">
        <v>41</v>
      </c>
      <c r="C36" s="4">
        <v>32</v>
      </c>
      <c r="D36" s="6">
        <f>IF(D35=MAX($D35:$U35),D$4/(SUM(X$5:X35)+1),D35)</f>
        <v>63678.454545454544</v>
      </c>
      <c r="E36" s="6">
        <f>IF(E35=MAX($D35:$U35),E$4/(SUM(Y$5:Y35)+1),E35)</f>
        <v>56675.875</v>
      </c>
      <c r="F36" s="6">
        <f>IF(F35=MAX($D35:$U35),F$4/(SUM(Z$5:Z35)+1),F35)</f>
        <v>62690.2</v>
      </c>
      <c r="G36" s="6">
        <f>IF(G35=MAX($D35:$U35),G$4/(SUM(AA$5:AA35)+1),G35)</f>
        <v>54136.6</v>
      </c>
      <c r="H36" s="6">
        <f>IF(H35=MAX($D35:$U35),H$4/(SUM(AB$5:AB35)+1),H35)</f>
        <v>62445.333333333336</v>
      </c>
      <c r="I36" s="6">
        <f>IF(I35=MAX($D35:$U35),I$4/(SUM(AC$5:AC35)+1),I35)</f>
        <v>52116.333333333336</v>
      </c>
      <c r="J36" s="6">
        <f>IF(J35=MAX($D35:$U35),J$4/(SUM(AD$5:AD35)+1),J35)</f>
        <v>46628</v>
      </c>
      <c r="K36" s="6">
        <f>IF(K35=MAX($D35:$U35),K$4/(SUM(AE$5:AE35)+1),K35)</f>
        <v>33702.5</v>
      </c>
      <c r="L36" s="6">
        <f>IF(L35=MAX($D35:$U35),L$4/(SUM(AF$5:AF35)+1),L35)</f>
        <v>27763</v>
      </c>
      <c r="M36" s="6">
        <f>IF(M35=MAX($D35:$U35),M$4/(SUM(AG$5:AG35)+1),M35)</f>
        <v>19297</v>
      </c>
      <c r="N36" s="6">
        <f>IF(N35=MAX($D35:$U35),N$4/(SUM(AH$5:AH35)+1),N35)</f>
        <v>10362</v>
      </c>
      <c r="O36" s="6">
        <f>IF(O35=MAX($D35:$U35),O$4/(SUM(AI$5:AI35)+1),O35)</f>
        <v>8120</v>
      </c>
      <c r="P36" s="6">
        <f>IF(P35=MAX($D35:$U35),P$4/(SUM(AJ$5:AJ35)+1),P35)</f>
        <v>3044</v>
      </c>
      <c r="Q36" s="6">
        <f>IF(Q35=MAX($D35:$U35),Q$4/(SUM(AK$5:AK35)+1),Q35)</f>
        <v>2486</v>
      </c>
      <c r="R36" s="6">
        <f>IF(R35=MAX($D35:$U35),R$4/(SUM(AL$5:AL35)+1),R35)</f>
        <v>1946</v>
      </c>
      <c r="S36" s="6">
        <f>IF(S35=MAX($D35:$U35),S$4/(SUM(AM$5:AM35)+1),S35)</f>
        <v>1438</v>
      </c>
      <c r="T36" s="6">
        <f>IF(T35=MAX($D35:$U35),T$4/(SUM(AN$5:AN35)+1),T35)</f>
        <v>0</v>
      </c>
      <c r="U36" s="6">
        <f>IF(U35=MAX($D35:$U35),U$4/(SUM(AO$5:AO35)+1),U35)</f>
        <v>0</v>
      </c>
      <c r="W36" s="4">
        <v>32</v>
      </c>
      <c r="X36" s="4">
        <f t="shared" si="2"/>
        <v>1</v>
      </c>
      <c r="Y36" s="4">
        <f t="shared" si="3"/>
        <v>0</v>
      </c>
      <c r="Z36" s="4">
        <f t="shared" si="4"/>
        <v>0</v>
      </c>
      <c r="AA36" s="4">
        <f t="shared" si="5"/>
        <v>0</v>
      </c>
      <c r="AB36" s="4">
        <f t="shared" si="6"/>
        <v>0</v>
      </c>
      <c r="AC36" s="4">
        <f t="shared" si="7"/>
        <v>0</v>
      </c>
      <c r="AD36" s="4">
        <f t="shared" si="8"/>
        <v>0</v>
      </c>
      <c r="AE36" s="4">
        <f t="shared" si="9"/>
        <v>0</v>
      </c>
      <c r="AF36" s="4">
        <f t="shared" si="10"/>
        <v>0</v>
      </c>
      <c r="AG36" s="4">
        <f t="shared" si="11"/>
        <v>0</v>
      </c>
      <c r="AH36" s="4">
        <f t="shared" si="12"/>
        <v>0</v>
      </c>
      <c r="AI36" s="4">
        <f t="shared" si="13"/>
        <v>0</v>
      </c>
      <c r="AJ36" s="4">
        <f t="shared" si="14"/>
        <v>0</v>
      </c>
      <c r="AK36" s="4">
        <f t="shared" si="15"/>
        <v>0</v>
      </c>
      <c r="AL36" s="4">
        <f t="shared" si="16"/>
        <v>0</v>
      </c>
      <c r="AM36" s="4">
        <f t="shared" si="17"/>
        <v>0</v>
      </c>
      <c r="AN36" s="4">
        <f t="shared" si="18"/>
        <v>0</v>
      </c>
      <c r="AO36" s="4">
        <f t="shared" si="19"/>
        <v>0</v>
      </c>
    </row>
    <row r="37" spans="2:41">
      <c r="B37" s="4" t="s">
        <v>41</v>
      </c>
      <c r="C37" s="4">
        <v>33</v>
      </c>
      <c r="D37" s="6">
        <f>IF(D36=MAX($D36:$U36),D$4/(SUM(X$5:X36)+1),D36)</f>
        <v>58371.916666666664</v>
      </c>
      <c r="E37" s="6">
        <f>IF(E36=MAX($D36:$U36),E$4/(SUM(Y$5:Y36)+1),E36)</f>
        <v>56675.875</v>
      </c>
      <c r="F37" s="6">
        <f>IF(F36=MAX($D36:$U36),F$4/(SUM(Z$5:Z36)+1),F36)</f>
        <v>62690.2</v>
      </c>
      <c r="G37" s="6">
        <f>IF(G36=MAX($D36:$U36),G$4/(SUM(AA$5:AA36)+1),G36)</f>
        <v>54136.6</v>
      </c>
      <c r="H37" s="6">
        <f>IF(H36=MAX($D36:$U36),H$4/(SUM(AB$5:AB36)+1),H36)</f>
        <v>62445.333333333336</v>
      </c>
      <c r="I37" s="6">
        <f>IF(I36=MAX($D36:$U36),I$4/(SUM(AC$5:AC36)+1),I36)</f>
        <v>52116.333333333336</v>
      </c>
      <c r="J37" s="6">
        <f>IF(J36=MAX($D36:$U36),J$4/(SUM(AD$5:AD36)+1),J36)</f>
        <v>46628</v>
      </c>
      <c r="K37" s="6">
        <f>IF(K36=MAX($D36:$U36),K$4/(SUM(AE$5:AE36)+1),K36)</f>
        <v>33702.5</v>
      </c>
      <c r="L37" s="6">
        <f>IF(L36=MAX($D36:$U36),L$4/(SUM(AF$5:AF36)+1),L36)</f>
        <v>27763</v>
      </c>
      <c r="M37" s="6">
        <f>IF(M36=MAX($D36:$U36),M$4/(SUM(AG$5:AG36)+1),M36)</f>
        <v>19297</v>
      </c>
      <c r="N37" s="6">
        <f>IF(N36=MAX($D36:$U36),N$4/(SUM(AH$5:AH36)+1),N36)</f>
        <v>10362</v>
      </c>
      <c r="O37" s="6">
        <f>IF(O36=MAX($D36:$U36),O$4/(SUM(AI$5:AI36)+1),O36)</f>
        <v>8120</v>
      </c>
      <c r="P37" s="6">
        <f>IF(P36=MAX($D36:$U36),P$4/(SUM(AJ$5:AJ36)+1),P36)</f>
        <v>3044</v>
      </c>
      <c r="Q37" s="6">
        <f>IF(Q36=MAX($D36:$U36),Q$4/(SUM(AK$5:AK36)+1),Q36)</f>
        <v>2486</v>
      </c>
      <c r="R37" s="6">
        <f>IF(R36=MAX($D36:$U36),R$4/(SUM(AL$5:AL36)+1),R36)</f>
        <v>1946</v>
      </c>
      <c r="S37" s="6">
        <f>IF(S36=MAX($D36:$U36),S$4/(SUM(AM$5:AM36)+1),S36)</f>
        <v>1438</v>
      </c>
      <c r="T37" s="6">
        <f>IF(T36=MAX($D36:$U36),T$4/(SUM(AN$5:AN36)+1),T36)</f>
        <v>0</v>
      </c>
      <c r="U37" s="6">
        <f>IF(U36=MAX($D36:$U36),U$4/(SUM(AO$5:AO36)+1),U36)</f>
        <v>0</v>
      </c>
      <c r="W37" s="4">
        <v>33</v>
      </c>
      <c r="X37" s="4">
        <f t="shared" si="2"/>
        <v>0</v>
      </c>
      <c r="Y37" s="4">
        <f t="shared" si="3"/>
        <v>0</v>
      </c>
      <c r="Z37" s="4">
        <f t="shared" si="4"/>
        <v>1</v>
      </c>
      <c r="AA37" s="4">
        <f t="shared" si="5"/>
        <v>0</v>
      </c>
      <c r="AB37" s="4">
        <f t="shared" si="6"/>
        <v>0</v>
      </c>
      <c r="AC37" s="4">
        <f t="shared" si="7"/>
        <v>0</v>
      </c>
      <c r="AD37" s="4">
        <f t="shared" si="8"/>
        <v>0</v>
      </c>
      <c r="AE37" s="4">
        <f t="shared" si="9"/>
        <v>0</v>
      </c>
      <c r="AF37" s="4">
        <f t="shared" si="10"/>
        <v>0</v>
      </c>
      <c r="AG37" s="4">
        <f t="shared" si="11"/>
        <v>0</v>
      </c>
      <c r="AH37" s="4">
        <f t="shared" si="12"/>
        <v>0</v>
      </c>
      <c r="AI37" s="4">
        <f t="shared" si="13"/>
        <v>0</v>
      </c>
      <c r="AJ37" s="4">
        <f t="shared" si="14"/>
        <v>0</v>
      </c>
      <c r="AK37" s="4">
        <f t="shared" si="15"/>
        <v>0</v>
      </c>
      <c r="AL37" s="4">
        <f t="shared" si="16"/>
        <v>0</v>
      </c>
      <c r="AM37" s="4">
        <f t="shared" si="17"/>
        <v>0</v>
      </c>
      <c r="AN37" s="4">
        <f t="shared" si="18"/>
        <v>0</v>
      </c>
      <c r="AO37" s="4">
        <f t="shared" si="19"/>
        <v>0</v>
      </c>
    </row>
    <row r="38" spans="2:41">
      <c r="B38" s="4" t="s">
        <v>41</v>
      </c>
      <c r="C38" s="4">
        <v>34</v>
      </c>
      <c r="D38" s="6">
        <f>IF(D37=MAX($D37:$U37),D$4/(SUM(X$5:X37)+1),D37)</f>
        <v>58371.916666666664</v>
      </c>
      <c r="E38" s="6">
        <f>IF(E37=MAX($D37:$U37),E$4/(SUM(Y$5:Y37)+1),E37)</f>
        <v>56675.875</v>
      </c>
      <c r="F38" s="6">
        <f>IF(F37=MAX($D37:$U37),F$4/(SUM(Z$5:Z37)+1),F37)</f>
        <v>52241.833333333336</v>
      </c>
      <c r="G38" s="6">
        <f>IF(G37=MAX($D37:$U37),G$4/(SUM(AA$5:AA37)+1),G37)</f>
        <v>54136.6</v>
      </c>
      <c r="H38" s="6">
        <f>IF(H37=MAX($D37:$U37),H$4/(SUM(AB$5:AB37)+1),H37)</f>
        <v>62445.333333333336</v>
      </c>
      <c r="I38" s="6">
        <f>IF(I37=MAX($D37:$U37),I$4/(SUM(AC$5:AC37)+1),I37)</f>
        <v>52116.333333333336</v>
      </c>
      <c r="J38" s="6">
        <f>IF(J37=MAX($D37:$U37),J$4/(SUM(AD$5:AD37)+1),J37)</f>
        <v>46628</v>
      </c>
      <c r="K38" s="6">
        <f>IF(K37=MAX($D37:$U37),K$4/(SUM(AE$5:AE37)+1),K37)</f>
        <v>33702.5</v>
      </c>
      <c r="L38" s="6">
        <f>IF(L37=MAX($D37:$U37),L$4/(SUM(AF$5:AF37)+1),L37)</f>
        <v>27763</v>
      </c>
      <c r="M38" s="6">
        <f>IF(M37=MAX($D37:$U37),M$4/(SUM(AG$5:AG37)+1),M37)</f>
        <v>19297</v>
      </c>
      <c r="N38" s="6">
        <f>IF(N37=MAX($D37:$U37),N$4/(SUM(AH$5:AH37)+1),N37)</f>
        <v>10362</v>
      </c>
      <c r="O38" s="6">
        <f>IF(O37=MAX($D37:$U37),O$4/(SUM(AI$5:AI37)+1),O37)</f>
        <v>8120</v>
      </c>
      <c r="P38" s="6">
        <f>IF(P37=MAX($D37:$U37),P$4/(SUM(AJ$5:AJ37)+1),P37)</f>
        <v>3044</v>
      </c>
      <c r="Q38" s="6">
        <f>IF(Q37=MAX($D37:$U37),Q$4/(SUM(AK$5:AK37)+1),Q37)</f>
        <v>2486</v>
      </c>
      <c r="R38" s="6">
        <f>IF(R37=MAX($D37:$U37),R$4/(SUM(AL$5:AL37)+1),R37)</f>
        <v>1946</v>
      </c>
      <c r="S38" s="6">
        <f>IF(S37=MAX($D37:$U37),S$4/(SUM(AM$5:AM37)+1),S37)</f>
        <v>1438</v>
      </c>
      <c r="T38" s="6">
        <f>IF(T37=MAX($D37:$U37),T$4/(SUM(AN$5:AN37)+1),T37)</f>
        <v>0</v>
      </c>
      <c r="U38" s="6">
        <f>IF(U37=MAX($D37:$U37),U$4/(SUM(AO$5:AO37)+1),U37)</f>
        <v>0</v>
      </c>
      <c r="W38" s="4">
        <v>34</v>
      </c>
      <c r="X38" s="4">
        <f t="shared" si="2"/>
        <v>0</v>
      </c>
      <c r="Y38" s="4">
        <f t="shared" si="3"/>
        <v>0</v>
      </c>
      <c r="Z38" s="4">
        <f t="shared" si="4"/>
        <v>0</v>
      </c>
      <c r="AA38" s="4">
        <f t="shared" si="5"/>
        <v>0</v>
      </c>
      <c r="AB38" s="4">
        <f t="shared" si="6"/>
        <v>1</v>
      </c>
      <c r="AC38" s="4">
        <f t="shared" si="7"/>
        <v>0</v>
      </c>
      <c r="AD38" s="4">
        <f t="shared" si="8"/>
        <v>0</v>
      </c>
      <c r="AE38" s="4">
        <f t="shared" si="9"/>
        <v>0</v>
      </c>
      <c r="AF38" s="4">
        <f t="shared" si="10"/>
        <v>0</v>
      </c>
      <c r="AG38" s="4">
        <f t="shared" si="11"/>
        <v>0</v>
      </c>
      <c r="AH38" s="4">
        <f t="shared" si="12"/>
        <v>0</v>
      </c>
      <c r="AI38" s="4">
        <f t="shared" si="13"/>
        <v>0</v>
      </c>
      <c r="AJ38" s="4">
        <f t="shared" si="14"/>
        <v>0</v>
      </c>
      <c r="AK38" s="4">
        <f t="shared" si="15"/>
        <v>0</v>
      </c>
      <c r="AL38" s="4">
        <f t="shared" si="16"/>
        <v>0</v>
      </c>
      <c r="AM38" s="4">
        <f t="shared" si="17"/>
        <v>0</v>
      </c>
      <c r="AN38" s="4">
        <f t="shared" si="18"/>
        <v>0</v>
      </c>
      <c r="AO38" s="4">
        <f t="shared" si="19"/>
        <v>0</v>
      </c>
    </row>
    <row r="39" spans="2:41">
      <c r="B39" s="4" t="s">
        <v>41</v>
      </c>
      <c r="C39" s="4">
        <v>35</v>
      </c>
      <c r="D39" s="6">
        <f>IF(D38=MAX($D38:$U38),D$4/(SUM(X$5:X38)+1),D38)</f>
        <v>58371.916666666664</v>
      </c>
      <c r="E39" s="6">
        <f>IF(E38=MAX($D38:$U38),E$4/(SUM(Y$5:Y38)+1),E38)</f>
        <v>56675.875</v>
      </c>
      <c r="F39" s="6">
        <f>IF(F38=MAX($D38:$U38),F$4/(SUM(Z$5:Z38)+1),F38)</f>
        <v>52241.833333333336</v>
      </c>
      <c r="G39" s="6">
        <f>IF(G38=MAX($D38:$U38),G$4/(SUM(AA$5:AA38)+1),G38)</f>
        <v>54136.6</v>
      </c>
      <c r="H39" s="6">
        <f>IF(H38=MAX($D38:$U38),H$4/(SUM(AB$5:AB38)+1),H38)</f>
        <v>46834</v>
      </c>
      <c r="I39" s="6">
        <f>IF(I38=MAX($D38:$U38),I$4/(SUM(AC$5:AC38)+1),I38)</f>
        <v>52116.333333333336</v>
      </c>
      <c r="J39" s="6">
        <f>IF(J38=MAX($D38:$U38),J$4/(SUM(AD$5:AD38)+1),J38)</f>
        <v>46628</v>
      </c>
      <c r="K39" s="6">
        <f>IF(K38=MAX($D38:$U38),K$4/(SUM(AE$5:AE38)+1),K38)</f>
        <v>33702.5</v>
      </c>
      <c r="L39" s="6">
        <f>IF(L38=MAX($D38:$U38),L$4/(SUM(AF$5:AF38)+1),L38)</f>
        <v>27763</v>
      </c>
      <c r="M39" s="6">
        <f>IF(M38=MAX($D38:$U38),M$4/(SUM(AG$5:AG38)+1),M38)</f>
        <v>19297</v>
      </c>
      <c r="N39" s="6">
        <f>IF(N38=MAX($D38:$U38),N$4/(SUM(AH$5:AH38)+1),N38)</f>
        <v>10362</v>
      </c>
      <c r="O39" s="6">
        <f>IF(O38=MAX($D38:$U38),O$4/(SUM(AI$5:AI38)+1),O38)</f>
        <v>8120</v>
      </c>
      <c r="P39" s="6">
        <f>IF(P38=MAX($D38:$U38),P$4/(SUM(AJ$5:AJ38)+1),P38)</f>
        <v>3044</v>
      </c>
      <c r="Q39" s="6">
        <f>IF(Q38=MAX($D38:$U38),Q$4/(SUM(AK$5:AK38)+1),Q38)</f>
        <v>2486</v>
      </c>
      <c r="R39" s="6">
        <f>IF(R38=MAX($D38:$U38),R$4/(SUM(AL$5:AL38)+1),R38)</f>
        <v>1946</v>
      </c>
      <c r="S39" s="6">
        <f>IF(S38=MAX($D38:$U38),S$4/(SUM(AM$5:AM38)+1),S38)</f>
        <v>1438</v>
      </c>
      <c r="T39" s="6">
        <f>IF(T38=MAX($D38:$U38),T$4/(SUM(AN$5:AN38)+1),T38)</f>
        <v>0</v>
      </c>
      <c r="U39" s="6">
        <f>IF(U38=MAX($D38:$U38),U$4/(SUM(AO$5:AO38)+1),U38)</f>
        <v>0</v>
      </c>
      <c r="W39" s="4">
        <v>35</v>
      </c>
      <c r="X39" s="4">
        <f t="shared" si="2"/>
        <v>1</v>
      </c>
      <c r="Y39" s="4">
        <f t="shared" si="3"/>
        <v>0</v>
      </c>
      <c r="Z39" s="4">
        <f t="shared" si="4"/>
        <v>0</v>
      </c>
      <c r="AA39" s="4">
        <f t="shared" si="5"/>
        <v>0</v>
      </c>
      <c r="AB39" s="4">
        <f t="shared" si="6"/>
        <v>0</v>
      </c>
      <c r="AC39" s="4">
        <f t="shared" si="7"/>
        <v>0</v>
      </c>
      <c r="AD39" s="4">
        <f t="shared" si="8"/>
        <v>0</v>
      </c>
      <c r="AE39" s="4">
        <f t="shared" si="9"/>
        <v>0</v>
      </c>
      <c r="AF39" s="4">
        <f t="shared" si="10"/>
        <v>0</v>
      </c>
      <c r="AG39" s="4">
        <f t="shared" si="11"/>
        <v>0</v>
      </c>
      <c r="AH39" s="4">
        <f t="shared" si="12"/>
        <v>0</v>
      </c>
      <c r="AI39" s="4">
        <f t="shared" si="13"/>
        <v>0</v>
      </c>
      <c r="AJ39" s="4">
        <f t="shared" si="14"/>
        <v>0</v>
      </c>
      <c r="AK39" s="4">
        <f t="shared" si="15"/>
        <v>0</v>
      </c>
      <c r="AL39" s="4">
        <f t="shared" si="16"/>
        <v>0</v>
      </c>
      <c r="AM39" s="4">
        <f t="shared" si="17"/>
        <v>0</v>
      </c>
      <c r="AN39" s="4">
        <f t="shared" si="18"/>
        <v>0</v>
      </c>
      <c r="AO39" s="4">
        <f t="shared" si="19"/>
        <v>0</v>
      </c>
    </row>
    <row r="40" spans="2:41">
      <c r="B40" s="4" t="s">
        <v>41</v>
      </c>
      <c r="C40" s="4">
        <v>36</v>
      </c>
      <c r="D40" s="6">
        <f>IF(D39=MAX($D39:$U39),D$4/(SUM(X$5:X39)+1),D39)</f>
        <v>53881.769230769234</v>
      </c>
      <c r="E40" s="6">
        <f>IF(E39=MAX($D39:$U39),E$4/(SUM(Y$5:Y39)+1),E39)</f>
        <v>56675.875</v>
      </c>
      <c r="F40" s="6">
        <f>IF(F39=MAX($D39:$U39),F$4/(SUM(Z$5:Z39)+1),F39)</f>
        <v>52241.833333333336</v>
      </c>
      <c r="G40" s="6">
        <f>IF(G39=MAX($D39:$U39),G$4/(SUM(AA$5:AA39)+1),G39)</f>
        <v>54136.6</v>
      </c>
      <c r="H40" s="6">
        <f>IF(H39=MAX($D39:$U39),H$4/(SUM(AB$5:AB39)+1),H39)</f>
        <v>46834</v>
      </c>
      <c r="I40" s="6">
        <f>IF(I39=MAX($D39:$U39),I$4/(SUM(AC$5:AC39)+1),I39)</f>
        <v>52116.333333333336</v>
      </c>
      <c r="J40" s="6">
        <f>IF(J39=MAX($D39:$U39),J$4/(SUM(AD$5:AD39)+1),J39)</f>
        <v>46628</v>
      </c>
      <c r="K40" s="6">
        <f>IF(K39=MAX($D39:$U39),K$4/(SUM(AE$5:AE39)+1),K39)</f>
        <v>33702.5</v>
      </c>
      <c r="L40" s="6">
        <f>IF(L39=MAX($D39:$U39),L$4/(SUM(AF$5:AF39)+1),L39)</f>
        <v>27763</v>
      </c>
      <c r="M40" s="6">
        <f>IF(M39=MAX($D39:$U39),M$4/(SUM(AG$5:AG39)+1),M39)</f>
        <v>19297</v>
      </c>
      <c r="N40" s="6">
        <f>IF(N39=MAX($D39:$U39),N$4/(SUM(AH$5:AH39)+1),N39)</f>
        <v>10362</v>
      </c>
      <c r="O40" s="6">
        <f>IF(O39=MAX($D39:$U39),O$4/(SUM(AI$5:AI39)+1),O39)</f>
        <v>8120</v>
      </c>
      <c r="P40" s="6">
        <f>IF(P39=MAX($D39:$U39),P$4/(SUM(AJ$5:AJ39)+1),P39)</f>
        <v>3044</v>
      </c>
      <c r="Q40" s="6">
        <f>IF(Q39=MAX($D39:$U39),Q$4/(SUM(AK$5:AK39)+1),Q39)</f>
        <v>2486</v>
      </c>
      <c r="R40" s="6">
        <f>IF(R39=MAX($D39:$U39),R$4/(SUM(AL$5:AL39)+1),R39)</f>
        <v>1946</v>
      </c>
      <c r="S40" s="6">
        <f>IF(S39=MAX($D39:$U39),S$4/(SUM(AM$5:AM39)+1),S39)</f>
        <v>1438</v>
      </c>
      <c r="T40" s="6">
        <f>IF(T39=MAX($D39:$U39),T$4/(SUM(AN$5:AN39)+1),T39)</f>
        <v>0</v>
      </c>
      <c r="U40" s="6">
        <f>IF(U39=MAX($D39:$U39),U$4/(SUM(AO$5:AO39)+1),U39)</f>
        <v>0</v>
      </c>
      <c r="W40" s="4">
        <v>36</v>
      </c>
      <c r="X40" s="4">
        <f t="shared" si="2"/>
        <v>0</v>
      </c>
      <c r="Y40" s="4">
        <f t="shared" si="3"/>
        <v>1</v>
      </c>
      <c r="Z40" s="4">
        <f t="shared" si="4"/>
        <v>0</v>
      </c>
      <c r="AA40" s="4">
        <f t="shared" si="5"/>
        <v>0</v>
      </c>
      <c r="AB40" s="4">
        <f t="shared" si="6"/>
        <v>0</v>
      </c>
      <c r="AC40" s="4">
        <f t="shared" si="7"/>
        <v>0</v>
      </c>
      <c r="AD40" s="4">
        <f t="shared" si="8"/>
        <v>0</v>
      </c>
      <c r="AE40" s="4">
        <f t="shared" si="9"/>
        <v>0</v>
      </c>
      <c r="AF40" s="4">
        <f t="shared" si="10"/>
        <v>0</v>
      </c>
      <c r="AG40" s="4">
        <f t="shared" si="11"/>
        <v>0</v>
      </c>
      <c r="AH40" s="4">
        <f t="shared" si="12"/>
        <v>0</v>
      </c>
      <c r="AI40" s="4">
        <f t="shared" si="13"/>
        <v>0</v>
      </c>
      <c r="AJ40" s="4">
        <f t="shared" si="14"/>
        <v>0</v>
      </c>
      <c r="AK40" s="4">
        <f t="shared" si="15"/>
        <v>0</v>
      </c>
      <c r="AL40" s="4">
        <f t="shared" si="16"/>
        <v>0</v>
      </c>
      <c r="AM40" s="4">
        <f t="shared" si="17"/>
        <v>0</v>
      </c>
      <c r="AN40" s="4">
        <f t="shared" si="18"/>
        <v>0</v>
      </c>
      <c r="AO40" s="4">
        <f t="shared" si="19"/>
        <v>0</v>
      </c>
    </row>
    <row r="41" spans="2:41">
      <c r="B41" s="4" t="s">
        <v>41</v>
      </c>
      <c r="C41" s="4">
        <v>37</v>
      </c>
      <c r="D41" s="6">
        <f>IF(D40=MAX($D40:$U40),D$4/(SUM(X$5:X40)+1),D40)</f>
        <v>53881.769230769234</v>
      </c>
      <c r="E41" s="6">
        <f>IF(E40=MAX($D40:$U40),E$4/(SUM(Y$5:Y40)+1),E40)</f>
        <v>50378.555555555555</v>
      </c>
      <c r="F41" s="6">
        <f>IF(F40=MAX($D40:$U40),F$4/(SUM(Z$5:Z40)+1),F40)</f>
        <v>52241.833333333336</v>
      </c>
      <c r="G41" s="6">
        <f>IF(G40=MAX($D40:$U40),G$4/(SUM(AA$5:AA40)+1),G40)</f>
        <v>54136.6</v>
      </c>
      <c r="H41" s="6">
        <f>IF(H40=MAX($D40:$U40),H$4/(SUM(AB$5:AB40)+1),H40)</f>
        <v>46834</v>
      </c>
      <c r="I41" s="6">
        <f>IF(I40=MAX($D40:$U40),I$4/(SUM(AC$5:AC40)+1),I40)</f>
        <v>52116.333333333336</v>
      </c>
      <c r="J41" s="6">
        <f>IF(J40=MAX($D40:$U40),J$4/(SUM(AD$5:AD40)+1),J40)</f>
        <v>46628</v>
      </c>
      <c r="K41" s="6">
        <f>IF(K40=MAX($D40:$U40),K$4/(SUM(AE$5:AE40)+1),K40)</f>
        <v>33702.5</v>
      </c>
      <c r="L41" s="6">
        <f>IF(L40=MAX($D40:$U40),L$4/(SUM(AF$5:AF40)+1),L40)</f>
        <v>27763</v>
      </c>
      <c r="M41" s="6">
        <f>IF(M40=MAX($D40:$U40),M$4/(SUM(AG$5:AG40)+1),M40)</f>
        <v>19297</v>
      </c>
      <c r="N41" s="6">
        <f>IF(N40=MAX($D40:$U40),N$4/(SUM(AH$5:AH40)+1),N40)</f>
        <v>10362</v>
      </c>
      <c r="O41" s="6">
        <f>IF(O40=MAX($D40:$U40),O$4/(SUM(AI$5:AI40)+1),O40)</f>
        <v>8120</v>
      </c>
      <c r="P41" s="6">
        <f>IF(P40=MAX($D40:$U40),P$4/(SUM(AJ$5:AJ40)+1),P40)</f>
        <v>3044</v>
      </c>
      <c r="Q41" s="6">
        <f>IF(Q40=MAX($D40:$U40),Q$4/(SUM(AK$5:AK40)+1),Q40)</f>
        <v>2486</v>
      </c>
      <c r="R41" s="6">
        <f>IF(R40=MAX($D40:$U40),R$4/(SUM(AL$5:AL40)+1),R40)</f>
        <v>1946</v>
      </c>
      <c r="S41" s="6">
        <f>IF(S40=MAX($D40:$U40),S$4/(SUM(AM$5:AM40)+1),S40)</f>
        <v>1438</v>
      </c>
      <c r="T41" s="6">
        <f>IF(T40=MAX($D40:$U40),T$4/(SUM(AN$5:AN40)+1),T40)</f>
        <v>0</v>
      </c>
      <c r="U41" s="6">
        <f>IF(U40=MAX($D40:$U40),U$4/(SUM(AO$5:AO40)+1),U40)</f>
        <v>0</v>
      </c>
      <c r="W41" s="4">
        <v>37</v>
      </c>
      <c r="X41" s="4">
        <f t="shared" si="2"/>
        <v>0</v>
      </c>
      <c r="Y41" s="4">
        <f t="shared" si="3"/>
        <v>0</v>
      </c>
      <c r="Z41" s="4">
        <f t="shared" si="4"/>
        <v>0</v>
      </c>
      <c r="AA41" s="4">
        <f t="shared" si="5"/>
        <v>1</v>
      </c>
      <c r="AB41" s="4">
        <f t="shared" si="6"/>
        <v>0</v>
      </c>
      <c r="AC41" s="4">
        <f t="shared" si="7"/>
        <v>0</v>
      </c>
      <c r="AD41" s="4">
        <f t="shared" si="8"/>
        <v>0</v>
      </c>
      <c r="AE41" s="4">
        <f t="shared" si="9"/>
        <v>0</v>
      </c>
      <c r="AF41" s="4">
        <f t="shared" si="10"/>
        <v>0</v>
      </c>
      <c r="AG41" s="4">
        <f t="shared" si="11"/>
        <v>0</v>
      </c>
      <c r="AH41" s="4">
        <f t="shared" si="12"/>
        <v>0</v>
      </c>
      <c r="AI41" s="4">
        <f t="shared" si="13"/>
        <v>0</v>
      </c>
      <c r="AJ41" s="4">
        <f t="shared" si="14"/>
        <v>0</v>
      </c>
      <c r="AK41" s="4">
        <f t="shared" si="15"/>
        <v>0</v>
      </c>
      <c r="AL41" s="4">
        <f t="shared" si="16"/>
        <v>0</v>
      </c>
      <c r="AM41" s="4">
        <f t="shared" si="17"/>
        <v>0</v>
      </c>
      <c r="AN41" s="4">
        <f t="shared" si="18"/>
        <v>0</v>
      </c>
      <c r="AO41" s="4">
        <f t="shared" si="19"/>
        <v>0</v>
      </c>
    </row>
    <row r="42" spans="2:41">
      <c r="B42" s="4" t="s">
        <v>41</v>
      </c>
      <c r="C42" s="4">
        <v>38</v>
      </c>
      <c r="D42" s="6">
        <f>IF(D41=MAX($D41:$U41),D$4/(SUM(X$5:X41)+1),D41)</f>
        <v>53881.769230769234</v>
      </c>
      <c r="E42" s="6">
        <f>IF(E41=MAX($D41:$U41),E$4/(SUM(Y$5:Y41)+1),E41)</f>
        <v>50378.555555555555</v>
      </c>
      <c r="F42" s="6">
        <f>IF(F41=MAX($D41:$U41),F$4/(SUM(Z$5:Z41)+1),F41)</f>
        <v>52241.833333333336</v>
      </c>
      <c r="G42" s="6">
        <f>IF(G41=MAX($D41:$U41),G$4/(SUM(AA$5:AA41)+1),G41)</f>
        <v>45113.833333333336</v>
      </c>
      <c r="H42" s="6">
        <f>IF(H41=MAX($D41:$U41),H$4/(SUM(AB$5:AB41)+1),H41)</f>
        <v>46834</v>
      </c>
      <c r="I42" s="6">
        <f>IF(I41=MAX($D41:$U41),I$4/(SUM(AC$5:AC41)+1),I41)</f>
        <v>52116.333333333336</v>
      </c>
      <c r="J42" s="6">
        <f>IF(J41=MAX($D41:$U41),J$4/(SUM(AD$5:AD41)+1),J41)</f>
        <v>46628</v>
      </c>
      <c r="K42" s="6">
        <f>IF(K41=MAX($D41:$U41),K$4/(SUM(AE$5:AE41)+1),K41)</f>
        <v>33702.5</v>
      </c>
      <c r="L42" s="6">
        <f>IF(L41=MAX($D41:$U41),L$4/(SUM(AF$5:AF41)+1),L41)</f>
        <v>27763</v>
      </c>
      <c r="M42" s="6">
        <f>IF(M41=MAX($D41:$U41),M$4/(SUM(AG$5:AG41)+1),M41)</f>
        <v>19297</v>
      </c>
      <c r="N42" s="6">
        <f>IF(N41=MAX($D41:$U41),N$4/(SUM(AH$5:AH41)+1),N41)</f>
        <v>10362</v>
      </c>
      <c r="O42" s="6">
        <f>IF(O41=MAX($D41:$U41),O$4/(SUM(AI$5:AI41)+1),O41)</f>
        <v>8120</v>
      </c>
      <c r="P42" s="6">
        <f>IF(P41=MAX($D41:$U41),P$4/(SUM(AJ$5:AJ41)+1),P41)</f>
        <v>3044</v>
      </c>
      <c r="Q42" s="6">
        <f>IF(Q41=MAX($D41:$U41),Q$4/(SUM(AK$5:AK41)+1),Q41)</f>
        <v>2486</v>
      </c>
      <c r="R42" s="6">
        <f>IF(R41=MAX($D41:$U41),R$4/(SUM(AL$5:AL41)+1),R41)</f>
        <v>1946</v>
      </c>
      <c r="S42" s="6">
        <f>IF(S41=MAX($D41:$U41),S$4/(SUM(AM$5:AM41)+1),S41)</f>
        <v>1438</v>
      </c>
      <c r="T42" s="6">
        <f>IF(T41=MAX($D41:$U41),T$4/(SUM(AN$5:AN41)+1),T41)</f>
        <v>0</v>
      </c>
      <c r="U42" s="6">
        <f>IF(U41=MAX($D41:$U41),U$4/(SUM(AO$5:AO41)+1),U41)</f>
        <v>0</v>
      </c>
      <c r="W42" s="4">
        <v>38</v>
      </c>
      <c r="X42" s="4">
        <f t="shared" si="2"/>
        <v>1</v>
      </c>
      <c r="Y42" s="4">
        <f t="shared" si="3"/>
        <v>0</v>
      </c>
      <c r="Z42" s="4">
        <f t="shared" si="4"/>
        <v>0</v>
      </c>
      <c r="AA42" s="4">
        <f t="shared" si="5"/>
        <v>0</v>
      </c>
      <c r="AB42" s="4">
        <f t="shared" si="6"/>
        <v>0</v>
      </c>
      <c r="AC42" s="4">
        <f t="shared" si="7"/>
        <v>0</v>
      </c>
      <c r="AD42" s="4">
        <f t="shared" si="8"/>
        <v>0</v>
      </c>
      <c r="AE42" s="4">
        <f t="shared" si="9"/>
        <v>0</v>
      </c>
      <c r="AF42" s="4">
        <f t="shared" si="10"/>
        <v>0</v>
      </c>
      <c r="AG42" s="4">
        <f t="shared" si="11"/>
        <v>0</v>
      </c>
      <c r="AH42" s="4">
        <f t="shared" si="12"/>
        <v>0</v>
      </c>
      <c r="AI42" s="4">
        <f t="shared" si="13"/>
        <v>0</v>
      </c>
      <c r="AJ42" s="4">
        <f t="shared" si="14"/>
        <v>0</v>
      </c>
      <c r="AK42" s="4">
        <f t="shared" si="15"/>
        <v>0</v>
      </c>
      <c r="AL42" s="4">
        <f t="shared" si="16"/>
        <v>0</v>
      </c>
      <c r="AM42" s="4">
        <f t="shared" si="17"/>
        <v>0</v>
      </c>
      <c r="AN42" s="4">
        <f t="shared" si="18"/>
        <v>0</v>
      </c>
      <c r="AO42" s="4">
        <f t="shared" si="19"/>
        <v>0</v>
      </c>
    </row>
    <row r="43" spans="2:41">
      <c r="B43" s="4" t="s">
        <v>41</v>
      </c>
      <c r="C43" s="4">
        <v>39</v>
      </c>
      <c r="D43" s="6">
        <f>IF(D42=MAX($D42:$U42),D$4/(SUM(X$5:X42)+1),D42)</f>
        <v>50033.071428571428</v>
      </c>
      <c r="E43" s="6">
        <f>IF(E42=MAX($D42:$U42),E$4/(SUM(Y$5:Y42)+1),E42)</f>
        <v>50378.555555555555</v>
      </c>
      <c r="F43" s="6">
        <f>IF(F42=MAX($D42:$U42),F$4/(SUM(Z$5:Z42)+1),F42)</f>
        <v>52241.833333333336</v>
      </c>
      <c r="G43" s="6">
        <f>IF(G42=MAX($D42:$U42),G$4/(SUM(AA$5:AA42)+1),G42)</f>
        <v>45113.833333333336</v>
      </c>
      <c r="H43" s="6">
        <f>IF(H42=MAX($D42:$U42),H$4/(SUM(AB$5:AB42)+1),H42)</f>
        <v>46834</v>
      </c>
      <c r="I43" s="6">
        <f>IF(I42=MAX($D42:$U42),I$4/(SUM(AC$5:AC42)+1),I42)</f>
        <v>52116.333333333336</v>
      </c>
      <c r="J43" s="6">
        <f>IF(J42=MAX($D42:$U42),J$4/(SUM(AD$5:AD42)+1),J42)</f>
        <v>46628</v>
      </c>
      <c r="K43" s="6">
        <f>IF(K42=MAX($D42:$U42),K$4/(SUM(AE$5:AE42)+1),K42)</f>
        <v>33702.5</v>
      </c>
      <c r="L43" s="6">
        <f>IF(L42=MAX($D42:$U42),L$4/(SUM(AF$5:AF42)+1),L42)</f>
        <v>27763</v>
      </c>
      <c r="M43" s="6">
        <f>IF(M42=MAX($D42:$U42),M$4/(SUM(AG$5:AG42)+1),M42)</f>
        <v>19297</v>
      </c>
      <c r="N43" s="6">
        <f>IF(N42=MAX($D42:$U42),N$4/(SUM(AH$5:AH42)+1),N42)</f>
        <v>10362</v>
      </c>
      <c r="O43" s="6">
        <f>IF(O42=MAX($D42:$U42),O$4/(SUM(AI$5:AI42)+1),O42)</f>
        <v>8120</v>
      </c>
      <c r="P43" s="6">
        <f>IF(P42=MAX($D42:$U42),P$4/(SUM(AJ$5:AJ42)+1),P42)</f>
        <v>3044</v>
      </c>
      <c r="Q43" s="6">
        <f>IF(Q42=MAX($D42:$U42),Q$4/(SUM(AK$5:AK42)+1),Q42)</f>
        <v>2486</v>
      </c>
      <c r="R43" s="6">
        <f>IF(R42=MAX($D42:$U42),R$4/(SUM(AL$5:AL42)+1),R42)</f>
        <v>1946</v>
      </c>
      <c r="S43" s="6">
        <f>IF(S42=MAX($D42:$U42),S$4/(SUM(AM$5:AM42)+1),S42)</f>
        <v>1438</v>
      </c>
      <c r="T43" s="6">
        <f>IF(T42=MAX($D42:$U42),T$4/(SUM(AN$5:AN42)+1),T42)</f>
        <v>0</v>
      </c>
      <c r="U43" s="6">
        <f>IF(U42=MAX($D42:$U42),U$4/(SUM(AO$5:AO42)+1),U42)</f>
        <v>0</v>
      </c>
      <c r="W43" s="4">
        <v>39</v>
      </c>
      <c r="X43" s="4">
        <f t="shared" si="2"/>
        <v>0</v>
      </c>
      <c r="Y43" s="4">
        <f t="shared" si="3"/>
        <v>0</v>
      </c>
      <c r="Z43" s="4">
        <f t="shared" si="4"/>
        <v>1</v>
      </c>
      <c r="AA43" s="4">
        <f t="shared" si="5"/>
        <v>0</v>
      </c>
      <c r="AB43" s="4">
        <f t="shared" si="6"/>
        <v>0</v>
      </c>
      <c r="AC43" s="4">
        <f t="shared" si="7"/>
        <v>0</v>
      </c>
      <c r="AD43" s="4">
        <f t="shared" si="8"/>
        <v>0</v>
      </c>
      <c r="AE43" s="4">
        <f t="shared" si="9"/>
        <v>0</v>
      </c>
      <c r="AF43" s="4">
        <f t="shared" si="10"/>
        <v>0</v>
      </c>
      <c r="AG43" s="4">
        <f t="shared" si="11"/>
        <v>0</v>
      </c>
      <c r="AH43" s="4">
        <f t="shared" si="12"/>
        <v>0</v>
      </c>
      <c r="AI43" s="4">
        <f t="shared" si="13"/>
        <v>0</v>
      </c>
      <c r="AJ43" s="4">
        <f t="shared" si="14"/>
        <v>0</v>
      </c>
      <c r="AK43" s="4">
        <f t="shared" si="15"/>
        <v>0</v>
      </c>
      <c r="AL43" s="4">
        <f t="shared" si="16"/>
        <v>0</v>
      </c>
      <c r="AM43" s="4">
        <f t="shared" si="17"/>
        <v>0</v>
      </c>
      <c r="AN43" s="4">
        <f t="shared" si="18"/>
        <v>0</v>
      </c>
      <c r="AO43" s="4">
        <f t="shared" si="19"/>
        <v>0</v>
      </c>
    </row>
    <row r="44" spans="2:41">
      <c r="B44" s="4" t="s">
        <v>41</v>
      </c>
      <c r="C44" s="4">
        <v>40</v>
      </c>
      <c r="D44" s="6">
        <f>IF(D43=MAX($D43:$U43),D$4/(SUM(X$5:X43)+1),D43)</f>
        <v>50033.071428571428</v>
      </c>
      <c r="E44" s="6">
        <f>IF(E43=MAX($D43:$U43),E$4/(SUM(Y$5:Y43)+1),E43)</f>
        <v>50378.555555555555</v>
      </c>
      <c r="F44" s="6">
        <f>IF(F43=MAX($D43:$U43),F$4/(SUM(Z$5:Z43)+1),F43)</f>
        <v>44778.714285714283</v>
      </c>
      <c r="G44" s="6">
        <f>IF(G43=MAX($D43:$U43),G$4/(SUM(AA$5:AA43)+1),G43)</f>
        <v>45113.833333333336</v>
      </c>
      <c r="H44" s="6">
        <f>IF(H43=MAX($D43:$U43),H$4/(SUM(AB$5:AB43)+1),H43)</f>
        <v>46834</v>
      </c>
      <c r="I44" s="6">
        <f>IF(I43=MAX($D43:$U43),I$4/(SUM(AC$5:AC43)+1),I43)</f>
        <v>52116.333333333336</v>
      </c>
      <c r="J44" s="6">
        <f>IF(J43=MAX($D43:$U43),J$4/(SUM(AD$5:AD43)+1),J43)</f>
        <v>46628</v>
      </c>
      <c r="K44" s="6">
        <f>IF(K43=MAX($D43:$U43),K$4/(SUM(AE$5:AE43)+1),K43)</f>
        <v>33702.5</v>
      </c>
      <c r="L44" s="6">
        <f>IF(L43=MAX($D43:$U43),L$4/(SUM(AF$5:AF43)+1),L43)</f>
        <v>27763</v>
      </c>
      <c r="M44" s="6">
        <f>IF(M43=MAX($D43:$U43),M$4/(SUM(AG$5:AG43)+1),M43)</f>
        <v>19297</v>
      </c>
      <c r="N44" s="6">
        <f>IF(N43=MAX($D43:$U43),N$4/(SUM(AH$5:AH43)+1),N43)</f>
        <v>10362</v>
      </c>
      <c r="O44" s="6">
        <f>IF(O43=MAX($D43:$U43),O$4/(SUM(AI$5:AI43)+1),O43)</f>
        <v>8120</v>
      </c>
      <c r="P44" s="6">
        <f>IF(P43=MAX($D43:$U43),P$4/(SUM(AJ$5:AJ43)+1),P43)</f>
        <v>3044</v>
      </c>
      <c r="Q44" s="6">
        <f>IF(Q43=MAX($D43:$U43),Q$4/(SUM(AK$5:AK43)+1),Q43)</f>
        <v>2486</v>
      </c>
      <c r="R44" s="6">
        <f>IF(R43=MAX($D43:$U43),R$4/(SUM(AL$5:AL43)+1),R43)</f>
        <v>1946</v>
      </c>
      <c r="S44" s="6">
        <f>IF(S43=MAX($D43:$U43),S$4/(SUM(AM$5:AM43)+1),S43)</f>
        <v>1438</v>
      </c>
      <c r="T44" s="6">
        <f>IF(T43=MAX($D43:$U43),T$4/(SUM(AN$5:AN43)+1),T43)</f>
        <v>0</v>
      </c>
      <c r="U44" s="6">
        <f>IF(U43=MAX($D43:$U43),U$4/(SUM(AO$5:AO43)+1),U43)</f>
        <v>0</v>
      </c>
      <c r="W44" s="4">
        <v>40</v>
      </c>
      <c r="X44" s="4">
        <f t="shared" si="2"/>
        <v>0</v>
      </c>
      <c r="Y44" s="4">
        <f t="shared" si="3"/>
        <v>0</v>
      </c>
      <c r="Z44" s="4">
        <f t="shared" si="4"/>
        <v>0</v>
      </c>
      <c r="AA44" s="4">
        <f t="shared" si="5"/>
        <v>0</v>
      </c>
      <c r="AB44" s="4">
        <f t="shared" si="6"/>
        <v>0</v>
      </c>
      <c r="AC44" s="4">
        <f t="shared" si="7"/>
        <v>1</v>
      </c>
      <c r="AD44" s="4">
        <f t="shared" si="8"/>
        <v>0</v>
      </c>
      <c r="AE44" s="4">
        <f t="shared" si="9"/>
        <v>0</v>
      </c>
      <c r="AF44" s="4">
        <f t="shared" si="10"/>
        <v>0</v>
      </c>
      <c r="AG44" s="4">
        <f t="shared" si="11"/>
        <v>0</v>
      </c>
      <c r="AH44" s="4">
        <f t="shared" si="12"/>
        <v>0</v>
      </c>
      <c r="AI44" s="4">
        <f t="shared" si="13"/>
        <v>0</v>
      </c>
      <c r="AJ44" s="4">
        <f t="shared" si="14"/>
        <v>0</v>
      </c>
      <c r="AK44" s="4">
        <f t="shared" si="15"/>
        <v>0</v>
      </c>
      <c r="AL44" s="4">
        <f t="shared" si="16"/>
        <v>0</v>
      </c>
      <c r="AM44" s="4">
        <f t="shared" si="17"/>
        <v>0</v>
      </c>
      <c r="AN44" s="4">
        <f t="shared" si="18"/>
        <v>0</v>
      </c>
      <c r="AO44" s="4">
        <f t="shared" si="19"/>
        <v>0</v>
      </c>
    </row>
    <row r="45" spans="2:41">
      <c r="B45" s="4" t="s">
        <v>41</v>
      </c>
      <c r="C45" s="4">
        <v>41</v>
      </c>
      <c r="D45" s="6">
        <f>IF(D44=MAX($D44:$U44),D$4/(SUM(X$5:X44)+1),D44)</f>
        <v>50033.071428571428</v>
      </c>
      <c r="E45" s="6">
        <f>IF(E44=MAX($D44:$U44),E$4/(SUM(Y$5:Y44)+1),E44)</f>
        <v>50378.555555555555</v>
      </c>
      <c r="F45" s="6">
        <f>IF(F44=MAX($D44:$U44),F$4/(SUM(Z$5:Z44)+1),F44)</f>
        <v>44778.714285714283</v>
      </c>
      <c r="G45" s="6">
        <f>IF(G44=MAX($D44:$U44),G$4/(SUM(AA$5:AA44)+1),G44)</f>
        <v>45113.833333333336</v>
      </c>
      <c r="H45" s="6">
        <f>IF(H44=MAX($D44:$U44),H$4/(SUM(AB$5:AB44)+1),H44)</f>
        <v>46834</v>
      </c>
      <c r="I45" s="6">
        <f>IF(I44=MAX($D44:$U44),I$4/(SUM(AC$5:AC44)+1),I44)</f>
        <v>39087.25</v>
      </c>
      <c r="J45" s="6">
        <f>IF(J44=MAX($D44:$U44),J$4/(SUM(AD$5:AD44)+1),J44)</f>
        <v>46628</v>
      </c>
      <c r="K45" s="6">
        <f>IF(K44=MAX($D44:$U44),K$4/(SUM(AE$5:AE44)+1),K44)</f>
        <v>33702.5</v>
      </c>
      <c r="L45" s="6">
        <f>IF(L44=MAX($D44:$U44),L$4/(SUM(AF$5:AF44)+1),L44)</f>
        <v>27763</v>
      </c>
      <c r="M45" s="6">
        <f>IF(M44=MAX($D44:$U44),M$4/(SUM(AG$5:AG44)+1),M44)</f>
        <v>19297</v>
      </c>
      <c r="N45" s="6">
        <f>IF(N44=MAX($D44:$U44),N$4/(SUM(AH$5:AH44)+1),N44)</f>
        <v>10362</v>
      </c>
      <c r="O45" s="6">
        <f>IF(O44=MAX($D44:$U44),O$4/(SUM(AI$5:AI44)+1),O44)</f>
        <v>8120</v>
      </c>
      <c r="P45" s="6">
        <f>IF(P44=MAX($D44:$U44),P$4/(SUM(AJ$5:AJ44)+1),P44)</f>
        <v>3044</v>
      </c>
      <c r="Q45" s="6">
        <f>IF(Q44=MAX($D44:$U44),Q$4/(SUM(AK$5:AK44)+1),Q44)</f>
        <v>2486</v>
      </c>
      <c r="R45" s="6">
        <f>IF(R44=MAX($D44:$U44),R$4/(SUM(AL$5:AL44)+1),R44)</f>
        <v>1946</v>
      </c>
      <c r="S45" s="6">
        <f>IF(S44=MAX($D44:$U44),S$4/(SUM(AM$5:AM44)+1),S44)</f>
        <v>1438</v>
      </c>
      <c r="T45" s="6">
        <f>IF(T44=MAX($D44:$U44),T$4/(SUM(AN$5:AN44)+1),T44)</f>
        <v>0</v>
      </c>
      <c r="U45" s="6">
        <f>IF(U44=MAX($D44:$U44),U$4/(SUM(AO$5:AO44)+1),U44)</f>
        <v>0</v>
      </c>
      <c r="W45" s="4">
        <v>41</v>
      </c>
      <c r="X45" s="4">
        <f t="shared" si="2"/>
        <v>0</v>
      </c>
      <c r="Y45" s="4">
        <f t="shared" si="3"/>
        <v>1</v>
      </c>
      <c r="Z45" s="4">
        <f t="shared" si="4"/>
        <v>0</v>
      </c>
      <c r="AA45" s="4">
        <f t="shared" si="5"/>
        <v>0</v>
      </c>
      <c r="AB45" s="4">
        <f t="shared" si="6"/>
        <v>0</v>
      </c>
      <c r="AC45" s="4">
        <f t="shared" si="7"/>
        <v>0</v>
      </c>
      <c r="AD45" s="4">
        <f t="shared" si="8"/>
        <v>0</v>
      </c>
      <c r="AE45" s="4">
        <f t="shared" si="9"/>
        <v>0</v>
      </c>
      <c r="AF45" s="4">
        <f t="shared" si="10"/>
        <v>0</v>
      </c>
      <c r="AG45" s="4">
        <f t="shared" si="11"/>
        <v>0</v>
      </c>
      <c r="AH45" s="4">
        <f t="shared" si="12"/>
        <v>0</v>
      </c>
      <c r="AI45" s="4">
        <f t="shared" si="13"/>
        <v>0</v>
      </c>
      <c r="AJ45" s="4">
        <f t="shared" si="14"/>
        <v>0</v>
      </c>
      <c r="AK45" s="4">
        <f t="shared" si="15"/>
        <v>0</v>
      </c>
      <c r="AL45" s="4">
        <f t="shared" si="16"/>
        <v>0</v>
      </c>
      <c r="AM45" s="4">
        <f t="shared" si="17"/>
        <v>0</v>
      </c>
      <c r="AN45" s="4">
        <f t="shared" si="18"/>
        <v>0</v>
      </c>
      <c r="AO45" s="4">
        <f t="shared" si="19"/>
        <v>0</v>
      </c>
    </row>
    <row r="46" spans="2:41">
      <c r="B46" s="4" t="s">
        <v>41</v>
      </c>
      <c r="C46" s="4">
        <v>42</v>
      </c>
      <c r="D46" s="6">
        <f>IF(D45=MAX($D45:$U45),D$4/(SUM(X$5:X45)+1),D45)</f>
        <v>50033.071428571428</v>
      </c>
      <c r="E46" s="6">
        <f>IF(E45=MAX($D45:$U45),E$4/(SUM(Y$5:Y45)+1),E45)</f>
        <v>45340.7</v>
      </c>
      <c r="F46" s="6">
        <f>IF(F45=MAX($D45:$U45),F$4/(SUM(Z$5:Z45)+1),F45)</f>
        <v>44778.714285714283</v>
      </c>
      <c r="G46" s="6">
        <f>IF(G45=MAX($D45:$U45),G$4/(SUM(AA$5:AA45)+1),G45)</f>
        <v>45113.833333333336</v>
      </c>
      <c r="H46" s="6">
        <f>IF(H45=MAX($D45:$U45),H$4/(SUM(AB$5:AB45)+1),H45)</f>
        <v>46834</v>
      </c>
      <c r="I46" s="6">
        <f>IF(I45=MAX($D45:$U45),I$4/(SUM(AC$5:AC45)+1),I45)</f>
        <v>39087.25</v>
      </c>
      <c r="J46" s="6">
        <f>IF(J45=MAX($D45:$U45),J$4/(SUM(AD$5:AD45)+1),J45)</f>
        <v>46628</v>
      </c>
      <c r="K46" s="6">
        <f>IF(K45=MAX($D45:$U45),K$4/(SUM(AE$5:AE45)+1),K45)</f>
        <v>33702.5</v>
      </c>
      <c r="L46" s="6">
        <f>IF(L45=MAX($D45:$U45),L$4/(SUM(AF$5:AF45)+1),L45)</f>
        <v>27763</v>
      </c>
      <c r="M46" s="6">
        <f>IF(M45=MAX($D45:$U45),M$4/(SUM(AG$5:AG45)+1),M45)</f>
        <v>19297</v>
      </c>
      <c r="N46" s="6">
        <f>IF(N45=MAX($D45:$U45),N$4/(SUM(AH$5:AH45)+1),N45)</f>
        <v>10362</v>
      </c>
      <c r="O46" s="6">
        <f>IF(O45=MAX($D45:$U45),O$4/(SUM(AI$5:AI45)+1),O45)</f>
        <v>8120</v>
      </c>
      <c r="P46" s="6">
        <f>IF(P45=MAX($D45:$U45),P$4/(SUM(AJ$5:AJ45)+1),P45)</f>
        <v>3044</v>
      </c>
      <c r="Q46" s="6">
        <f>IF(Q45=MAX($D45:$U45),Q$4/(SUM(AK$5:AK45)+1),Q45)</f>
        <v>2486</v>
      </c>
      <c r="R46" s="6">
        <f>IF(R45=MAX($D45:$U45),R$4/(SUM(AL$5:AL45)+1),R45)</f>
        <v>1946</v>
      </c>
      <c r="S46" s="6">
        <f>IF(S45=MAX($D45:$U45),S$4/(SUM(AM$5:AM45)+1),S45)</f>
        <v>1438</v>
      </c>
      <c r="T46" s="6">
        <f>IF(T45=MAX($D45:$U45),T$4/(SUM(AN$5:AN45)+1),T45)</f>
        <v>0</v>
      </c>
      <c r="U46" s="6">
        <f>IF(U45=MAX($D45:$U45),U$4/(SUM(AO$5:AO45)+1),U45)</f>
        <v>0</v>
      </c>
      <c r="W46" s="4">
        <v>42</v>
      </c>
      <c r="X46" s="4">
        <f t="shared" si="2"/>
        <v>1</v>
      </c>
      <c r="Y46" s="4">
        <f t="shared" si="3"/>
        <v>0</v>
      </c>
      <c r="Z46" s="4">
        <f t="shared" si="4"/>
        <v>0</v>
      </c>
      <c r="AA46" s="4">
        <f t="shared" si="5"/>
        <v>0</v>
      </c>
      <c r="AB46" s="4">
        <f t="shared" si="6"/>
        <v>0</v>
      </c>
      <c r="AC46" s="4">
        <f t="shared" si="7"/>
        <v>0</v>
      </c>
      <c r="AD46" s="4">
        <f t="shared" si="8"/>
        <v>0</v>
      </c>
      <c r="AE46" s="4">
        <f t="shared" si="9"/>
        <v>0</v>
      </c>
      <c r="AF46" s="4">
        <f t="shared" si="10"/>
        <v>0</v>
      </c>
      <c r="AG46" s="4">
        <f t="shared" si="11"/>
        <v>0</v>
      </c>
      <c r="AH46" s="4">
        <f t="shared" si="12"/>
        <v>0</v>
      </c>
      <c r="AI46" s="4">
        <f t="shared" si="13"/>
        <v>0</v>
      </c>
      <c r="AJ46" s="4">
        <f t="shared" si="14"/>
        <v>0</v>
      </c>
      <c r="AK46" s="4">
        <f t="shared" si="15"/>
        <v>0</v>
      </c>
      <c r="AL46" s="4">
        <f t="shared" si="16"/>
        <v>0</v>
      </c>
      <c r="AM46" s="4">
        <f t="shared" si="17"/>
        <v>0</v>
      </c>
      <c r="AN46" s="4">
        <f t="shared" si="18"/>
        <v>0</v>
      </c>
      <c r="AO46" s="4">
        <f t="shared" si="19"/>
        <v>0</v>
      </c>
    </row>
    <row r="47" spans="2:41">
      <c r="B47" s="4" t="s">
        <v>41</v>
      </c>
      <c r="C47" s="4">
        <v>43</v>
      </c>
      <c r="D47" s="6">
        <f>IF(D46=MAX($D46:$U46),D$4/(SUM(X$5:X46)+1),D46)</f>
        <v>46697.533333333333</v>
      </c>
      <c r="E47" s="6">
        <f>IF(E46=MAX($D46:$U46),E$4/(SUM(Y$5:Y46)+1),E46)</f>
        <v>45340.7</v>
      </c>
      <c r="F47" s="6">
        <f>IF(F46=MAX($D46:$U46),F$4/(SUM(Z$5:Z46)+1),F46)</f>
        <v>44778.714285714283</v>
      </c>
      <c r="G47" s="6">
        <f>IF(G46=MAX($D46:$U46),G$4/(SUM(AA$5:AA46)+1),G46)</f>
        <v>45113.833333333336</v>
      </c>
      <c r="H47" s="6">
        <f>IF(H46=MAX($D46:$U46),H$4/(SUM(AB$5:AB46)+1),H46)</f>
        <v>46834</v>
      </c>
      <c r="I47" s="6">
        <f>IF(I46=MAX($D46:$U46),I$4/(SUM(AC$5:AC46)+1),I46)</f>
        <v>39087.25</v>
      </c>
      <c r="J47" s="6">
        <f>IF(J46=MAX($D46:$U46),J$4/(SUM(AD$5:AD46)+1),J46)</f>
        <v>46628</v>
      </c>
      <c r="K47" s="6">
        <f>IF(K46=MAX($D46:$U46),K$4/(SUM(AE$5:AE46)+1),K46)</f>
        <v>33702.5</v>
      </c>
      <c r="L47" s="6">
        <f>IF(L46=MAX($D46:$U46),L$4/(SUM(AF$5:AF46)+1),L46)</f>
        <v>27763</v>
      </c>
      <c r="M47" s="6">
        <f>IF(M46=MAX($D46:$U46),M$4/(SUM(AG$5:AG46)+1),M46)</f>
        <v>19297</v>
      </c>
      <c r="N47" s="6">
        <f>IF(N46=MAX($D46:$U46),N$4/(SUM(AH$5:AH46)+1),N46)</f>
        <v>10362</v>
      </c>
      <c r="O47" s="6">
        <f>IF(O46=MAX($D46:$U46),O$4/(SUM(AI$5:AI46)+1),O46)</f>
        <v>8120</v>
      </c>
      <c r="P47" s="6">
        <f>IF(P46=MAX($D46:$U46),P$4/(SUM(AJ$5:AJ46)+1),P46)</f>
        <v>3044</v>
      </c>
      <c r="Q47" s="6">
        <f>IF(Q46=MAX($D46:$U46),Q$4/(SUM(AK$5:AK46)+1),Q46)</f>
        <v>2486</v>
      </c>
      <c r="R47" s="6">
        <f>IF(R46=MAX($D46:$U46),R$4/(SUM(AL$5:AL46)+1),R46)</f>
        <v>1946</v>
      </c>
      <c r="S47" s="6">
        <f>IF(S46=MAX($D46:$U46),S$4/(SUM(AM$5:AM46)+1),S46)</f>
        <v>1438</v>
      </c>
      <c r="T47" s="6">
        <f>IF(T46=MAX($D46:$U46),T$4/(SUM(AN$5:AN46)+1),T46)</f>
        <v>0</v>
      </c>
      <c r="U47" s="6">
        <f>IF(U46=MAX($D46:$U46),U$4/(SUM(AO$5:AO46)+1),U46)</f>
        <v>0</v>
      </c>
      <c r="W47" s="4">
        <v>43</v>
      </c>
      <c r="X47" s="4">
        <f t="shared" si="2"/>
        <v>0</v>
      </c>
      <c r="Y47" s="4">
        <f t="shared" si="3"/>
        <v>0</v>
      </c>
      <c r="Z47" s="4">
        <f t="shared" si="4"/>
        <v>0</v>
      </c>
      <c r="AA47" s="4">
        <f t="shared" si="5"/>
        <v>0</v>
      </c>
      <c r="AB47" s="4">
        <f t="shared" si="6"/>
        <v>1</v>
      </c>
      <c r="AC47" s="4">
        <f t="shared" si="7"/>
        <v>0</v>
      </c>
      <c r="AD47" s="4">
        <f t="shared" si="8"/>
        <v>0</v>
      </c>
      <c r="AE47" s="4">
        <f t="shared" si="9"/>
        <v>0</v>
      </c>
      <c r="AF47" s="4">
        <f t="shared" si="10"/>
        <v>0</v>
      </c>
      <c r="AG47" s="4">
        <f t="shared" si="11"/>
        <v>0</v>
      </c>
      <c r="AH47" s="4">
        <f t="shared" si="12"/>
        <v>0</v>
      </c>
      <c r="AI47" s="4">
        <f t="shared" si="13"/>
        <v>0</v>
      </c>
      <c r="AJ47" s="4">
        <f t="shared" si="14"/>
        <v>0</v>
      </c>
      <c r="AK47" s="4">
        <f t="shared" si="15"/>
        <v>0</v>
      </c>
      <c r="AL47" s="4">
        <f t="shared" si="16"/>
        <v>0</v>
      </c>
      <c r="AM47" s="4">
        <f t="shared" si="17"/>
        <v>0</v>
      </c>
      <c r="AN47" s="4">
        <f t="shared" si="18"/>
        <v>0</v>
      </c>
      <c r="AO47" s="4">
        <f t="shared" si="19"/>
        <v>0</v>
      </c>
    </row>
    <row r="48" spans="2:41">
      <c r="B48" s="4" t="s">
        <v>41</v>
      </c>
      <c r="C48" s="4">
        <v>44</v>
      </c>
      <c r="D48" s="6">
        <f>IF(D47=MAX($D47:$U47),D$4/(SUM(X$5:X47)+1),D47)</f>
        <v>46697.533333333333</v>
      </c>
      <c r="E48" s="6">
        <f>IF(E47=MAX($D47:$U47),E$4/(SUM(Y$5:Y47)+1),E47)</f>
        <v>45340.7</v>
      </c>
      <c r="F48" s="6">
        <f>IF(F47=MAX($D47:$U47),F$4/(SUM(Z$5:Z47)+1),F47)</f>
        <v>44778.714285714283</v>
      </c>
      <c r="G48" s="6">
        <f>IF(G47=MAX($D47:$U47),G$4/(SUM(AA$5:AA47)+1),G47)</f>
        <v>45113.833333333336</v>
      </c>
      <c r="H48" s="6">
        <f>IF(H47=MAX($D47:$U47),H$4/(SUM(AB$5:AB47)+1),H47)</f>
        <v>37467.199999999997</v>
      </c>
      <c r="I48" s="6">
        <f>IF(I47=MAX($D47:$U47),I$4/(SUM(AC$5:AC47)+1),I47)</f>
        <v>39087.25</v>
      </c>
      <c r="J48" s="6">
        <f>IF(J47=MAX($D47:$U47),J$4/(SUM(AD$5:AD47)+1),J47)</f>
        <v>46628</v>
      </c>
      <c r="K48" s="6">
        <f>IF(K47=MAX($D47:$U47),K$4/(SUM(AE$5:AE47)+1),K47)</f>
        <v>33702.5</v>
      </c>
      <c r="L48" s="6">
        <f>IF(L47=MAX($D47:$U47),L$4/(SUM(AF$5:AF47)+1),L47)</f>
        <v>27763</v>
      </c>
      <c r="M48" s="6">
        <f>IF(M47=MAX($D47:$U47),M$4/(SUM(AG$5:AG47)+1),M47)</f>
        <v>19297</v>
      </c>
      <c r="N48" s="6">
        <f>IF(N47=MAX($D47:$U47),N$4/(SUM(AH$5:AH47)+1),N47)</f>
        <v>10362</v>
      </c>
      <c r="O48" s="6">
        <f>IF(O47=MAX($D47:$U47),O$4/(SUM(AI$5:AI47)+1),O47)</f>
        <v>8120</v>
      </c>
      <c r="P48" s="6">
        <f>IF(P47=MAX($D47:$U47),P$4/(SUM(AJ$5:AJ47)+1),P47)</f>
        <v>3044</v>
      </c>
      <c r="Q48" s="6">
        <f>IF(Q47=MAX($D47:$U47),Q$4/(SUM(AK$5:AK47)+1),Q47)</f>
        <v>2486</v>
      </c>
      <c r="R48" s="6">
        <f>IF(R47=MAX($D47:$U47),R$4/(SUM(AL$5:AL47)+1),R47)</f>
        <v>1946</v>
      </c>
      <c r="S48" s="6">
        <f>IF(S47=MAX($D47:$U47),S$4/(SUM(AM$5:AM47)+1),S47)</f>
        <v>1438</v>
      </c>
      <c r="T48" s="6">
        <f>IF(T47=MAX($D47:$U47),T$4/(SUM(AN$5:AN47)+1),T47)</f>
        <v>0</v>
      </c>
      <c r="U48" s="6">
        <f>IF(U47=MAX($D47:$U47),U$4/(SUM(AO$5:AO47)+1),U47)</f>
        <v>0</v>
      </c>
      <c r="W48" s="4">
        <v>44</v>
      </c>
      <c r="X48" s="4">
        <f t="shared" si="2"/>
        <v>1</v>
      </c>
      <c r="Y48" s="4">
        <f t="shared" si="3"/>
        <v>0</v>
      </c>
      <c r="Z48" s="4">
        <f t="shared" si="4"/>
        <v>0</v>
      </c>
      <c r="AA48" s="4">
        <f t="shared" si="5"/>
        <v>0</v>
      </c>
      <c r="AB48" s="4">
        <f t="shared" si="6"/>
        <v>0</v>
      </c>
      <c r="AC48" s="4">
        <f t="shared" si="7"/>
        <v>0</v>
      </c>
      <c r="AD48" s="4">
        <f t="shared" si="8"/>
        <v>0</v>
      </c>
      <c r="AE48" s="4">
        <f t="shared" si="9"/>
        <v>0</v>
      </c>
      <c r="AF48" s="4">
        <f t="shared" si="10"/>
        <v>0</v>
      </c>
      <c r="AG48" s="4">
        <f t="shared" si="11"/>
        <v>0</v>
      </c>
      <c r="AH48" s="4">
        <f t="shared" si="12"/>
        <v>0</v>
      </c>
      <c r="AI48" s="4">
        <f t="shared" si="13"/>
        <v>0</v>
      </c>
      <c r="AJ48" s="4">
        <f t="shared" si="14"/>
        <v>0</v>
      </c>
      <c r="AK48" s="4">
        <f t="shared" si="15"/>
        <v>0</v>
      </c>
      <c r="AL48" s="4">
        <f t="shared" si="16"/>
        <v>0</v>
      </c>
      <c r="AM48" s="4">
        <f t="shared" si="17"/>
        <v>0</v>
      </c>
      <c r="AN48" s="4">
        <f t="shared" si="18"/>
        <v>0</v>
      </c>
      <c r="AO48" s="4">
        <f t="shared" si="19"/>
        <v>0</v>
      </c>
    </row>
    <row r="49" spans="2:41">
      <c r="B49" s="4" t="s">
        <v>41</v>
      </c>
      <c r="C49" s="4">
        <v>45</v>
      </c>
      <c r="D49" s="6">
        <f>IF(D48=MAX($D48:$U48),D$4/(SUM(X$5:X48)+1),D48)</f>
        <v>43778.9375</v>
      </c>
      <c r="E49" s="6">
        <f>IF(E48=MAX($D48:$U48),E$4/(SUM(Y$5:Y48)+1),E48)</f>
        <v>45340.7</v>
      </c>
      <c r="F49" s="6">
        <f>IF(F48=MAX($D48:$U48),F$4/(SUM(Z$5:Z48)+1),F48)</f>
        <v>44778.714285714283</v>
      </c>
      <c r="G49" s="6">
        <f>IF(G48=MAX($D48:$U48),G$4/(SUM(AA$5:AA48)+1),G48)</f>
        <v>45113.833333333336</v>
      </c>
      <c r="H49" s="6">
        <f>IF(H48=MAX($D48:$U48),H$4/(SUM(AB$5:AB48)+1),H48)</f>
        <v>37467.199999999997</v>
      </c>
      <c r="I49" s="6">
        <f>IF(I48=MAX($D48:$U48),I$4/(SUM(AC$5:AC48)+1),I48)</f>
        <v>39087.25</v>
      </c>
      <c r="J49" s="6">
        <f>IF(J48=MAX($D48:$U48),J$4/(SUM(AD$5:AD48)+1),J48)</f>
        <v>46628</v>
      </c>
      <c r="K49" s="6">
        <f>IF(K48=MAX($D48:$U48),K$4/(SUM(AE$5:AE48)+1),K48)</f>
        <v>33702.5</v>
      </c>
      <c r="L49" s="6">
        <f>IF(L48=MAX($D48:$U48),L$4/(SUM(AF$5:AF48)+1),L48)</f>
        <v>27763</v>
      </c>
      <c r="M49" s="6">
        <f>IF(M48=MAX($D48:$U48),M$4/(SUM(AG$5:AG48)+1),M48)</f>
        <v>19297</v>
      </c>
      <c r="N49" s="6">
        <f>IF(N48=MAX($D48:$U48),N$4/(SUM(AH$5:AH48)+1),N48)</f>
        <v>10362</v>
      </c>
      <c r="O49" s="6">
        <f>IF(O48=MAX($D48:$U48),O$4/(SUM(AI$5:AI48)+1),O48)</f>
        <v>8120</v>
      </c>
      <c r="P49" s="6">
        <f>IF(P48=MAX($D48:$U48),P$4/(SUM(AJ$5:AJ48)+1),P48)</f>
        <v>3044</v>
      </c>
      <c r="Q49" s="6">
        <f>IF(Q48=MAX($D48:$U48),Q$4/(SUM(AK$5:AK48)+1),Q48)</f>
        <v>2486</v>
      </c>
      <c r="R49" s="6">
        <f>IF(R48=MAX($D48:$U48),R$4/(SUM(AL$5:AL48)+1),R48)</f>
        <v>1946</v>
      </c>
      <c r="S49" s="6">
        <f>IF(S48=MAX($D48:$U48),S$4/(SUM(AM$5:AM48)+1),S48)</f>
        <v>1438</v>
      </c>
      <c r="T49" s="6">
        <f>IF(T48=MAX($D48:$U48),T$4/(SUM(AN$5:AN48)+1),T48)</f>
        <v>0</v>
      </c>
      <c r="U49" s="6">
        <f>IF(U48=MAX($D48:$U48),U$4/(SUM(AO$5:AO48)+1),U48)</f>
        <v>0</v>
      </c>
      <c r="W49" s="4">
        <v>45</v>
      </c>
      <c r="X49" s="4">
        <f t="shared" si="2"/>
        <v>0</v>
      </c>
      <c r="Y49" s="4">
        <f t="shared" si="3"/>
        <v>0</v>
      </c>
      <c r="Z49" s="4">
        <f t="shared" si="4"/>
        <v>0</v>
      </c>
      <c r="AA49" s="4">
        <f t="shared" si="5"/>
        <v>0</v>
      </c>
      <c r="AB49" s="4">
        <f t="shared" si="6"/>
        <v>0</v>
      </c>
      <c r="AC49" s="4">
        <f t="shared" si="7"/>
        <v>0</v>
      </c>
      <c r="AD49" s="4">
        <f t="shared" si="8"/>
        <v>1</v>
      </c>
      <c r="AE49" s="4">
        <f t="shared" si="9"/>
        <v>0</v>
      </c>
      <c r="AF49" s="4">
        <f t="shared" si="10"/>
        <v>0</v>
      </c>
      <c r="AG49" s="4">
        <f t="shared" si="11"/>
        <v>0</v>
      </c>
      <c r="AH49" s="4">
        <f t="shared" si="12"/>
        <v>0</v>
      </c>
      <c r="AI49" s="4">
        <f t="shared" si="13"/>
        <v>0</v>
      </c>
      <c r="AJ49" s="4">
        <f t="shared" si="14"/>
        <v>0</v>
      </c>
      <c r="AK49" s="4">
        <f t="shared" si="15"/>
        <v>0</v>
      </c>
      <c r="AL49" s="4">
        <f t="shared" si="16"/>
        <v>0</v>
      </c>
      <c r="AM49" s="4">
        <f t="shared" si="17"/>
        <v>0</v>
      </c>
      <c r="AN49" s="4">
        <f t="shared" si="18"/>
        <v>0</v>
      </c>
      <c r="AO49" s="4">
        <f t="shared" si="19"/>
        <v>0</v>
      </c>
    </row>
    <row r="50" spans="2:41">
      <c r="B50" s="4" t="s">
        <v>41</v>
      </c>
      <c r="C50" s="4">
        <v>46</v>
      </c>
      <c r="D50" s="6">
        <f>IF(D49=MAX($D49:$U49),D$4/(SUM(X$5:X49)+1),D49)</f>
        <v>43778.9375</v>
      </c>
      <c r="E50" s="6">
        <f>IF(E49=MAX($D49:$U49),E$4/(SUM(Y$5:Y49)+1),E49)</f>
        <v>45340.7</v>
      </c>
      <c r="F50" s="6">
        <f>IF(F49=MAX($D49:$U49),F$4/(SUM(Z$5:Z49)+1),F49)</f>
        <v>44778.714285714283</v>
      </c>
      <c r="G50" s="6">
        <f>IF(G49=MAX($D49:$U49),G$4/(SUM(AA$5:AA49)+1),G49)</f>
        <v>45113.833333333336</v>
      </c>
      <c r="H50" s="6">
        <f>IF(H49=MAX($D49:$U49),H$4/(SUM(AB$5:AB49)+1),H49)</f>
        <v>37467.199999999997</v>
      </c>
      <c r="I50" s="6">
        <f>IF(I49=MAX($D49:$U49),I$4/(SUM(AC$5:AC49)+1),I49)</f>
        <v>39087.25</v>
      </c>
      <c r="J50" s="6">
        <f>IF(J49=MAX($D49:$U49),J$4/(SUM(AD$5:AD49)+1),J49)</f>
        <v>31085.333333333332</v>
      </c>
      <c r="K50" s="6">
        <f>IF(K49=MAX($D49:$U49),K$4/(SUM(AE$5:AE49)+1),K49)</f>
        <v>33702.5</v>
      </c>
      <c r="L50" s="6">
        <f>IF(L49=MAX($D49:$U49),L$4/(SUM(AF$5:AF49)+1),L49)</f>
        <v>27763</v>
      </c>
      <c r="M50" s="6">
        <f>IF(M49=MAX($D49:$U49),M$4/(SUM(AG$5:AG49)+1),M49)</f>
        <v>19297</v>
      </c>
      <c r="N50" s="6">
        <f>IF(N49=MAX($D49:$U49),N$4/(SUM(AH$5:AH49)+1),N49)</f>
        <v>10362</v>
      </c>
      <c r="O50" s="6">
        <f>IF(O49=MAX($D49:$U49),O$4/(SUM(AI$5:AI49)+1),O49)</f>
        <v>8120</v>
      </c>
      <c r="P50" s="6">
        <f>IF(P49=MAX($D49:$U49),P$4/(SUM(AJ$5:AJ49)+1),P49)</f>
        <v>3044</v>
      </c>
      <c r="Q50" s="6">
        <f>IF(Q49=MAX($D49:$U49),Q$4/(SUM(AK$5:AK49)+1),Q49)</f>
        <v>2486</v>
      </c>
      <c r="R50" s="6">
        <f>IF(R49=MAX($D49:$U49),R$4/(SUM(AL$5:AL49)+1),R49)</f>
        <v>1946</v>
      </c>
      <c r="S50" s="6">
        <f>IF(S49=MAX($D49:$U49),S$4/(SUM(AM$5:AM49)+1),S49)</f>
        <v>1438</v>
      </c>
      <c r="T50" s="6">
        <f>IF(T49=MAX($D49:$U49),T$4/(SUM(AN$5:AN49)+1),T49)</f>
        <v>0</v>
      </c>
      <c r="U50" s="6">
        <f>IF(U49=MAX($D49:$U49),U$4/(SUM(AO$5:AO49)+1),U49)</f>
        <v>0</v>
      </c>
      <c r="W50" s="4">
        <v>46</v>
      </c>
      <c r="X50" s="4">
        <f t="shared" si="2"/>
        <v>0</v>
      </c>
      <c r="Y50" s="4">
        <f t="shared" si="3"/>
        <v>1</v>
      </c>
      <c r="Z50" s="4">
        <f t="shared" si="4"/>
        <v>0</v>
      </c>
      <c r="AA50" s="4">
        <f t="shared" si="5"/>
        <v>0</v>
      </c>
      <c r="AB50" s="4">
        <f t="shared" si="6"/>
        <v>0</v>
      </c>
      <c r="AC50" s="4">
        <f t="shared" si="7"/>
        <v>0</v>
      </c>
      <c r="AD50" s="4">
        <f t="shared" si="8"/>
        <v>0</v>
      </c>
      <c r="AE50" s="4">
        <f t="shared" si="9"/>
        <v>0</v>
      </c>
      <c r="AF50" s="4">
        <f t="shared" si="10"/>
        <v>0</v>
      </c>
      <c r="AG50" s="4">
        <f t="shared" si="11"/>
        <v>0</v>
      </c>
      <c r="AH50" s="4">
        <f t="shared" si="12"/>
        <v>0</v>
      </c>
      <c r="AI50" s="4">
        <f t="shared" si="13"/>
        <v>0</v>
      </c>
      <c r="AJ50" s="4">
        <f t="shared" si="14"/>
        <v>0</v>
      </c>
      <c r="AK50" s="4">
        <f t="shared" si="15"/>
        <v>0</v>
      </c>
      <c r="AL50" s="4">
        <f t="shared" si="16"/>
        <v>0</v>
      </c>
      <c r="AM50" s="4">
        <f t="shared" si="17"/>
        <v>0</v>
      </c>
      <c r="AN50" s="4">
        <f t="shared" si="18"/>
        <v>0</v>
      </c>
      <c r="AO50" s="4">
        <f t="shared" si="19"/>
        <v>0</v>
      </c>
    </row>
    <row r="51" spans="2:41">
      <c r="B51" s="4" t="s">
        <v>41</v>
      </c>
      <c r="C51" s="4">
        <v>47</v>
      </c>
      <c r="D51" s="6">
        <f>IF(D50=MAX($D50:$U50),D$4/(SUM(X$5:X50)+1),D50)</f>
        <v>43778.9375</v>
      </c>
      <c r="E51" s="6">
        <f>IF(E50=MAX($D50:$U50),E$4/(SUM(Y$5:Y50)+1),E50)</f>
        <v>41218.818181818184</v>
      </c>
      <c r="F51" s="6">
        <f>IF(F50=MAX($D50:$U50),F$4/(SUM(Z$5:Z50)+1),F50)</f>
        <v>44778.714285714283</v>
      </c>
      <c r="G51" s="6">
        <f>IF(G50=MAX($D50:$U50),G$4/(SUM(AA$5:AA50)+1),G50)</f>
        <v>45113.833333333336</v>
      </c>
      <c r="H51" s="6">
        <f>IF(H50=MAX($D50:$U50),H$4/(SUM(AB$5:AB50)+1),H50)</f>
        <v>37467.199999999997</v>
      </c>
      <c r="I51" s="6">
        <f>IF(I50=MAX($D50:$U50),I$4/(SUM(AC$5:AC50)+1),I50)</f>
        <v>39087.25</v>
      </c>
      <c r="J51" s="6">
        <f>IF(J50=MAX($D50:$U50),J$4/(SUM(AD$5:AD50)+1),J50)</f>
        <v>31085.333333333332</v>
      </c>
      <c r="K51" s="6">
        <f>IF(K50=MAX($D50:$U50),K$4/(SUM(AE$5:AE50)+1),K50)</f>
        <v>33702.5</v>
      </c>
      <c r="L51" s="6">
        <f>IF(L50=MAX($D50:$U50),L$4/(SUM(AF$5:AF50)+1),L50)</f>
        <v>27763</v>
      </c>
      <c r="M51" s="6">
        <f>IF(M50=MAX($D50:$U50),M$4/(SUM(AG$5:AG50)+1),M50)</f>
        <v>19297</v>
      </c>
      <c r="N51" s="6">
        <f>IF(N50=MAX($D50:$U50),N$4/(SUM(AH$5:AH50)+1),N50)</f>
        <v>10362</v>
      </c>
      <c r="O51" s="6">
        <f>IF(O50=MAX($D50:$U50),O$4/(SUM(AI$5:AI50)+1),O50)</f>
        <v>8120</v>
      </c>
      <c r="P51" s="6">
        <f>IF(P50=MAX($D50:$U50),P$4/(SUM(AJ$5:AJ50)+1),P50)</f>
        <v>3044</v>
      </c>
      <c r="Q51" s="6">
        <f>IF(Q50=MAX($D50:$U50),Q$4/(SUM(AK$5:AK50)+1),Q50)</f>
        <v>2486</v>
      </c>
      <c r="R51" s="6">
        <f>IF(R50=MAX($D50:$U50),R$4/(SUM(AL$5:AL50)+1),R50)</f>
        <v>1946</v>
      </c>
      <c r="S51" s="6">
        <f>IF(S50=MAX($D50:$U50),S$4/(SUM(AM$5:AM50)+1),S50)</f>
        <v>1438</v>
      </c>
      <c r="T51" s="6">
        <f>IF(T50=MAX($D50:$U50),T$4/(SUM(AN$5:AN50)+1),T50)</f>
        <v>0</v>
      </c>
      <c r="U51" s="6">
        <f>IF(U50=MAX($D50:$U50),U$4/(SUM(AO$5:AO50)+1),U50)</f>
        <v>0</v>
      </c>
      <c r="W51" s="4">
        <v>47</v>
      </c>
      <c r="X51" s="4">
        <f t="shared" si="2"/>
        <v>0</v>
      </c>
      <c r="Y51" s="4">
        <f t="shared" si="3"/>
        <v>0</v>
      </c>
      <c r="Z51" s="4">
        <f t="shared" si="4"/>
        <v>0</v>
      </c>
      <c r="AA51" s="4">
        <f t="shared" si="5"/>
        <v>1</v>
      </c>
      <c r="AB51" s="4">
        <f t="shared" si="6"/>
        <v>0</v>
      </c>
      <c r="AC51" s="4">
        <f t="shared" si="7"/>
        <v>0</v>
      </c>
      <c r="AD51" s="4">
        <f t="shared" si="8"/>
        <v>0</v>
      </c>
      <c r="AE51" s="4">
        <f t="shared" si="9"/>
        <v>0</v>
      </c>
      <c r="AF51" s="4">
        <f t="shared" si="10"/>
        <v>0</v>
      </c>
      <c r="AG51" s="4">
        <f t="shared" si="11"/>
        <v>0</v>
      </c>
      <c r="AH51" s="4">
        <f t="shared" si="12"/>
        <v>0</v>
      </c>
      <c r="AI51" s="4">
        <f t="shared" si="13"/>
        <v>0</v>
      </c>
      <c r="AJ51" s="4">
        <f t="shared" si="14"/>
        <v>0</v>
      </c>
      <c r="AK51" s="4">
        <f t="shared" si="15"/>
        <v>0</v>
      </c>
      <c r="AL51" s="4">
        <f t="shared" si="16"/>
        <v>0</v>
      </c>
      <c r="AM51" s="4">
        <f t="shared" si="17"/>
        <v>0</v>
      </c>
      <c r="AN51" s="4">
        <f t="shared" si="18"/>
        <v>0</v>
      </c>
      <c r="AO51" s="4">
        <f t="shared" si="19"/>
        <v>0</v>
      </c>
    </row>
    <row r="52" spans="2:41">
      <c r="B52" s="4" t="s">
        <v>41</v>
      </c>
      <c r="C52" s="4">
        <v>48</v>
      </c>
      <c r="D52" s="6">
        <f>IF(D51=MAX($D51:$U51),D$4/(SUM(X$5:X51)+1),D51)</f>
        <v>43778.9375</v>
      </c>
      <c r="E52" s="6">
        <f>IF(E51=MAX($D51:$U51),E$4/(SUM(Y$5:Y51)+1),E51)</f>
        <v>41218.818181818184</v>
      </c>
      <c r="F52" s="6">
        <f>IF(F51=MAX($D51:$U51),F$4/(SUM(Z$5:Z51)+1),F51)</f>
        <v>44778.714285714283</v>
      </c>
      <c r="G52" s="6">
        <f>IF(G51=MAX($D51:$U51),G$4/(SUM(AA$5:AA51)+1),G51)</f>
        <v>38669</v>
      </c>
      <c r="H52" s="6">
        <f>IF(H51=MAX($D51:$U51),H$4/(SUM(AB$5:AB51)+1),H51)</f>
        <v>37467.199999999997</v>
      </c>
      <c r="I52" s="6">
        <f>IF(I51=MAX($D51:$U51),I$4/(SUM(AC$5:AC51)+1),I51)</f>
        <v>39087.25</v>
      </c>
      <c r="J52" s="6">
        <f>IF(J51=MAX($D51:$U51),J$4/(SUM(AD$5:AD51)+1),J51)</f>
        <v>31085.333333333332</v>
      </c>
      <c r="K52" s="6">
        <f>IF(K51=MAX($D51:$U51),K$4/(SUM(AE$5:AE51)+1),K51)</f>
        <v>33702.5</v>
      </c>
      <c r="L52" s="6">
        <f>IF(L51=MAX($D51:$U51),L$4/(SUM(AF$5:AF51)+1),L51)</f>
        <v>27763</v>
      </c>
      <c r="M52" s="6">
        <f>IF(M51=MAX($D51:$U51),M$4/(SUM(AG$5:AG51)+1),M51)</f>
        <v>19297</v>
      </c>
      <c r="N52" s="6">
        <f>IF(N51=MAX($D51:$U51),N$4/(SUM(AH$5:AH51)+1),N51)</f>
        <v>10362</v>
      </c>
      <c r="O52" s="6">
        <f>IF(O51=MAX($D51:$U51),O$4/(SUM(AI$5:AI51)+1),O51)</f>
        <v>8120</v>
      </c>
      <c r="P52" s="6">
        <f>IF(P51=MAX($D51:$U51),P$4/(SUM(AJ$5:AJ51)+1),P51)</f>
        <v>3044</v>
      </c>
      <c r="Q52" s="6">
        <f>IF(Q51=MAX($D51:$U51),Q$4/(SUM(AK$5:AK51)+1),Q51)</f>
        <v>2486</v>
      </c>
      <c r="R52" s="6">
        <f>IF(R51=MAX($D51:$U51),R$4/(SUM(AL$5:AL51)+1),R51)</f>
        <v>1946</v>
      </c>
      <c r="S52" s="6">
        <f>IF(S51=MAX($D51:$U51),S$4/(SUM(AM$5:AM51)+1),S51)</f>
        <v>1438</v>
      </c>
      <c r="T52" s="6">
        <f>IF(T51=MAX($D51:$U51),T$4/(SUM(AN$5:AN51)+1),T51)</f>
        <v>0</v>
      </c>
      <c r="U52" s="6">
        <f>IF(U51=MAX($D51:$U51),U$4/(SUM(AO$5:AO51)+1),U51)</f>
        <v>0</v>
      </c>
      <c r="W52" s="4">
        <v>48</v>
      </c>
      <c r="X52" s="4">
        <f t="shared" si="2"/>
        <v>0</v>
      </c>
      <c r="Y52" s="4">
        <f t="shared" si="3"/>
        <v>0</v>
      </c>
      <c r="Z52" s="4">
        <f t="shared" si="4"/>
        <v>1</v>
      </c>
      <c r="AA52" s="4">
        <f t="shared" si="5"/>
        <v>0</v>
      </c>
      <c r="AB52" s="4">
        <f t="shared" si="6"/>
        <v>0</v>
      </c>
      <c r="AC52" s="4">
        <f t="shared" si="7"/>
        <v>0</v>
      </c>
      <c r="AD52" s="4">
        <f t="shared" si="8"/>
        <v>0</v>
      </c>
      <c r="AE52" s="4">
        <f t="shared" si="9"/>
        <v>0</v>
      </c>
      <c r="AF52" s="4">
        <f t="shared" si="10"/>
        <v>0</v>
      </c>
      <c r="AG52" s="4">
        <f t="shared" si="11"/>
        <v>0</v>
      </c>
      <c r="AH52" s="4">
        <f t="shared" si="12"/>
        <v>0</v>
      </c>
      <c r="AI52" s="4">
        <f t="shared" si="13"/>
        <v>0</v>
      </c>
      <c r="AJ52" s="4">
        <f t="shared" si="14"/>
        <v>0</v>
      </c>
      <c r="AK52" s="4">
        <f t="shared" si="15"/>
        <v>0</v>
      </c>
      <c r="AL52" s="4">
        <f t="shared" si="16"/>
        <v>0</v>
      </c>
      <c r="AM52" s="4">
        <f t="shared" si="17"/>
        <v>0</v>
      </c>
      <c r="AN52" s="4">
        <f t="shared" si="18"/>
        <v>0</v>
      </c>
      <c r="AO52" s="4">
        <f t="shared" si="19"/>
        <v>0</v>
      </c>
    </row>
    <row r="53" spans="2:41">
      <c r="B53" s="4" t="s">
        <v>41</v>
      </c>
      <c r="C53" s="4">
        <v>49</v>
      </c>
      <c r="D53" s="6">
        <f>IF(D52=MAX($D52:$U52),D$4/(SUM(X$5:X52)+1),D52)</f>
        <v>43778.9375</v>
      </c>
      <c r="E53" s="6">
        <f>IF(E52=MAX($D52:$U52),E$4/(SUM(Y$5:Y52)+1),E52)</f>
        <v>41218.818181818184</v>
      </c>
      <c r="F53" s="6">
        <f>IF(F52=MAX($D52:$U52),F$4/(SUM(Z$5:Z52)+1),F52)</f>
        <v>39181.375</v>
      </c>
      <c r="G53" s="6">
        <f>IF(G52=MAX($D52:$U52),G$4/(SUM(AA$5:AA52)+1),G52)</f>
        <v>38669</v>
      </c>
      <c r="H53" s="6">
        <f>IF(H52=MAX($D52:$U52),H$4/(SUM(AB$5:AB52)+1),H52)</f>
        <v>37467.199999999997</v>
      </c>
      <c r="I53" s="6">
        <f>IF(I52=MAX($D52:$U52),I$4/(SUM(AC$5:AC52)+1),I52)</f>
        <v>39087.25</v>
      </c>
      <c r="J53" s="6">
        <f>IF(J52=MAX($D52:$U52),J$4/(SUM(AD$5:AD52)+1),J52)</f>
        <v>31085.333333333332</v>
      </c>
      <c r="K53" s="6">
        <f>IF(K52=MAX($D52:$U52),K$4/(SUM(AE$5:AE52)+1),K52)</f>
        <v>33702.5</v>
      </c>
      <c r="L53" s="6">
        <f>IF(L52=MAX($D52:$U52),L$4/(SUM(AF$5:AF52)+1),L52)</f>
        <v>27763</v>
      </c>
      <c r="M53" s="6">
        <f>IF(M52=MAX($D52:$U52),M$4/(SUM(AG$5:AG52)+1),M52)</f>
        <v>19297</v>
      </c>
      <c r="N53" s="6">
        <f>IF(N52=MAX($D52:$U52),N$4/(SUM(AH$5:AH52)+1),N52)</f>
        <v>10362</v>
      </c>
      <c r="O53" s="6">
        <f>IF(O52=MAX($D52:$U52),O$4/(SUM(AI$5:AI52)+1),O52)</f>
        <v>8120</v>
      </c>
      <c r="P53" s="6">
        <f>IF(P52=MAX($D52:$U52),P$4/(SUM(AJ$5:AJ52)+1),P52)</f>
        <v>3044</v>
      </c>
      <c r="Q53" s="6">
        <f>IF(Q52=MAX($D52:$U52),Q$4/(SUM(AK$5:AK52)+1),Q52)</f>
        <v>2486</v>
      </c>
      <c r="R53" s="6">
        <f>IF(R52=MAX($D52:$U52),R$4/(SUM(AL$5:AL52)+1),R52)</f>
        <v>1946</v>
      </c>
      <c r="S53" s="6">
        <f>IF(S52=MAX($D52:$U52),S$4/(SUM(AM$5:AM52)+1),S52)</f>
        <v>1438</v>
      </c>
      <c r="T53" s="6">
        <f>IF(T52=MAX($D52:$U52),T$4/(SUM(AN$5:AN52)+1),T52)</f>
        <v>0</v>
      </c>
      <c r="U53" s="6">
        <f>IF(U52=MAX($D52:$U52),U$4/(SUM(AO$5:AO52)+1),U52)</f>
        <v>0</v>
      </c>
      <c r="W53" s="4">
        <v>49</v>
      </c>
      <c r="X53" s="4">
        <f t="shared" si="2"/>
        <v>1</v>
      </c>
      <c r="Y53" s="4">
        <f t="shared" si="3"/>
        <v>0</v>
      </c>
      <c r="Z53" s="4">
        <f t="shared" si="4"/>
        <v>0</v>
      </c>
      <c r="AA53" s="4">
        <f t="shared" si="5"/>
        <v>0</v>
      </c>
      <c r="AB53" s="4">
        <f t="shared" si="6"/>
        <v>0</v>
      </c>
      <c r="AC53" s="4">
        <f t="shared" si="7"/>
        <v>0</v>
      </c>
      <c r="AD53" s="4">
        <f t="shared" si="8"/>
        <v>0</v>
      </c>
      <c r="AE53" s="4">
        <f t="shared" si="9"/>
        <v>0</v>
      </c>
      <c r="AF53" s="4">
        <f t="shared" si="10"/>
        <v>0</v>
      </c>
      <c r="AG53" s="4">
        <f t="shared" si="11"/>
        <v>0</v>
      </c>
      <c r="AH53" s="4">
        <f t="shared" si="12"/>
        <v>0</v>
      </c>
      <c r="AI53" s="4">
        <f t="shared" si="13"/>
        <v>0</v>
      </c>
      <c r="AJ53" s="4">
        <f t="shared" si="14"/>
        <v>0</v>
      </c>
      <c r="AK53" s="4">
        <f t="shared" si="15"/>
        <v>0</v>
      </c>
      <c r="AL53" s="4">
        <f t="shared" si="16"/>
        <v>0</v>
      </c>
      <c r="AM53" s="4">
        <f t="shared" si="17"/>
        <v>0</v>
      </c>
      <c r="AN53" s="4">
        <f t="shared" si="18"/>
        <v>0</v>
      </c>
      <c r="AO53" s="4">
        <f t="shared" si="19"/>
        <v>0</v>
      </c>
    </row>
    <row r="54" spans="2:41">
      <c r="B54" s="4" t="s">
        <v>41</v>
      </c>
      <c r="C54" s="4">
        <v>50</v>
      </c>
      <c r="D54" s="6">
        <f>IF(D53=MAX($D53:$U53),D$4/(SUM(X$5:X53)+1),D53)</f>
        <v>41203.705882352944</v>
      </c>
      <c r="E54" s="6">
        <f>IF(E53=MAX($D53:$U53),E$4/(SUM(Y$5:Y53)+1),E53)</f>
        <v>41218.818181818184</v>
      </c>
      <c r="F54" s="6">
        <f>IF(F53=MAX($D53:$U53),F$4/(SUM(Z$5:Z53)+1),F53)</f>
        <v>39181.375</v>
      </c>
      <c r="G54" s="6">
        <f>IF(G53=MAX($D53:$U53),G$4/(SUM(AA$5:AA53)+1),G53)</f>
        <v>38669</v>
      </c>
      <c r="H54" s="6">
        <f>IF(H53=MAX($D53:$U53),H$4/(SUM(AB$5:AB53)+1),H53)</f>
        <v>37467.199999999997</v>
      </c>
      <c r="I54" s="6">
        <f>IF(I53=MAX($D53:$U53),I$4/(SUM(AC$5:AC53)+1),I53)</f>
        <v>39087.25</v>
      </c>
      <c r="J54" s="6">
        <f>IF(J53=MAX($D53:$U53),J$4/(SUM(AD$5:AD53)+1),J53)</f>
        <v>31085.333333333332</v>
      </c>
      <c r="K54" s="6">
        <f>IF(K53=MAX($D53:$U53),K$4/(SUM(AE$5:AE53)+1),K53)</f>
        <v>33702.5</v>
      </c>
      <c r="L54" s="6">
        <f>IF(L53=MAX($D53:$U53),L$4/(SUM(AF$5:AF53)+1),L53)</f>
        <v>27763</v>
      </c>
      <c r="M54" s="6">
        <f>IF(M53=MAX($D53:$U53),M$4/(SUM(AG$5:AG53)+1),M53)</f>
        <v>19297</v>
      </c>
      <c r="N54" s="6">
        <f>IF(N53=MAX($D53:$U53),N$4/(SUM(AH$5:AH53)+1),N53)</f>
        <v>10362</v>
      </c>
      <c r="O54" s="6">
        <f>IF(O53=MAX($D53:$U53),O$4/(SUM(AI$5:AI53)+1),O53)</f>
        <v>8120</v>
      </c>
      <c r="P54" s="6">
        <f>IF(P53=MAX($D53:$U53),P$4/(SUM(AJ$5:AJ53)+1),P53)</f>
        <v>3044</v>
      </c>
      <c r="Q54" s="6">
        <f>IF(Q53=MAX($D53:$U53),Q$4/(SUM(AK$5:AK53)+1),Q53)</f>
        <v>2486</v>
      </c>
      <c r="R54" s="6">
        <f>IF(R53=MAX($D53:$U53),R$4/(SUM(AL$5:AL53)+1),R53)</f>
        <v>1946</v>
      </c>
      <c r="S54" s="6">
        <f>IF(S53=MAX($D53:$U53),S$4/(SUM(AM$5:AM53)+1),S53)</f>
        <v>1438</v>
      </c>
      <c r="T54" s="6">
        <f>IF(T53=MAX($D53:$U53),T$4/(SUM(AN$5:AN53)+1),T53)</f>
        <v>0</v>
      </c>
      <c r="U54" s="6">
        <f>IF(U53=MAX($D53:$U53),U$4/(SUM(AO$5:AO53)+1),U53)</f>
        <v>0</v>
      </c>
      <c r="W54" s="4">
        <v>50</v>
      </c>
      <c r="X54" s="4">
        <f t="shared" si="2"/>
        <v>0</v>
      </c>
      <c r="Y54" s="4">
        <f t="shared" si="3"/>
        <v>1</v>
      </c>
      <c r="Z54" s="4">
        <f t="shared" si="4"/>
        <v>0</v>
      </c>
      <c r="AA54" s="4">
        <f t="shared" si="5"/>
        <v>0</v>
      </c>
      <c r="AB54" s="4">
        <f t="shared" si="6"/>
        <v>0</v>
      </c>
      <c r="AC54" s="4">
        <f t="shared" si="7"/>
        <v>0</v>
      </c>
      <c r="AD54" s="4">
        <f t="shared" si="8"/>
        <v>0</v>
      </c>
      <c r="AE54" s="4">
        <f t="shared" si="9"/>
        <v>0</v>
      </c>
      <c r="AF54" s="4">
        <f t="shared" si="10"/>
        <v>0</v>
      </c>
      <c r="AG54" s="4">
        <f t="shared" si="11"/>
        <v>0</v>
      </c>
      <c r="AH54" s="4">
        <f t="shared" si="12"/>
        <v>0</v>
      </c>
      <c r="AI54" s="4">
        <f t="shared" si="13"/>
        <v>0</v>
      </c>
      <c r="AJ54" s="4">
        <f t="shared" si="14"/>
        <v>0</v>
      </c>
      <c r="AK54" s="4">
        <f t="shared" si="15"/>
        <v>0</v>
      </c>
      <c r="AL54" s="4">
        <f t="shared" si="16"/>
        <v>0</v>
      </c>
      <c r="AM54" s="4">
        <f t="shared" si="17"/>
        <v>0</v>
      </c>
      <c r="AN54" s="4">
        <f t="shared" si="18"/>
        <v>0</v>
      </c>
      <c r="AO54" s="4">
        <f t="shared" si="19"/>
        <v>0</v>
      </c>
    </row>
    <row r="55" spans="2:41">
      <c r="B55" s="4" t="s">
        <v>41</v>
      </c>
      <c r="C55" s="4">
        <v>51</v>
      </c>
      <c r="D55" s="6">
        <f>IF(D54=MAX($D54:$U54),D$4/(SUM(X$5:X54)+1),D54)</f>
        <v>41203.705882352944</v>
      </c>
      <c r="E55" s="6">
        <f>IF(E54=MAX($D54:$U54),E$4/(SUM(Y$5:Y54)+1),E54)</f>
        <v>37783.916666666664</v>
      </c>
      <c r="F55" s="6">
        <f>IF(F54=MAX($D54:$U54),F$4/(SUM(Z$5:Z54)+1),F54)</f>
        <v>39181.375</v>
      </c>
      <c r="G55" s="6">
        <f>IF(G54=MAX($D54:$U54),G$4/(SUM(AA$5:AA54)+1),G54)</f>
        <v>38669</v>
      </c>
      <c r="H55" s="6">
        <f>IF(H54=MAX($D54:$U54),H$4/(SUM(AB$5:AB54)+1),H54)</f>
        <v>37467.199999999997</v>
      </c>
      <c r="I55" s="6">
        <f>IF(I54=MAX($D54:$U54),I$4/(SUM(AC$5:AC54)+1),I54)</f>
        <v>39087.25</v>
      </c>
      <c r="J55" s="6">
        <f>IF(J54=MAX($D54:$U54),J$4/(SUM(AD$5:AD54)+1),J54)</f>
        <v>31085.333333333332</v>
      </c>
      <c r="K55" s="6">
        <f>IF(K54=MAX($D54:$U54),K$4/(SUM(AE$5:AE54)+1),K54)</f>
        <v>33702.5</v>
      </c>
      <c r="L55" s="6">
        <f>IF(L54=MAX($D54:$U54),L$4/(SUM(AF$5:AF54)+1),L54)</f>
        <v>27763</v>
      </c>
      <c r="M55" s="6">
        <f>IF(M54=MAX($D54:$U54),M$4/(SUM(AG$5:AG54)+1),M54)</f>
        <v>19297</v>
      </c>
      <c r="N55" s="6">
        <f>IF(N54=MAX($D54:$U54),N$4/(SUM(AH$5:AH54)+1),N54)</f>
        <v>10362</v>
      </c>
      <c r="O55" s="6">
        <f>IF(O54=MAX($D54:$U54),O$4/(SUM(AI$5:AI54)+1),O54)</f>
        <v>8120</v>
      </c>
      <c r="P55" s="6">
        <f>IF(P54=MAX($D54:$U54),P$4/(SUM(AJ$5:AJ54)+1),P54)</f>
        <v>3044</v>
      </c>
      <c r="Q55" s="6">
        <f>IF(Q54=MAX($D54:$U54),Q$4/(SUM(AK$5:AK54)+1),Q54)</f>
        <v>2486</v>
      </c>
      <c r="R55" s="6">
        <f>IF(R54=MAX($D54:$U54),R$4/(SUM(AL$5:AL54)+1),R54)</f>
        <v>1946</v>
      </c>
      <c r="S55" s="6">
        <f>IF(S54=MAX($D54:$U54),S$4/(SUM(AM$5:AM54)+1),S54)</f>
        <v>1438</v>
      </c>
      <c r="T55" s="6">
        <f>IF(T54=MAX($D54:$U54),T$4/(SUM(AN$5:AN54)+1),T54)</f>
        <v>0</v>
      </c>
      <c r="U55" s="6">
        <f>IF(U54=MAX($D54:$U54),U$4/(SUM(AO$5:AO54)+1),U54)</f>
        <v>0</v>
      </c>
      <c r="W55" s="4">
        <v>51</v>
      </c>
      <c r="X55" s="4">
        <f t="shared" si="2"/>
        <v>1</v>
      </c>
      <c r="Y55" s="4">
        <f t="shared" si="3"/>
        <v>0</v>
      </c>
      <c r="Z55" s="4">
        <f t="shared" si="4"/>
        <v>0</v>
      </c>
      <c r="AA55" s="4">
        <f t="shared" si="5"/>
        <v>0</v>
      </c>
      <c r="AB55" s="4">
        <f t="shared" si="6"/>
        <v>0</v>
      </c>
      <c r="AC55" s="4">
        <f t="shared" si="7"/>
        <v>0</v>
      </c>
      <c r="AD55" s="4">
        <f t="shared" si="8"/>
        <v>0</v>
      </c>
      <c r="AE55" s="4">
        <f t="shared" si="9"/>
        <v>0</v>
      </c>
      <c r="AF55" s="4">
        <f t="shared" si="10"/>
        <v>0</v>
      </c>
      <c r="AG55" s="4">
        <f t="shared" si="11"/>
        <v>0</v>
      </c>
      <c r="AH55" s="4">
        <f t="shared" si="12"/>
        <v>0</v>
      </c>
      <c r="AI55" s="4">
        <f t="shared" si="13"/>
        <v>0</v>
      </c>
      <c r="AJ55" s="4">
        <f t="shared" si="14"/>
        <v>0</v>
      </c>
      <c r="AK55" s="4">
        <f t="shared" si="15"/>
        <v>0</v>
      </c>
      <c r="AL55" s="4">
        <f t="shared" si="16"/>
        <v>0</v>
      </c>
      <c r="AM55" s="4">
        <f t="shared" si="17"/>
        <v>0</v>
      </c>
      <c r="AN55" s="4">
        <f t="shared" si="18"/>
        <v>0</v>
      </c>
      <c r="AO55" s="4">
        <f t="shared" si="19"/>
        <v>0</v>
      </c>
    </row>
    <row r="56" spans="2:41">
      <c r="B56" s="4" t="s">
        <v>41</v>
      </c>
      <c r="C56" s="4">
        <v>52</v>
      </c>
      <c r="D56" s="6">
        <f>IF(D55=MAX($D55:$U55),D$4/(SUM(X$5:X55)+1),D55)</f>
        <v>38914.611111111109</v>
      </c>
      <c r="E56" s="6">
        <f>IF(E55=MAX($D55:$U55),E$4/(SUM(Y$5:Y55)+1),E55)</f>
        <v>37783.916666666664</v>
      </c>
      <c r="F56" s="6">
        <f>IF(F55=MAX($D55:$U55),F$4/(SUM(Z$5:Z55)+1),F55)</f>
        <v>39181.375</v>
      </c>
      <c r="G56" s="6">
        <f>IF(G55=MAX($D55:$U55),G$4/(SUM(AA$5:AA55)+1),G55)</f>
        <v>38669</v>
      </c>
      <c r="H56" s="6">
        <f>IF(H55=MAX($D55:$U55),H$4/(SUM(AB$5:AB55)+1),H55)</f>
        <v>37467.199999999997</v>
      </c>
      <c r="I56" s="6">
        <f>IF(I55=MAX($D55:$U55),I$4/(SUM(AC$5:AC55)+1),I55)</f>
        <v>39087.25</v>
      </c>
      <c r="J56" s="6">
        <f>IF(J55=MAX($D55:$U55),J$4/(SUM(AD$5:AD55)+1),J55)</f>
        <v>31085.333333333332</v>
      </c>
      <c r="K56" s="6">
        <f>IF(K55=MAX($D55:$U55),K$4/(SUM(AE$5:AE55)+1),K55)</f>
        <v>33702.5</v>
      </c>
      <c r="L56" s="6">
        <f>IF(L55=MAX($D55:$U55),L$4/(SUM(AF$5:AF55)+1),L55)</f>
        <v>27763</v>
      </c>
      <c r="M56" s="6">
        <f>IF(M55=MAX($D55:$U55),M$4/(SUM(AG$5:AG55)+1),M55)</f>
        <v>19297</v>
      </c>
      <c r="N56" s="6">
        <f>IF(N55=MAX($D55:$U55),N$4/(SUM(AH$5:AH55)+1),N55)</f>
        <v>10362</v>
      </c>
      <c r="O56" s="6">
        <f>IF(O55=MAX($D55:$U55),O$4/(SUM(AI$5:AI55)+1),O55)</f>
        <v>8120</v>
      </c>
      <c r="P56" s="6">
        <f>IF(P55=MAX($D55:$U55),P$4/(SUM(AJ$5:AJ55)+1),P55)</f>
        <v>3044</v>
      </c>
      <c r="Q56" s="6">
        <f>IF(Q55=MAX($D55:$U55),Q$4/(SUM(AK$5:AK55)+1),Q55)</f>
        <v>2486</v>
      </c>
      <c r="R56" s="6">
        <f>IF(R55=MAX($D55:$U55),R$4/(SUM(AL$5:AL55)+1),R55)</f>
        <v>1946</v>
      </c>
      <c r="S56" s="6">
        <f>IF(S55=MAX($D55:$U55),S$4/(SUM(AM$5:AM55)+1),S55)</f>
        <v>1438</v>
      </c>
      <c r="T56" s="6">
        <f>IF(T55=MAX($D55:$U55),T$4/(SUM(AN$5:AN55)+1),T55)</f>
        <v>0</v>
      </c>
      <c r="U56" s="6">
        <f>IF(U55=MAX($D55:$U55),U$4/(SUM(AO$5:AO55)+1),U55)</f>
        <v>0</v>
      </c>
      <c r="W56" s="4">
        <v>52</v>
      </c>
      <c r="X56" s="4">
        <f t="shared" si="2"/>
        <v>0</v>
      </c>
      <c r="Y56" s="4">
        <f t="shared" si="3"/>
        <v>0</v>
      </c>
      <c r="Z56" s="4">
        <f t="shared" si="4"/>
        <v>1</v>
      </c>
      <c r="AA56" s="4">
        <f t="shared" si="5"/>
        <v>0</v>
      </c>
      <c r="AB56" s="4">
        <f t="shared" si="6"/>
        <v>0</v>
      </c>
      <c r="AC56" s="4">
        <f t="shared" si="7"/>
        <v>0</v>
      </c>
      <c r="AD56" s="4">
        <f t="shared" si="8"/>
        <v>0</v>
      </c>
      <c r="AE56" s="4">
        <f t="shared" si="9"/>
        <v>0</v>
      </c>
      <c r="AF56" s="4">
        <f t="shared" si="10"/>
        <v>0</v>
      </c>
      <c r="AG56" s="4">
        <f t="shared" si="11"/>
        <v>0</v>
      </c>
      <c r="AH56" s="4">
        <f t="shared" si="12"/>
        <v>0</v>
      </c>
      <c r="AI56" s="4">
        <f t="shared" si="13"/>
        <v>0</v>
      </c>
      <c r="AJ56" s="4">
        <f t="shared" si="14"/>
        <v>0</v>
      </c>
      <c r="AK56" s="4">
        <f t="shared" si="15"/>
        <v>0</v>
      </c>
      <c r="AL56" s="4">
        <f t="shared" si="16"/>
        <v>0</v>
      </c>
      <c r="AM56" s="4">
        <f t="shared" si="17"/>
        <v>0</v>
      </c>
      <c r="AN56" s="4">
        <f t="shared" si="18"/>
        <v>0</v>
      </c>
      <c r="AO56" s="4">
        <f t="shared" si="19"/>
        <v>0</v>
      </c>
    </row>
    <row r="57" spans="2:41">
      <c r="B57" s="4" t="s">
        <v>41</v>
      </c>
      <c r="C57" s="4">
        <v>53</v>
      </c>
      <c r="D57" s="6">
        <f>IF(D56=MAX($D56:$U56),D$4/(SUM(X$5:X56)+1),D56)</f>
        <v>38914.611111111109</v>
      </c>
      <c r="E57" s="6">
        <f>IF(E56=MAX($D56:$U56),E$4/(SUM(Y$5:Y56)+1),E56)</f>
        <v>37783.916666666664</v>
      </c>
      <c r="F57" s="6">
        <f>IF(F56=MAX($D56:$U56),F$4/(SUM(Z$5:Z56)+1),F56)</f>
        <v>34827.888888888891</v>
      </c>
      <c r="G57" s="6">
        <f>IF(G56=MAX($D56:$U56),G$4/(SUM(AA$5:AA56)+1),G56)</f>
        <v>38669</v>
      </c>
      <c r="H57" s="6">
        <f>IF(H56=MAX($D56:$U56),H$4/(SUM(AB$5:AB56)+1),H56)</f>
        <v>37467.199999999997</v>
      </c>
      <c r="I57" s="6">
        <f>IF(I56=MAX($D56:$U56),I$4/(SUM(AC$5:AC56)+1),I56)</f>
        <v>39087.25</v>
      </c>
      <c r="J57" s="6">
        <f>IF(J56=MAX($D56:$U56),J$4/(SUM(AD$5:AD56)+1),J56)</f>
        <v>31085.333333333332</v>
      </c>
      <c r="K57" s="6">
        <f>IF(K56=MAX($D56:$U56),K$4/(SUM(AE$5:AE56)+1),K56)</f>
        <v>33702.5</v>
      </c>
      <c r="L57" s="6">
        <f>IF(L56=MAX($D56:$U56),L$4/(SUM(AF$5:AF56)+1),L56)</f>
        <v>27763</v>
      </c>
      <c r="M57" s="6">
        <f>IF(M56=MAX($D56:$U56),M$4/(SUM(AG$5:AG56)+1),M56)</f>
        <v>19297</v>
      </c>
      <c r="N57" s="6">
        <f>IF(N56=MAX($D56:$U56),N$4/(SUM(AH$5:AH56)+1),N56)</f>
        <v>10362</v>
      </c>
      <c r="O57" s="6">
        <f>IF(O56=MAX($D56:$U56),O$4/(SUM(AI$5:AI56)+1),O56)</f>
        <v>8120</v>
      </c>
      <c r="P57" s="6">
        <f>IF(P56=MAX($D56:$U56),P$4/(SUM(AJ$5:AJ56)+1),P56)</f>
        <v>3044</v>
      </c>
      <c r="Q57" s="6">
        <f>IF(Q56=MAX($D56:$U56),Q$4/(SUM(AK$5:AK56)+1),Q56)</f>
        <v>2486</v>
      </c>
      <c r="R57" s="6">
        <f>IF(R56=MAX($D56:$U56),R$4/(SUM(AL$5:AL56)+1),R56)</f>
        <v>1946</v>
      </c>
      <c r="S57" s="6">
        <f>IF(S56=MAX($D56:$U56),S$4/(SUM(AM$5:AM56)+1),S56)</f>
        <v>1438</v>
      </c>
      <c r="T57" s="6">
        <f>IF(T56=MAX($D56:$U56),T$4/(SUM(AN$5:AN56)+1),T56)</f>
        <v>0</v>
      </c>
      <c r="U57" s="6">
        <f>IF(U56=MAX($D56:$U56),U$4/(SUM(AO$5:AO56)+1),U56)</f>
        <v>0</v>
      </c>
      <c r="W57" s="4">
        <v>53</v>
      </c>
      <c r="X57" s="4">
        <f t="shared" si="2"/>
        <v>0</v>
      </c>
      <c r="Y57" s="4">
        <f t="shared" si="3"/>
        <v>0</v>
      </c>
      <c r="Z57" s="4">
        <f t="shared" si="4"/>
        <v>0</v>
      </c>
      <c r="AA57" s="4">
        <f t="shared" si="5"/>
        <v>0</v>
      </c>
      <c r="AB57" s="4">
        <f t="shared" si="6"/>
        <v>0</v>
      </c>
      <c r="AC57" s="4">
        <f t="shared" si="7"/>
        <v>1</v>
      </c>
      <c r="AD57" s="4">
        <f t="shared" si="8"/>
        <v>0</v>
      </c>
      <c r="AE57" s="4">
        <f t="shared" si="9"/>
        <v>0</v>
      </c>
      <c r="AF57" s="4">
        <f t="shared" si="10"/>
        <v>0</v>
      </c>
      <c r="AG57" s="4">
        <f t="shared" si="11"/>
        <v>0</v>
      </c>
      <c r="AH57" s="4">
        <f t="shared" si="12"/>
        <v>0</v>
      </c>
      <c r="AI57" s="4">
        <f t="shared" si="13"/>
        <v>0</v>
      </c>
      <c r="AJ57" s="4">
        <f t="shared" si="14"/>
        <v>0</v>
      </c>
      <c r="AK57" s="4">
        <f t="shared" si="15"/>
        <v>0</v>
      </c>
      <c r="AL57" s="4">
        <f t="shared" si="16"/>
        <v>0</v>
      </c>
      <c r="AM57" s="4">
        <f t="shared" si="17"/>
        <v>0</v>
      </c>
      <c r="AN57" s="4">
        <f t="shared" si="18"/>
        <v>0</v>
      </c>
      <c r="AO57" s="4">
        <f t="shared" si="19"/>
        <v>0</v>
      </c>
    </row>
    <row r="58" spans="2:41">
      <c r="B58" s="4" t="s">
        <v>41</v>
      </c>
      <c r="C58" s="4">
        <v>54</v>
      </c>
      <c r="D58" s="6">
        <f>IF(D57=MAX($D57:$U57),D$4/(SUM(X$5:X57)+1),D57)</f>
        <v>38914.611111111109</v>
      </c>
      <c r="E58" s="6">
        <f>IF(E57=MAX($D57:$U57),E$4/(SUM(Y$5:Y57)+1),E57)</f>
        <v>37783.916666666664</v>
      </c>
      <c r="F58" s="6">
        <f>IF(F57=MAX($D57:$U57),F$4/(SUM(Z$5:Z57)+1),F57)</f>
        <v>34827.888888888891</v>
      </c>
      <c r="G58" s="6">
        <f>IF(G57=MAX($D57:$U57),G$4/(SUM(AA$5:AA57)+1),G57)</f>
        <v>38669</v>
      </c>
      <c r="H58" s="6">
        <f>IF(H57=MAX($D57:$U57),H$4/(SUM(AB$5:AB57)+1),H57)</f>
        <v>37467.199999999997</v>
      </c>
      <c r="I58" s="6">
        <f>IF(I57=MAX($D57:$U57),I$4/(SUM(AC$5:AC57)+1),I57)</f>
        <v>31269.8</v>
      </c>
      <c r="J58" s="6">
        <f>IF(J57=MAX($D57:$U57),J$4/(SUM(AD$5:AD57)+1),J57)</f>
        <v>31085.333333333332</v>
      </c>
      <c r="K58" s="6">
        <f>IF(K57=MAX($D57:$U57),K$4/(SUM(AE$5:AE57)+1),K57)</f>
        <v>33702.5</v>
      </c>
      <c r="L58" s="6">
        <f>IF(L57=MAX($D57:$U57),L$4/(SUM(AF$5:AF57)+1),L57)</f>
        <v>27763</v>
      </c>
      <c r="M58" s="6">
        <f>IF(M57=MAX($D57:$U57),M$4/(SUM(AG$5:AG57)+1),M57)</f>
        <v>19297</v>
      </c>
      <c r="N58" s="6">
        <f>IF(N57=MAX($D57:$U57),N$4/(SUM(AH$5:AH57)+1),N57)</f>
        <v>10362</v>
      </c>
      <c r="O58" s="6">
        <f>IF(O57=MAX($D57:$U57),O$4/(SUM(AI$5:AI57)+1),O57)</f>
        <v>8120</v>
      </c>
      <c r="P58" s="6">
        <f>IF(P57=MAX($D57:$U57),P$4/(SUM(AJ$5:AJ57)+1),P57)</f>
        <v>3044</v>
      </c>
      <c r="Q58" s="6">
        <f>IF(Q57=MAX($D57:$U57),Q$4/(SUM(AK$5:AK57)+1),Q57)</f>
        <v>2486</v>
      </c>
      <c r="R58" s="6">
        <f>IF(R57=MAX($D57:$U57),R$4/(SUM(AL$5:AL57)+1),R57)</f>
        <v>1946</v>
      </c>
      <c r="S58" s="6">
        <f>IF(S57=MAX($D57:$U57),S$4/(SUM(AM$5:AM57)+1),S57)</f>
        <v>1438</v>
      </c>
      <c r="T58" s="6">
        <f>IF(T57=MAX($D57:$U57),T$4/(SUM(AN$5:AN57)+1),T57)</f>
        <v>0</v>
      </c>
      <c r="U58" s="6">
        <f>IF(U57=MAX($D57:$U57),U$4/(SUM(AO$5:AO57)+1),U57)</f>
        <v>0</v>
      </c>
      <c r="W58" s="4">
        <v>54</v>
      </c>
      <c r="X58" s="4">
        <f t="shared" si="2"/>
        <v>1</v>
      </c>
      <c r="Y58" s="4">
        <f t="shared" si="3"/>
        <v>0</v>
      </c>
      <c r="Z58" s="4">
        <f t="shared" si="4"/>
        <v>0</v>
      </c>
      <c r="AA58" s="4">
        <f t="shared" si="5"/>
        <v>0</v>
      </c>
      <c r="AB58" s="4">
        <f t="shared" si="6"/>
        <v>0</v>
      </c>
      <c r="AC58" s="4">
        <f t="shared" si="7"/>
        <v>0</v>
      </c>
      <c r="AD58" s="4">
        <f t="shared" si="8"/>
        <v>0</v>
      </c>
      <c r="AE58" s="4">
        <f t="shared" si="9"/>
        <v>0</v>
      </c>
      <c r="AF58" s="4">
        <f t="shared" si="10"/>
        <v>0</v>
      </c>
      <c r="AG58" s="4">
        <f t="shared" si="11"/>
        <v>0</v>
      </c>
      <c r="AH58" s="4">
        <f t="shared" si="12"/>
        <v>0</v>
      </c>
      <c r="AI58" s="4">
        <f t="shared" si="13"/>
        <v>0</v>
      </c>
      <c r="AJ58" s="4">
        <f t="shared" si="14"/>
        <v>0</v>
      </c>
      <c r="AK58" s="4">
        <f t="shared" si="15"/>
        <v>0</v>
      </c>
      <c r="AL58" s="4">
        <f t="shared" si="16"/>
        <v>0</v>
      </c>
      <c r="AM58" s="4">
        <f t="shared" si="17"/>
        <v>0</v>
      </c>
      <c r="AN58" s="4">
        <f t="shared" si="18"/>
        <v>0</v>
      </c>
      <c r="AO58" s="4">
        <f t="shared" si="19"/>
        <v>0</v>
      </c>
    </row>
    <row r="59" spans="2:41">
      <c r="B59" s="4" t="s">
        <v>41</v>
      </c>
      <c r="C59" s="4">
        <v>55</v>
      </c>
      <c r="D59" s="6">
        <f>IF(D58=MAX($D58:$U58),D$4/(SUM(X$5:X58)+1),D58)</f>
        <v>36866.473684210527</v>
      </c>
      <c r="E59" s="6">
        <f>IF(E58=MAX($D58:$U58),E$4/(SUM(Y$5:Y58)+1),E58)</f>
        <v>37783.916666666664</v>
      </c>
      <c r="F59" s="6">
        <f>IF(F58=MAX($D58:$U58),F$4/(SUM(Z$5:Z58)+1),F58)</f>
        <v>34827.888888888891</v>
      </c>
      <c r="G59" s="6">
        <f>IF(G58=MAX($D58:$U58),G$4/(SUM(AA$5:AA58)+1),G58)</f>
        <v>38669</v>
      </c>
      <c r="H59" s="6">
        <f>IF(H58=MAX($D58:$U58),H$4/(SUM(AB$5:AB58)+1),H58)</f>
        <v>37467.199999999997</v>
      </c>
      <c r="I59" s="6">
        <f>IF(I58=MAX($D58:$U58),I$4/(SUM(AC$5:AC58)+1),I58)</f>
        <v>31269.8</v>
      </c>
      <c r="J59" s="6">
        <f>IF(J58=MAX($D58:$U58),J$4/(SUM(AD$5:AD58)+1),J58)</f>
        <v>31085.333333333332</v>
      </c>
      <c r="K59" s="6">
        <f>IF(K58=MAX($D58:$U58),K$4/(SUM(AE$5:AE58)+1),K58)</f>
        <v>33702.5</v>
      </c>
      <c r="L59" s="6">
        <f>IF(L58=MAX($D58:$U58),L$4/(SUM(AF$5:AF58)+1),L58)</f>
        <v>27763</v>
      </c>
      <c r="M59" s="6">
        <f>IF(M58=MAX($D58:$U58),M$4/(SUM(AG$5:AG58)+1),M58)</f>
        <v>19297</v>
      </c>
      <c r="N59" s="6">
        <f>IF(N58=MAX($D58:$U58),N$4/(SUM(AH$5:AH58)+1),N58)</f>
        <v>10362</v>
      </c>
      <c r="O59" s="6">
        <f>IF(O58=MAX($D58:$U58),O$4/(SUM(AI$5:AI58)+1),O58)</f>
        <v>8120</v>
      </c>
      <c r="P59" s="6">
        <f>IF(P58=MAX($D58:$U58),P$4/(SUM(AJ$5:AJ58)+1),P58)</f>
        <v>3044</v>
      </c>
      <c r="Q59" s="6">
        <f>IF(Q58=MAX($D58:$U58),Q$4/(SUM(AK$5:AK58)+1),Q58)</f>
        <v>2486</v>
      </c>
      <c r="R59" s="6">
        <f>IF(R58=MAX($D58:$U58),R$4/(SUM(AL$5:AL58)+1),R58)</f>
        <v>1946</v>
      </c>
      <c r="S59" s="6">
        <f>IF(S58=MAX($D58:$U58),S$4/(SUM(AM$5:AM58)+1),S58)</f>
        <v>1438</v>
      </c>
      <c r="T59" s="6">
        <f>IF(T58=MAX($D58:$U58),T$4/(SUM(AN$5:AN58)+1),T58)</f>
        <v>0</v>
      </c>
      <c r="U59" s="6">
        <f>IF(U58=MAX($D58:$U58),U$4/(SUM(AO$5:AO58)+1),U58)</f>
        <v>0</v>
      </c>
      <c r="W59" s="4">
        <v>55</v>
      </c>
      <c r="X59" s="4">
        <f t="shared" si="2"/>
        <v>0</v>
      </c>
      <c r="Y59" s="4">
        <f t="shared" si="3"/>
        <v>0</v>
      </c>
      <c r="Z59" s="4">
        <f t="shared" si="4"/>
        <v>0</v>
      </c>
      <c r="AA59" s="4">
        <f t="shared" si="5"/>
        <v>1</v>
      </c>
      <c r="AB59" s="4">
        <f t="shared" si="6"/>
        <v>0</v>
      </c>
      <c r="AC59" s="4">
        <f t="shared" si="7"/>
        <v>0</v>
      </c>
      <c r="AD59" s="4">
        <f t="shared" si="8"/>
        <v>0</v>
      </c>
      <c r="AE59" s="4">
        <f t="shared" si="9"/>
        <v>0</v>
      </c>
      <c r="AF59" s="4">
        <f t="shared" si="10"/>
        <v>0</v>
      </c>
      <c r="AG59" s="4">
        <f t="shared" si="11"/>
        <v>0</v>
      </c>
      <c r="AH59" s="4">
        <f t="shared" si="12"/>
        <v>0</v>
      </c>
      <c r="AI59" s="4">
        <f t="shared" si="13"/>
        <v>0</v>
      </c>
      <c r="AJ59" s="4">
        <f t="shared" si="14"/>
        <v>0</v>
      </c>
      <c r="AK59" s="4">
        <f t="shared" si="15"/>
        <v>0</v>
      </c>
      <c r="AL59" s="4">
        <f t="shared" si="16"/>
        <v>0</v>
      </c>
      <c r="AM59" s="4">
        <f t="shared" si="17"/>
        <v>0</v>
      </c>
      <c r="AN59" s="4">
        <f t="shared" si="18"/>
        <v>0</v>
      </c>
      <c r="AO59" s="4">
        <f t="shared" si="19"/>
        <v>0</v>
      </c>
    </row>
    <row r="60" spans="2:41">
      <c r="B60" s="4" t="s">
        <v>41</v>
      </c>
      <c r="C60" s="4">
        <v>56</v>
      </c>
      <c r="D60" s="6">
        <f>IF(D59=MAX($D59:$U59),D$4/(SUM(X$5:X59)+1),D59)</f>
        <v>36866.473684210527</v>
      </c>
      <c r="E60" s="6">
        <f>IF(E59=MAX($D59:$U59),E$4/(SUM(Y$5:Y59)+1),E59)</f>
        <v>37783.916666666664</v>
      </c>
      <c r="F60" s="6">
        <f>IF(F59=MAX($D59:$U59),F$4/(SUM(Z$5:Z59)+1),F59)</f>
        <v>34827.888888888891</v>
      </c>
      <c r="G60" s="6">
        <f>IF(G59=MAX($D59:$U59),G$4/(SUM(AA$5:AA59)+1),G59)</f>
        <v>33835.375</v>
      </c>
      <c r="H60" s="6">
        <f>IF(H59=MAX($D59:$U59),H$4/(SUM(AB$5:AB59)+1),H59)</f>
        <v>37467.199999999997</v>
      </c>
      <c r="I60" s="6">
        <f>IF(I59=MAX($D59:$U59),I$4/(SUM(AC$5:AC59)+1),I59)</f>
        <v>31269.8</v>
      </c>
      <c r="J60" s="6">
        <f>IF(J59=MAX($D59:$U59),J$4/(SUM(AD$5:AD59)+1),J59)</f>
        <v>31085.333333333332</v>
      </c>
      <c r="K60" s="6">
        <f>IF(K59=MAX($D59:$U59),K$4/(SUM(AE$5:AE59)+1),K59)</f>
        <v>33702.5</v>
      </c>
      <c r="L60" s="6">
        <f>IF(L59=MAX($D59:$U59),L$4/(SUM(AF$5:AF59)+1),L59)</f>
        <v>27763</v>
      </c>
      <c r="M60" s="6">
        <f>IF(M59=MAX($D59:$U59),M$4/(SUM(AG$5:AG59)+1),M59)</f>
        <v>19297</v>
      </c>
      <c r="N60" s="6">
        <f>IF(N59=MAX($D59:$U59),N$4/(SUM(AH$5:AH59)+1),N59)</f>
        <v>10362</v>
      </c>
      <c r="O60" s="6">
        <f>IF(O59=MAX($D59:$U59),O$4/(SUM(AI$5:AI59)+1),O59)</f>
        <v>8120</v>
      </c>
      <c r="P60" s="6">
        <f>IF(P59=MAX($D59:$U59),P$4/(SUM(AJ$5:AJ59)+1),P59)</f>
        <v>3044</v>
      </c>
      <c r="Q60" s="6">
        <f>IF(Q59=MAX($D59:$U59),Q$4/(SUM(AK$5:AK59)+1),Q59)</f>
        <v>2486</v>
      </c>
      <c r="R60" s="6">
        <f>IF(R59=MAX($D59:$U59),R$4/(SUM(AL$5:AL59)+1),R59)</f>
        <v>1946</v>
      </c>
      <c r="S60" s="6">
        <f>IF(S59=MAX($D59:$U59),S$4/(SUM(AM$5:AM59)+1),S59)</f>
        <v>1438</v>
      </c>
      <c r="T60" s="6">
        <f>IF(T59=MAX($D59:$U59),T$4/(SUM(AN$5:AN59)+1),T59)</f>
        <v>0</v>
      </c>
      <c r="U60" s="6">
        <f>IF(U59=MAX($D59:$U59),U$4/(SUM(AO$5:AO59)+1),U59)</f>
        <v>0</v>
      </c>
      <c r="W60" s="4">
        <v>56</v>
      </c>
      <c r="X60" s="4">
        <f t="shared" si="2"/>
        <v>0</v>
      </c>
      <c r="Y60" s="4">
        <f t="shared" si="3"/>
        <v>1</v>
      </c>
      <c r="Z60" s="4">
        <f t="shared" si="4"/>
        <v>0</v>
      </c>
      <c r="AA60" s="4">
        <f t="shared" si="5"/>
        <v>0</v>
      </c>
      <c r="AB60" s="4">
        <f t="shared" si="6"/>
        <v>0</v>
      </c>
      <c r="AC60" s="4">
        <f t="shared" si="7"/>
        <v>0</v>
      </c>
      <c r="AD60" s="4">
        <f t="shared" si="8"/>
        <v>0</v>
      </c>
      <c r="AE60" s="4">
        <f t="shared" si="9"/>
        <v>0</v>
      </c>
      <c r="AF60" s="4">
        <f t="shared" si="10"/>
        <v>0</v>
      </c>
      <c r="AG60" s="4">
        <f t="shared" si="11"/>
        <v>0</v>
      </c>
      <c r="AH60" s="4">
        <f t="shared" si="12"/>
        <v>0</v>
      </c>
      <c r="AI60" s="4">
        <f t="shared" si="13"/>
        <v>0</v>
      </c>
      <c r="AJ60" s="4">
        <f t="shared" si="14"/>
        <v>0</v>
      </c>
      <c r="AK60" s="4">
        <f t="shared" si="15"/>
        <v>0</v>
      </c>
      <c r="AL60" s="4">
        <f t="shared" si="16"/>
        <v>0</v>
      </c>
      <c r="AM60" s="4">
        <f t="shared" si="17"/>
        <v>0</v>
      </c>
      <c r="AN60" s="4">
        <f t="shared" si="18"/>
        <v>0</v>
      </c>
      <c r="AO60" s="4">
        <f t="shared" si="19"/>
        <v>0</v>
      </c>
    </row>
    <row r="61" spans="2:41">
      <c r="B61" s="4" t="s">
        <v>41</v>
      </c>
      <c r="C61" s="4">
        <v>57</v>
      </c>
      <c r="D61" s="6">
        <f>IF(D60=MAX($D60:$U60),D$4/(SUM(X$5:X60)+1),D60)</f>
        <v>36866.473684210527</v>
      </c>
      <c r="E61" s="6">
        <f>IF(E60=MAX($D60:$U60),E$4/(SUM(Y$5:Y60)+1),E60)</f>
        <v>34877.461538461539</v>
      </c>
      <c r="F61" s="6">
        <f>IF(F60=MAX($D60:$U60),F$4/(SUM(Z$5:Z60)+1),F60)</f>
        <v>34827.888888888891</v>
      </c>
      <c r="G61" s="6">
        <f>IF(G60=MAX($D60:$U60),G$4/(SUM(AA$5:AA60)+1),G60)</f>
        <v>33835.375</v>
      </c>
      <c r="H61" s="6">
        <f>IF(H60=MAX($D60:$U60),H$4/(SUM(AB$5:AB60)+1),H60)</f>
        <v>37467.199999999997</v>
      </c>
      <c r="I61" s="6">
        <f>IF(I60=MAX($D60:$U60),I$4/(SUM(AC$5:AC60)+1),I60)</f>
        <v>31269.8</v>
      </c>
      <c r="J61" s="6">
        <f>IF(J60=MAX($D60:$U60),J$4/(SUM(AD$5:AD60)+1),J60)</f>
        <v>31085.333333333332</v>
      </c>
      <c r="K61" s="6">
        <f>IF(K60=MAX($D60:$U60),K$4/(SUM(AE$5:AE60)+1),K60)</f>
        <v>33702.5</v>
      </c>
      <c r="L61" s="6">
        <f>IF(L60=MAX($D60:$U60),L$4/(SUM(AF$5:AF60)+1),L60)</f>
        <v>27763</v>
      </c>
      <c r="M61" s="6">
        <f>IF(M60=MAX($D60:$U60),M$4/(SUM(AG$5:AG60)+1),M60)</f>
        <v>19297</v>
      </c>
      <c r="N61" s="6">
        <f>IF(N60=MAX($D60:$U60),N$4/(SUM(AH$5:AH60)+1),N60)</f>
        <v>10362</v>
      </c>
      <c r="O61" s="6">
        <f>IF(O60=MAX($D60:$U60),O$4/(SUM(AI$5:AI60)+1),O60)</f>
        <v>8120</v>
      </c>
      <c r="P61" s="6">
        <f>IF(P60=MAX($D60:$U60),P$4/(SUM(AJ$5:AJ60)+1),P60)</f>
        <v>3044</v>
      </c>
      <c r="Q61" s="6">
        <f>IF(Q60=MAX($D60:$U60),Q$4/(SUM(AK$5:AK60)+1),Q60)</f>
        <v>2486</v>
      </c>
      <c r="R61" s="6">
        <f>IF(R60=MAX($D60:$U60),R$4/(SUM(AL$5:AL60)+1),R60)</f>
        <v>1946</v>
      </c>
      <c r="S61" s="6">
        <f>IF(S60=MAX($D60:$U60),S$4/(SUM(AM$5:AM60)+1),S60)</f>
        <v>1438</v>
      </c>
      <c r="T61" s="6">
        <f>IF(T60=MAX($D60:$U60),T$4/(SUM(AN$5:AN60)+1),T60)</f>
        <v>0</v>
      </c>
      <c r="U61" s="6">
        <f>IF(U60=MAX($D60:$U60),U$4/(SUM(AO$5:AO60)+1),U60)</f>
        <v>0</v>
      </c>
      <c r="W61" s="4">
        <v>57</v>
      </c>
      <c r="X61" s="4">
        <f t="shared" si="2"/>
        <v>0</v>
      </c>
      <c r="Y61" s="4">
        <f t="shared" si="3"/>
        <v>0</v>
      </c>
      <c r="Z61" s="4">
        <f t="shared" si="4"/>
        <v>0</v>
      </c>
      <c r="AA61" s="4">
        <f t="shared" si="5"/>
        <v>0</v>
      </c>
      <c r="AB61" s="4">
        <f t="shared" si="6"/>
        <v>1</v>
      </c>
      <c r="AC61" s="4">
        <f t="shared" si="7"/>
        <v>0</v>
      </c>
      <c r="AD61" s="4">
        <f t="shared" si="8"/>
        <v>0</v>
      </c>
      <c r="AE61" s="4">
        <f t="shared" si="9"/>
        <v>0</v>
      </c>
      <c r="AF61" s="4">
        <f t="shared" si="10"/>
        <v>0</v>
      </c>
      <c r="AG61" s="4">
        <f t="shared" si="11"/>
        <v>0</v>
      </c>
      <c r="AH61" s="4">
        <f t="shared" si="12"/>
        <v>0</v>
      </c>
      <c r="AI61" s="4">
        <f t="shared" si="13"/>
        <v>0</v>
      </c>
      <c r="AJ61" s="4">
        <f t="shared" si="14"/>
        <v>0</v>
      </c>
      <c r="AK61" s="4">
        <f t="shared" si="15"/>
        <v>0</v>
      </c>
      <c r="AL61" s="4">
        <f t="shared" si="16"/>
        <v>0</v>
      </c>
      <c r="AM61" s="4">
        <f t="shared" si="17"/>
        <v>0</v>
      </c>
      <c r="AN61" s="4">
        <f t="shared" si="18"/>
        <v>0</v>
      </c>
      <c r="AO61" s="4">
        <f t="shared" si="19"/>
        <v>0</v>
      </c>
    </row>
    <row r="62" spans="2:41">
      <c r="B62" s="4" t="s">
        <v>41</v>
      </c>
      <c r="C62" s="4">
        <v>58</v>
      </c>
      <c r="D62" s="6">
        <f>IF(D61=MAX($D61:$U61),D$4/(SUM(X$5:X61)+1),D61)</f>
        <v>36866.473684210527</v>
      </c>
      <c r="E62" s="6">
        <f>IF(E61=MAX($D61:$U61),E$4/(SUM(Y$5:Y61)+1),E61)</f>
        <v>34877.461538461539</v>
      </c>
      <c r="F62" s="6">
        <f>IF(F61=MAX($D61:$U61),F$4/(SUM(Z$5:Z61)+1),F61)</f>
        <v>34827.888888888891</v>
      </c>
      <c r="G62" s="6">
        <f>IF(G61=MAX($D61:$U61),G$4/(SUM(AA$5:AA61)+1),G61)</f>
        <v>33835.375</v>
      </c>
      <c r="H62" s="6">
        <f>IF(H61=MAX($D61:$U61),H$4/(SUM(AB$5:AB61)+1),H61)</f>
        <v>31222.666666666668</v>
      </c>
      <c r="I62" s="6">
        <f>IF(I61=MAX($D61:$U61),I$4/(SUM(AC$5:AC61)+1),I61)</f>
        <v>31269.8</v>
      </c>
      <c r="J62" s="6">
        <f>IF(J61=MAX($D61:$U61),J$4/(SUM(AD$5:AD61)+1),J61)</f>
        <v>31085.333333333332</v>
      </c>
      <c r="K62" s="6">
        <f>IF(K61=MAX($D61:$U61),K$4/(SUM(AE$5:AE61)+1),K61)</f>
        <v>33702.5</v>
      </c>
      <c r="L62" s="6">
        <f>IF(L61=MAX($D61:$U61),L$4/(SUM(AF$5:AF61)+1),L61)</f>
        <v>27763</v>
      </c>
      <c r="M62" s="6">
        <f>IF(M61=MAX($D61:$U61),M$4/(SUM(AG$5:AG61)+1),M61)</f>
        <v>19297</v>
      </c>
      <c r="N62" s="6">
        <f>IF(N61=MAX($D61:$U61),N$4/(SUM(AH$5:AH61)+1),N61)</f>
        <v>10362</v>
      </c>
      <c r="O62" s="6">
        <f>IF(O61=MAX($D61:$U61),O$4/(SUM(AI$5:AI61)+1),O61)</f>
        <v>8120</v>
      </c>
      <c r="P62" s="6">
        <f>IF(P61=MAX($D61:$U61),P$4/(SUM(AJ$5:AJ61)+1),P61)</f>
        <v>3044</v>
      </c>
      <c r="Q62" s="6">
        <f>IF(Q61=MAX($D61:$U61),Q$4/(SUM(AK$5:AK61)+1),Q61)</f>
        <v>2486</v>
      </c>
      <c r="R62" s="6">
        <f>IF(R61=MAX($D61:$U61),R$4/(SUM(AL$5:AL61)+1),R61)</f>
        <v>1946</v>
      </c>
      <c r="S62" s="6">
        <f>IF(S61=MAX($D61:$U61),S$4/(SUM(AM$5:AM61)+1),S61)</f>
        <v>1438</v>
      </c>
      <c r="T62" s="6">
        <f>IF(T61=MAX($D61:$U61),T$4/(SUM(AN$5:AN61)+1),T61)</f>
        <v>0</v>
      </c>
      <c r="U62" s="6">
        <f>IF(U61=MAX($D61:$U61),U$4/(SUM(AO$5:AO61)+1),U61)</f>
        <v>0</v>
      </c>
      <c r="W62" s="4">
        <v>58</v>
      </c>
      <c r="X62" s="4">
        <f t="shared" si="2"/>
        <v>1</v>
      </c>
      <c r="Y62" s="4">
        <f t="shared" si="3"/>
        <v>0</v>
      </c>
      <c r="Z62" s="4">
        <f t="shared" si="4"/>
        <v>0</v>
      </c>
      <c r="AA62" s="4">
        <f t="shared" si="5"/>
        <v>0</v>
      </c>
      <c r="AB62" s="4">
        <f t="shared" si="6"/>
        <v>0</v>
      </c>
      <c r="AC62" s="4">
        <f t="shared" si="7"/>
        <v>0</v>
      </c>
      <c r="AD62" s="4">
        <f t="shared" si="8"/>
        <v>0</v>
      </c>
      <c r="AE62" s="4">
        <f t="shared" si="9"/>
        <v>0</v>
      </c>
      <c r="AF62" s="4">
        <f t="shared" si="10"/>
        <v>0</v>
      </c>
      <c r="AG62" s="4">
        <f t="shared" si="11"/>
        <v>0</v>
      </c>
      <c r="AH62" s="4">
        <f t="shared" si="12"/>
        <v>0</v>
      </c>
      <c r="AI62" s="4">
        <f t="shared" si="13"/>
        <v>0</v>
      </c>
      <c r="AJ62" s="4">
        <f t="shared" si="14"/>
        <v>0</v>
      </c>
      <c r="AK62" s="4">
        <f t="shared" si="15"/>
        <v>0</v>
      </c>
      <c r="AL62" s="4">
        <f t="shared" si="16"/>
        <v>0</v>
      </c>
      <c r="AM62" s="4">
        <f t="shared" si="17"/>
        <v>0</v>
      </c>
      <c r="AN62" s="4">
        <f t="shared" si="18"/>
        <v>0</v>
      </c>
      <c r="AO62" s="4">
        <f t="shared" si="19"/>
        <v>0</v>
      </c>
    </row>
    <row r="63" spans="2:41">
      <c r="B63" s="4" t="s">
        <v>41</v>
      </c>
      <c r="C63" s="4">
        <v>59</v>
      </c>
      <c r="D63" s="6">
        <f>IF(D62=MAX($D62:$U62),D$4/(SUM(X$5:X62)+1),D62)</f>
        <v>35023.15</v>
      </c>
      <c r="E63" s="6">
        <f>IF(E62=MAX($D62:$U62),E$4/(SUM(Y$5:Y62)+1),E62)</f>
        <v>34877.461538461539</v>
      </c>
      <c r="F63" s="6">
        <f>IF(F62=MAX($D62:$U62),F$4/(SUM(Z$5:Z62)+1),F62)</f>
        <v>34827.888888888891</v>
      </c>
      <c r="G63" s="6">
        <f>IF(G62=MAX($D62:$U62),G$4/(SUM(AA$5:AA62)+1),G62)</f>
        <v>33835.375</v>
      </c>
      <c r="H63" s="6">
        <f>IF(H62=MAX($D62:$U62),H$4/(SUM(AB$5:AB62)+1),H62)</f>
        <v>31222.666666666668</v>
      </c>
      <c r="I63" s="6">
        <f>IF(I62=MAX($D62:$U62),I$4/(SUM(AC$5:AC62)+1),I62)</f>
        <v>31269.8</v>
      </c>
      <c r="J63" s="6">
        <f>IF(J62=MAX($D62:$U62),J$4/(SUM(AD$5:AD62)+1),J62)</f>
        <v>31085.333333333332</v>
      </c>
      <c r="K63" s="6">
        <f>IF(K62=MAX($D62:$U62),K$4/(SUM(AE$5:AE62)+1),K62)</f>
        <v>33702.5</v>
      </c>
      <c r="L63" s="6">
        <f>IF(L62=MAX($D62:$U62),L$4/(SUM(AF$5:AF62)+1),L62)</f>
        <v>27763</v>
      </c>
      <c r="M63" s="6">
        <f>IF(M62=MAX($D62:$U62),M$4/(SUM(AG$5:AG62)+1),M62)</f>
        <v>19297</v>
      </c>
      <c r="N63" s="6">
        <f>IF(N62=MAX($D62:$U62),N$4/(SUM(AH$5:AH62)+1),N62)</f>
        <v>10362</v>
      </c>
      <c r="O63" s="6">
        <f>IF(O62=MAX($D62:$U62),O$4/(SUM(AI$5:AI62)+1),O62)</f>
        <v>8120</v>
      </c>
      <c r="P63" s="6">
        <f>IF(P62=MAX($D62:$U62),P$4/(SUM(AJ$5:AJ62)+1),P62)</f>
        <v>3044</v>
      </c>
      <c r="Q63" s="6">
        <f>IF(Q62=MAX($D62:$U62),Q$4/(SUM(AK$5:AK62)+1),Q62)</f>
        <v>2486</v>
      </c>
      <c r="R63" s="6">
        <f>IF(R62=MAX($D62:$U62),R$4/(SUM(AL$5:AL62)+1),R62)</f>
        <v>1946</v>
      </c>
      <c r="S63" s="6">
        <f>IF(S62=MAX($D62:$U62),S$4/(SUM(AM$5:AM62)+1),S62)</f>
        <v>1438</v>
      </c>
      <c r="T63" s="6">
        <f>IF(T62=MAX($D62:$U62),T$4/(SUM(AN$5:AN62)+1),T62)</f>
        <v>0</v>
      </c>
      <c r="U63" s="6">
        <f>IF(U62=MAX($D62:$U62),U$4/(SUM(AO$5:AO62)+1),U62)</f>
        <v>0</v>
      </c>
      <c r="W63" s="4">
        <v>59</v>
      </c>
      <c r="X63" s="4">
        <f t="shared" si="2"/>
        <v>1</v>
      </c>
      <c r="Y63" s="4">
        <f t="shared" si="3"/>
        <v>0</v>
      </c>
      <c r="Z63" s="4">
        <f t="shared" si="4"/>
        <v>0</v>
      </c>
      <c r="AA63" s="4">
        <f t="shared" si="5"/>
        <v>0</v>
      </c>
      <c r="AB63" s="4">
        <f t="shared" si="6"/>
        <v>0</v>
      </c>
      <c r="AC63" s="4">
        <f t="shared" si="7"/>
        <v>0</v>
      </c>
      <c r="AD63" s="4">
        <f t="shared" si="8"/>
        <v>0</v>
      </c>
      <c r="AE63" s="4">
        <f t="shared" si="9"/>
        <v>0</v>
      </c>
      <c r="AF63" s="4">
        <f t="shared" si="10"/>
        <v>0</v>
      </c>
      <c r="AG63" s="4">
        <f t="shared" si="11"/>
        <v>0</v>
      </c>
      <c r="AH63" s="4">
        <f t="shared" si="12"/>
        <v>0</v>
      </c>
      <c r="AI63" s="4">
        <f t="shared" si="13"/>
        <v>0</v>
      </c>
      <c r="AJ63" s="4">
        <f t="shared" si="14"/>
        <v>0</v>
      </c>
      <c r="AK63" s="4">
        <f t="shared" si="15"/>
        <v>0</v>
      </c>
      <c r="AL63" s="4">
        <f t="shared" si="16"/>
        <v>0</v>
      </c>
      <c r="AM63" s="4">
        <f t="shared" si="17"/>
        <v>0</v>
      </c>
      <c r="AN63" s="4">
        <f t="shared" si="18"/>
        <v>0</v>
      </c>
      <c r="AO63" s="4">
        <f t="shared" si="19"/>
        <v>0</v>
      </c>
    </row>
    <row r="64" spans="2:41">
      <c r="B64" s="4" t="s">
        <v>41</v>
      </c>
      <c r="C64" s="4">
        <v>60</v>
      </c>
      <c r="D64" s="6">
        <f>IF(D63=MAX($D63:$U63),D$4/(SUM(X$5:X63)+1),D63)</f>
        <v>33355.380952380954</v>
      </c>
      <c r="E64" s="6">
        <f>IF(E63=MAX($D63:$U63),E$4/(SUM(Y$5:Y63)+1),E63)</f>
        <v>34877.461538461539</v>
      </c>
      <c r="F64" s="6">
        <f>IF(F63=MAX($D63:$U63),F$4/(SUM(Z$5:Z63)+1),F63)</f>
        <v>34827.888888888891</v>
      </c>
      <c r="G64" s="6">
        <f>IF(G63=MAX($D63:$U63),G$4/(SUM(AA$5:AA63)+1),G63)</f>
        <v>33835.375</v>
      </c>
      <c r="H64" s="6">
        <f>IF(H63=MAX($D63:$U63),H$4/(SUM(AB$5:AB63)+1),H63)</f>
        <v>31222.666666666668</v>
      </c>
      <c r="I64" s="6">
        <f>IF(I63=MAX($D63:$U63),I$4/(SUM(AC$5:AC63)+1),I63)</f>
        <v>31269.8</v>
      </c>
      <c r="J64" s="6">
        <f>IF(J63=MAX($D63:$U63),J$4/(SUM(AD$5:AD63)+1),J63)</f>
        <v>31085.333333333332</v>
      </c>
      <c r="K64" s="6">
        <f>IF(K63=MAX($D63:$U63),K$4/(SUM(AE$5:AE63)+1),K63)</f>
        <v>33702.5</v>
      </c>
      <c r="L64" s="6">
        <f>IF(L63=MAX($D63:$U63),L$4/(SUM(AF$5:AF63)+1),L63)</f>
        <v>27763</v>
      </c>
      <c r="M64" s="6">
        <f>IF(M63=MAX($D63:$U63),M$4/(SUM(AG$5:AG63)+1),M63)</f>
        <v>19297</v>
      </c>
      <c r="N64" s="6">
        <f>IF(N63=MAX($D63:$U63),N$4/(SUM(AH$5:AH63)+1),N63)</f>
        <v>10362</v>
      </c>
      <c r="O64" s="6">
        <f>IF(O63=MAX($D63:$U63),O$4/(SUM(AI$5:AI63)+1),O63)</f>
        <v>8120</v>
      </c>
      <c r="P64" s="6">
        <f>IF(P63=MAX($D63:$U63),P$4/(SUM(AJ$5:AJ63)+1),P63)</f>
        <v>3044</v>
      </c>
      <c r="Q64" s="6">
        <f>IF(Q63=MAX($D63:$U63),Q$4/(SUM(AK$5:AK63)+1),Q63)</f>
        <v>2486</v>
      </c>
      <c r="R64" s="6">
        <f>IF(R63=MAX($D63:$U63),R$4/(SUM(AL$5:AL63)+1),R63)</f>
        <v>1946</v>
      </c>
      <c r="S64" s="6">
        <f>IF(S63=MAX($D63:$U63),S$4/(SUM(AM$5:AM63)+1),S63)</f>
        <v>1438</v>
      </c>
      <c r="T64" s="6">
        <f>IF(T63=MAX($D63:$U63),T$4/(SUM(AN$5:AN63)+1),T63)</f>
        <v>0</v>
      </c>
      <c r="U64" s="6">
        <f>IF(U63=MAX($D63:$U63),U$4/(SUM(AO$5:AO63)+1),U63)</f>
        <v>0</v>
      </c>
      <c r="W64" s="4">
        <v>60</v>
      </c>
      <c r="X64" s="4">
        <f t="shared" si="2"/>
        <v>0</v>
      </c>
      <c r="Y64" s="4">
        <f t="shared" si="3"/>
        <v>1</v>
      </c>
      <c r="Z64" s="4">
        <f t="shared" si="4"/>
        <v>0</v>
      </c>
      <c r="AA64" s="4">
        <f t="shared" si="5"/>
        <v>0</v>
      </c>
      <c r="AB64" s="4">
        <f t="shared" si="6"/>
        <v>0</v>
      </c>
      <c r="AC64" s="4">
        <f t="shared" si="7"/>
        <v>0</v>
      </c>
      <c r="AD64" s="4">
        <f t="shared" si="8"/>
        <v>0</v>
      </c>
      <c r="AE64" s="4">
        <f t="shared" si="9"/>
        <v>0</v>
      </c>
      <c r="AF64" s="4">
        <f t="shared" si="10"/>
        <v>0</v>
      </c>
      <c r="AG64" s="4">
        <f t="shared" si="11"/>
        <v>0</v>
      </c>
      <c r="AH64" s="4">
        <f t="shared" si="12"/>
        <v>0</v>
      </c>
      <c r="AI64" s="4">
        <f t="shared" si="13"/>
        <v>0</v>
      </c>
      <c r="AJ64" s="4">
        <f t="shared" si="14"/>
        <v>0</v>
      </c>
      <c r="AK64" s="4">
        <f t="shared" si="15"/>
        <v>0</v>
      </c>
      <c r="AL64" s="4">
        <f t="shared" si="16"/>
        <v>0</v>
      </c>
      <c r="AM64" s="4">
        <f t="shared" si="17"/>
        <v>0</v>
      </c>
      <c r="AN64" s="4">
        <f t="shared" si="18"/>
        <v>0</v>
      </c>
      <c r="AO64" s="4">
        <f t="shared" si="19"/>
        <v>0</v>
      </c>
    </row>
    <row r="65" spans="2:41">
      <c r="B65" s="4" t="s">
        <v>41</v>
      </c>
      <c r="C65" s="4">
        <v>61</v>
      </c>
      <c r="D65" s="6">
        <f>IF(D64=MAX($D64:$U64),D$4/(SUM(X$5:X64)+1),D64)</f>
        <v>33355.380952380954</v>
      </c>
      <c r="E65" s="6">
        <f>IF(E64=MAX($D64:$U64),E$4/(SUM(Y$5:Y64)+1),E64)</f>
        <v>32386.214285714286</v>
      </c>
      <c r="F65" s="6">
        <f>IF(F64=MAX($D64:$U64),F$4/(SUM(Z$5:Z64)+1),F64)</f>
        <v>34827.888888888891</v>
      </c>
      <c r="G65" s="6">
        <f>IF(G64=MAX($D64:$U64),G$4/(SUM(AA$5:AA64)+1),G64)</f>
        <v>33835.375</v>
      </c>
      <c r="H65" s="6">
        <f>IF(H64=MAX($D64:$U64),H$4/(SUM(AB$5:AB64)+1),H64)</f>
        <v>31222.666666666668</v>
      </c>
      <c r="I65" s="6">
        <f>IF(I64=MAX($D64:$U64),I$4/(SUM(AC$5:AC64)+1),I64)</f>
        <v>31269.8</v>
      </c>
      <c r="J65" s="6">
        <f>IF(J64=MAX($D64:$U64),J$4/(SUM(AD$5:AD64)+1),J64)</f>
        <v>31085.333333333332</v>
      </c>
      <c r="K65" s="6">
        <f>IF(K64=MAX($D64:$U64),K$4/(SUM(AE$5:AE64)+1),K64)</f>
        <v>33702.5</v>
      </c>
      <c r="L65" s="6">
        <f>IF(L64=MAX($D64:$U64),L$4/(SUM(AF$5:AF64)+1),L64)</f>
        <v>27763</v>
      </c>
      <c r="M65" s="6">
        <f>IF(M64=MAX($D64:$U64),M$4/(SUM(AG$5:AG64)+1),M64)</f>
        <v>19297</v>
      </c>
      <c r="N65" s="6">
        <f>IF(N64=MAX($D64:$U64),N$4/(SUM(AH$5:AH64)+1),N64)</f>
        <v>10362</v>
      </c>
      <c r="O65" s="6">
        <f>IF(O64=MAX($D64:$U64),O$4/(SUM(AI$5:AI64)+1),O64)</f>
        <v>8120</v>
      </c>
      <c r="P65" s="6">
        <f>IF(P64=MAX($D64:$U64),P$4/(SUM(AJ$5:AJ64)+1),P64)</f>
        <v>3044</v>
      </c>
      <c r="Q65" s="6">
        <f>IF(Q64=MAX($D64:$U64),Q$4/(SUM(AK$5:AK64)+1),Q64)</f>
        <v>2486</v>
      </c>
      <c r="R65" s="6">
        <f>IF(R64=MAX($D64:$U64),R$4/(SUM(AL$5:AL64)+1),R64)</f>
        <v>1946</v>
      </c>
      <c r="S65" s="6">
        <f>IF(S64=MAX($D64:$U64),S$4/(SUM(AM$5:AM64)+1),S64)</f>
        <v>1438</v>
      </c>
      <c r="T65" s="6">
        <f>IF(T64=MAX($D64:$U64),T$4/(SUM(AN$5:AN64)+1),T64)</f>
        <v>0</v>
      </c>
      <c r="U65" s="6">
        <f>IF(U64=MAX($D64:$U64),U$4/(SUM(AO$5:AO64)+1),U64)</f>
        <v>0</v>
      </c>
      <c r="W65" s="4">
        <v>61</v>
      </c>
      <c r="X65" s="4">
        <f t="shared" si="2"/>
        <v>0</v>
      </c>
      <c r="Y65" s="4">
        <f t="shared" si="3"/>
        <v>0</v>
      </c>
      <c r="Z65" s="4">
        <f t="shared" si="4"/>
        <v>1</v>
      </c>
      <c r="AA65" s="4">
        <f t="shared" si="5"/>
        <v>0</v>
      </c>
      <c r="AB65" s="4">
        <f t="shared" si="6"/>
        <v>0</v>
      </c>
      <c r="AC65" s="4">
        <f t="shared" si="7"/>
        <v>0</v>
      </c>
      <c r="AD65" s="4">
        <f t="shared" si="8"/>
        <v>0</v>
      </c>
      <c r="AE65" s="4">
        <f t="shared" si="9"/>
        <v>0</v>
      </c>
      <c r="AF65" s="4">
        <f t="shared" si="10"/>
        <v>0</v>
      </c>
      <c r="AG65" s="4">
        <f t="shared" si="11"/>
        <v>0</v>
      </c>
      <c r="AH65" s="4">
        <f t="shared" si="12"/>
        <v>0</v>
      </c>
      <c r="AI65" s="4">
        <f t="shared" si="13"/>
        <v>0</v>
      </c>
      <c r="AJ65" s="4">
        <f t="shared" si="14"/>
        <v>0</v>
      </c>
      <c r="AK65" s="4">
        <f t="shared" si="15"/>
        <v>0</v>
      </c>
      <c r="AL65" s="4">
        <f t="shared" si="16"/>
        <v>0</v>
      </c>
      <c r="AM65" s="4">
        <f t="shared" si="17"/>
        <v>0</v>
      </c>
      <c r="AN65" s="4">
        <f t="shared" si="18"/>
        <v>0</v>
      </c>
      <c r="AO65" s="4">
        <f t="shared" si="19"/>
        <v>0</v>
      </c>
    </row>
    <row r="66" spans="2:41">
      <c r="B66" s="4" t="s">
        <v>41</v>
      </c>
      <c r="C66" s="4">
        <v>62</v>
      </c>
      <c r="D66" s="6">
        <f>IF(D65=MAX($D65:$U65),D$4/(SUM(X$5:X65)+1),D65)</f>
        <v>33355.380952380954</v>
      </c>
      <c r="E66" s="6">
        <f>IF(E65=MAX($D65:$U65),E$4/(SUM(Y$5:Y65)+1),E65)</f>
        <v>32386.214285714286</v>
      </c>
      <c r="F66" s="6">
        <f>IF(F65=MAX($D65:$U65),F$4/(SUM(Z$5:Z65)+1),F65)</f>
        <v>31345.1</v>
      </c>
      <c r="G66" s="6">
        <f>IF(G65=MAX($D65:$U65),G$4/(SUM(AA$5:AA65)+1),G65)</f>
        <v>33835.375</v>
      </c>
      <c r="H66" s="6">
        <f>IF(H65=MAX($D65:$U65),H$4/(SUM(AB$5:AB65)+1),H65)</f>
        <v>31222.666666666668</v>
      </c>
      <c r="I66" s="6">
        <f>IF(I65=MAX($D65:$U65),I$4/(SUM(AC$5:AC65)+1),I65)</f>
        <v>31269.8</v>
      </c>
      <c r="J66" s="6">
        <f>IF(J65=MAX($D65:$U65),J$4/(SUM(AD$5:AD65)+1),J65)</f>
        <v>31085.333333333332</v>
      </c>
      <c r="K66" s="6">
        <f>IF(K65=MAX($D65:$U65),K$4/(SUM(AE$5:AE65)+1),K65)</f>
        <v>33702.5</v>
      </c>
      <c r="L66" s="6">
        <f>IF(L65=MAX($D65:$U65),L$4/(SUM(AF$5:AF65)+1),L65)</f>
        <v>27763</v>
      </c>
      <c r="M66" s="6">
        <f>IF(M65=MAX($D65:$U65),M$4/(SUM(AG$5:AG65)+1),M65)</f>
        <v>19297</v>
      </c>
      <c r="N66" s="6">
        <f>IF(N65=MAX($D65:$U65),N$4/(SUM(AH$5:AH65)+1),N65)</f>
        <v>10362</v>
      </c>
      <c r="O66" s="6">
        <f>IF(O65=MAX($D65:$U65),O$4/(SUM(AI$5:AI65)+1),O65)</f>
        <v>8120</v>
      </c>
      <c r="P66" s="6">
        <f>IF(P65=MAX($D65:$U65),P$4/(SUM(AJ$5:AJ65)+1),P65)</f>
        <v>3044</v>
      </c>
      <c r="Q66" s="6">
        <f>IF(Q65=MAX($D65:$U65),Q$4/(SUM(AK$5:AK65)+1),Q65)</f>
        <v>2486</v>
      </c>
      <c r="R66" s="6">
        <f>IF(R65=MAX($D65:$U65),R$4/(SUM(AL$5:AL65)+1),R65)</f>
        <v>1946</v>
      </c>
      <c r="S66" s="6">
        <f>IF(S65=MAX($D65:$U65),S$4/(SUM(AM$5:AM65)+1),S65)</f>
        <v>1438</v>
      </c>
      <c r="T66" s="6">
        <f>IF(T65=MAX($D65:$U65),T$4/(SUM(AN$5:AN65)+1),T65)</f>
        <v>0</v>
      </c>
      <c r="U66" s="6">
        <f>IF(U65=MAX($D65:$U65),U$4/(SUM(AO$5:AO65)+1),U65)</f>
        <v>0</v>
      </c>
      <c r="W66" s="4">
        <v>62</v>
      </c>
      <c r="X66" s="4">
        <f t="shared" si="2"/>
        <v>0</v>
      </c>
      <c r="Y66" s="4">
        <f t="shared" si="3"/>
        <v>0</v>
      </c>
      <c r="Z66" s="4">
        <f t="shared" si="4"/>
        <v>0</v>
      </c>
      <c r="AA66" s="4">
        <f t="shared" si="5"/>
        <v>1</v>
      </c>
      <c r="AB66" s="4">
        <f t="shared" si="6"/>
        <v>0</v>
      </c>
      <c r="AC66" s="4">
        <f t="shared" si="7"/>
        <v>0</v>
      </c>
      <c r="AD66" s="4">
        <f t="shared" si="8"/>
        <v>0</v>
      </c>
      <c r="AE66" s="4">
        <f t="shared" si="9"/>
        <v>0</v>
      </c>
      <c r="AF66" s="4">
        <f t="shared" si="10"/>
        <v>0</v>
      </c>
      <c r="AG66" s="4">
        <f t="shared" si="11"/>
        <v>0</v>
      </c>
      <c r="AH66" s="4">
        <f t="shared" si="12"/>
        <v>0</v>
      </c>
      <c r="AI66" s="4">
        <f t="shared" si="13"/>
        <v>0</v>
      </c>
      <c r="AJ66" s="4">
        <f t="shared" si="14"/>
        <v>0</v>
      </c>
      <c r="AK66" s="4">
        <f t="shared" si="15"/>
        <v>0</v>
      </c>
      <c r="AL66" s="4">
        <f t="shared" si="16"/>
        <v>0</v>
      </c>
      <c r="AM66" s="4">
        <f t="shared" si="17"/>
        <v>0</v>
      </c>
      <c r="AN66" s="4">
        <f t="shared" si="18"/>
        <v>0</v>
      </c>
      <c r="AO66" s="4">
        <f t="shared" si="19"/>
        <v>0</v>
      </c>
    </row>
    <row r="67" spans="2:41">
      <c r="B67" s="4" t="s">
        <v>41</v>
      </c>
      <c r="C67" s="4">
        <v>63</v>
      </c>
      <c r="D67" s="6">
        <f>IF(D66=MAX($D66:$U66),D$4/(SUM(X$5:X66)+1),D66)</f>
        <v>33355.380952380954</v>
      </c>
      <c r="E67" s="6">
        <f>IF(E66=MAX($D66:$U66),E$4/(SUM(Y$5:Y66)+1),E66)</f>
        <v>32386.214285714286</v>
      </c>
      <c r="F67" s="6">
        <f>IF(F66=MAX($D66:$U66),F$4/(SUM(Z$5:Z66)+1),F66)</f>
        <v>31345.1</v>
      </c>
      <c r="G67" s="6">
        <f>IF(G66=MAX($D66:$U66),G$4/(SUM(AA$5:AA66)+1),G66)</f>
        <v>30075.888888888891</v>
      </c>
      <c r="H67" s="6">
        <f>IF(H66=MAX($D66:$U66),H$4/(SUM(AB$5:AB66)+1),H66)</f>
        <v>31222.666666666668</v>
      </c>
      <c r="I67" s="6">
        <f>IF(I66=MAX($D66:$U66),I$4/(SUM(AC$5:AC66)+1),I66)</f>
        <v>31269.8</v>
      </c>
      <c r="J67" s="6">
        <f>IF(J66=MAX($D66:$U66),J$4/(SUM(AD$5:AD66)+1),J66)</f>
        <v>31085.333333333332</v>
      </c>
      <c r="K67" s="6">
        <f>IF(K66=MAX($D66:$U66),K$4/(SUM(AE$5:AE66)+1),K66)</f>
        <v>33702.5</v>
      </c>
      <c r="L67" s="6">
        <f>IF(L66=MAX($D66:$U66),L$4/(SUM(AF$5:AF66)+1),L66)</f>
        <v>27763</v>
      </c>
      <c r="M67" s="6">
        <f>IF(M66=MAX($D66:$U66),M$4/(SUM(AG$5:AG66)+1),M66)</f>
        <v>19297</v>
      </c>
      <c r="N67" s="6">
        <f>IF(N66=MAX($D66:$U66),N$4/(SUM(AH$5:AH66)+1),N66)</f>
        <v>10362</v>
      </c>
      <c r="O67" s="6">
        <f>IF(O66=MAX($D66:$U66),O$4/(SUM(AI$5:AI66)+1),O66)</f>
        <v>8120</v>
      </c>
      <c r="P67" s="6">
        <f>IF(P66=MAX($D66:$U66),P$4/(SUM(AJ$5:AJ66)+1),P66)</f>
        <v>3044</v>
      </c>
      <c r="Q67" s="6">
        <f>IF(Q66=MAX($D66:$U66),Q$4/(SUM(AK$5:AK66)+1),Q66)</f>
        <v>2486</v>
      </c>
      <c r="R67" s="6">
        <f>IF(R66=MAX($D66:$U66),R$4/(SUM(AL$5:AL66)+1),R66)</f>
        <v>1946</v>
      </c>
      <c r="S67" s="6">
        <f>IF(S66=MAX($D66:$U66),S$4/(SUM(AM$5:AM66)+1),S66)</f>
        <v>1438</v>
      </c>
      <c r="T67" s="6">
        <f>IF(T66=MAX($D66:$U66),T$4/(SUM(AN$5:AN66)+1),T66)</f>
        <v>0</v>
      </c>
      <c r="U67" s="6">
        <f>IF(U66=MAX($D66:$U66),U$4/(SUM(AO$5:AO66)+1),U66)</f>
        <v>0</v>
      </c>
      <c r="W67" s="4">
        <v>63</v>
      </c>
      <c r="X67" s="4">
        <f t="shared" si="2"/>
        <v>0</v>
      </c>
      <c r="Y67" s="4">
        <f t="shared" si="3"/>
        <v>0</v>
      </c>
      <c r="Z67" s="4">
        <f t="shared" si="4"/>
        <v>0</v>
      </c>
      <c r="AA67" s="4">
        <f t="shared" si="5"/>
        <v>0</v>
      </c>
      <c r="AB67" s="4">
        <f t="shared" si="6"/>
        <v>0</v>
      </c>
      <c r="AC67" s="4">
        <f t="shared" si="7"/>
        <v>0</v>
      </c>
      <c r="AD67" s="4">
        <f t="shared" si="8"/>
        <v>0</v>
      </c>
      <c r="AE67" s="4">
        <f t="shared" si="9"/>
        <v>1</v>
      </c>
      <c r="AF67" s="4">
        <f t="shared" si="10"/>
        <v>0</v>
      </c>
      <c r="AG67" s="4">
        <f t="shared" si="11"/>
        <v>0</v>
      </c>
      <c r="AH67" s="4">
        <f t="shared" si="12"/>
        <v>0</v>
      </c>
      <c r="AI67" s="4">
        <f t="shared" si="13"/>
        <v>0</v>
      </c>
      <c r="AJ67" s="4">
        <f t="shared" si="14"/>
        <v>0</v>
      </c>
      <c r="AK67" s="4">
        <f t="shared" si="15"/>
        <v>0</v>
      </c>
      <c r="AL67" s="4">
        <f t="shared" si="16"/>
        <v>0</v>
      </c>
      <c r="AM67" s="4">
        <f t="shared" si="17"/>
        <v>0</v>
      </c>
      <c r="AN67" s="4">
        <f t="shared" si="18"/>
        <v>0</v>
      </c>
      <c r="AO67" s="4">
        <f t="shared" si="19"/>
        <v>0</v>
      </c>
    </row>
    <row r="68" spans="2:41">
      <c r="B68" s="4" t="s">
        <v>41</v>
      </c>
      <c r="C68" s="4">
        <v>64</v>
      </c>
      <c r="D68" s="6">
        <f>IF(D67=MAX($D67:$U67),D$4/(SUM(X$5:X67)+1),D67)</f>
        <v>33355.380952380954</v>
      </c>
      <c r="E68" s="6">
        <f>IF(E67=MAX($D67:$U67),E$4/(SUM(Y$5:Y67)+1),E67)</f>
        <v>32386.214285714286</v>
      </c>
      <c r="F68" s="6">
        <f>IF(F67=MAX($D67:$U67),F$4/(SUM(Z$5:Z67)+1),F67)</f>
        <v>31345.1</v>
      </c>
      <c r="G68" s="6">
        <f>IF(G67=MAX($D67:$U67),G$4/(SUM(AA$5:AA67)+1),G67)</f>
        <v>30075.888888888891</v>
      </c>
      <c r="H68" s="6">
        <f>IF(H67=MAX($D67:$U67),H$4/(SUM(AB$5:AB67)+1),H67)</f>
        <v>31222.666666666668</v>
      </c>
      <c r="I68" s="6">
        <f>IF(I67=MAX($D67:$U67),I$4/(SUM(AC$5:AC67)+1),I67)</f>
        <v>31269.8</v>
      </c>
      <c r="J68" s="6">
        <f>IF(J67=MAX($D67:$U67),J$4/(SUM(AD$5:AD67)+1),J67)</f>
        <v>31085.333333333332</v>
      </c>
      <c r="K68" s="6">
        <f>IF(K67=MAX($D67:$U67),K$4/(SUM(AE$5:AE67)+1),K67)</f>
        <v>22468.333333333332</v>
      </c>
      <c r="L68" s="6">
        <f>IF(L67=MAX($D67:$U67),L$4/(SUM(AF$5:AF67)+1),L67)</f>
        <v>27763</v>
      </c>
      <c r="M68" s="6">
        <f>IF(M67=MAX($D67:$U67),M$4/(SUM(AG$5:AG67)+1),M67)</f>
        <v>19297</v>
      </c>
      <c r="N68" s="6">
        <f>IF(N67=MAX($D67:$U67),N$4/(SUM(AH$5:AH67)+1),N67)</f>
        <v>10362</v>
      </c>
      <c r="O68" s="6">
        <f>IF(O67=MAX($D67:$U67),O$4/(SUM(AI$5:AI67)+1),O67)</f>
        <v>8120</v>
      </c>
      <c r="P68" s="6">
        <f>IF(P67=MAX($D67:$U67),P$4/(SUM(AJ$5:AJ67)+1),P67)</f>
        <v>3044</v>
      </c>
      <c r="Q68" s="6">
        <f>IF(Q67=MAX($D67:$U67),Q$4/(SUM(AK$5:AK67)+1),Q67)</f>
        <v>2486</v>
      </c>
      <c r="R68" s="6">
        <f>IF(R67=MAX($D67:$U67),R$4/(SUM(AL$5:AL67)+1),R67)</f>
        <v>1946</v>
      </c>
      <c r="S68" s="6">
        <f>IF(S67=MAX($D67:$U67),S$4/(SUM(AM$5:AM67)+1),S67)</f>
        <v>1438</v>
      </c>
      <c r="T68" s="6">
        <f>IF(T67=MAX($D67:$U67),T$4/(SUM(AN$5:AN67)+1),T67)</f>
        <v>0</v>
      </c>
      <c r="U68" s="6">
        <f>IF(U67=MAX($D67:$U67),U$4/(SUM(AO$5:AO67)+1),U67)</f>
        <v>0</v>
      </c>
      <c r="W68" s="4">
        <v>64</v>
      </c>
      <c r="X68" s="4">
        <f t="shared" si="2"/>
        <v>1</v>
      </c>
      <c r="Y68" s="4">
        <f t="shared" si="3"/>
        <v>0</v>
      </c>
      <c r="Z68" s="4">
        <f t="shared" si="4"/>
        <v>0</v>
      </c>
      <c r="AA68" s="4">
        <f t="shared" si="5"/>
        <v>0</v>
      </c>
      <c r="AB68" s="4">
        <f t="shared" si="6"/>
        <v>0</v>
      </c>
      <c r="AC68" s="4">
        <f t="shared" si="7"/>
        <v>0</v>
      </c>
      <c r="AD68" s="4">
        <f t="shared" si="8"/>
        <v>0</v>
      </c>
      <c r="AE68" s="4">
        <f t="shared" si="9"/>
        <v>0</v>
      </c>
      <c r="AF68" s="4">
        <f t="shared" si="10"/>
        <v>0</v>
      </c>
      <c r="AG68" s="4">
        <f t="shared" si="11"/>
        <v>0</v>
      </c>
      <c r="AH68" s="4">
        <f t="shared" si="12"/>
        <v>0</v>
      </c>
      <c r="AI68" s="4">
        <f t="shared" si="13"/>
        <v>0</v>
      </c>
      <c r="AJ68" s="4">
        <f t="shared" si="14"/>
        <v>0</v>
      </c>
      <c r="AK68" s="4">
        <f t="shared" si="15"/>
        <v>0</v>
      </c>
      <c r="AL68" s="4">
        <f t="shared" si="16"/>
        <v>0</v>
      </c>
      <c r="AM68" s="4">
        <f t="shared" si="17"/>
        <v>0</v>
      </c>
      <c r="AN68" s="4">
        <f t="shared" si="18"/>
        <v>0</v>
      </c>
      <c r="AO68" s="4">
        <f t="shared" si="19"/>
        <v>0</v>
      </c>
    </row>
    <row r="69" spans="2:41">
      <c r="B69" s="4" t="s">
        <v>41</v>
      </c>
      <c r="C69" s="4">
        <v>65</v>
      </c>
      <c r="D69" s="6">
        <f>IF(D68=MAX($D68:$U68),D$4/(SUM(X$5:X68)+1),D68)</f>
        <v>31839.227272727272</v>
      </c>
      <c r="E69" s="6">
        <f>IF(E68=MAX($D68:$U68),E$4/(SUM(Y$5:Y68)+1),E68)</f>
        <v>32386.214285714286</v>
      </c>
      <c r="F69" s="6">
        <f>IF(F68=MAX($D68:$U68),F$4/(SUM(Z$5:Z68)+1),F68)</f>
        <v>31345.1</v>
      </c>
      <c r="G69" s="6">
        <f>IF(G68=MAX($D68:$U68),G$4/(SUM(AA$5:AA68)+1),G68)</f>
        <v>30075.888888888891</v>
      </c>
      <c r="H69" s="6">
        <f>IF(H68=MAX($D68:$U68),H$4/(SUM(AB$5:AB68)+1),H68)</f>
        <v>31222.666666666668</v>
      </c>
      <c r="I69" s="6">
        <f>IF(I68=MAX($D68:$U68),I$4/(SUM(AC$5:AC68)+1),I68)</f>
        <v>31269.8</v>
      </c>
      <c r="J69" s="6">
        <f>IF(J68=MAX($D68:$U68),J$4/(SUM(AD$5:AD68)+1),J68)</f>
        <v>31085.333333333332</v>
      </c>
      <c r="K69" s="6">
        <f>IF(K68=MAX($D68:$U68),K$4/(SUM(AE$5:AE68)+1),K68)</f>
        <v>22468.333333333332</v>
      </c>
      <c r="L69" s="6">
        <f>IF(L68=MAX($D68:$U68),L$4/(SUM(AF$5:AF68)+1),L68)</f>
        <v>27763</v>
      </c>
      <c r="M69" s="6">
        <f>IF(M68=MAX($D68:$U68),M$4/(SUM(AG$5:AG68)+1),M68)</f>
        <v>19297</v>
      </c>
      <c r="N69" s="6">
        <f>IF(N68=MAX($D68:$U68),N$4/(SUM(AH$5:AH68)+1),N68)</f>
        <v>10362</v>
      </c>
      <c r="O69" s="6">
        <f>IF(O68=MAX($D68:$U68),O$4/(SUM(AI$5:AI68)+1),O68)</f>
        <v>8120</v>
      </c>
      <c r="P69" s="6">
        <f>IF(P68=MAX($D68:$U68),P$4/(SUM(AJ$5:AJ68)+1),P68)</f>
        <v>3044</v>
      </c>
      <c r="Q69" s="6">
        <f>IF(Q68=MAX($D68:$U68),Q$4/(SUM(AK$5:AK68)+1),Q68)</f>
        <v>2486</v>
      </c>
      <c r="R69" s="6">
        <f>IF(R68=MAX($D68:$U68),R$4/(SUM(AL$5:AL68)+1),R68)</f>
        <v>1946</v>
      </c>
      <c r="S69" s="6">
        <f>IF(S68=MAX($D68:$U68),S$4/(SUM(AM$5:AM68)+1),S68)</f>
        <v>1438</v>
      </c>
      <c r="T69" s="6">
        <f>IF(T68=MAX($D68:$U68),T$4/(SUM(AN$5:AN68)+1),T68)</f>
        <v>0</v>
      </c>
      <c r="U69" s="6">
        <f>IF(U68=MAX($D68:$U68),U$4/(SUM(AO$5:AO68)+1),U68)</f>
        <v>0</v>
      </c>
      <c r="W69" s="4">
        <v>65</v>
      </c>
      <c r="X69" s="4">
        <f t="shared" si="2"/>
        <v>0</v>
      </c>
      <c r="Y69" s="4">
        <f t="shared" si="3"/>
        <v>1</v>
      </c>
      <c r="Z69" s="4">
        <f t="shared" si="4"/>
        <v>0</v>
      </c>
      <c r="AA69" s="4">
        <f t="shared" si="5"/>
        <v>0</v>
      </c>
      <c r="AB69" s="4">
        <f t="shared" si="6"/>
        <v>0</v>
      </c>
      <c r="AC69" s="4">
        <f t="shared" si="7"/>
        <v>0</v>
      </c>
      <c r="AD69" s="4">
        <f t="shared" si="8"/>
        <v>0</v>
      </c>
      <c r="AE69" s="4">
        <f t="shared" si="9"/>
        <v>0</v>
      </c>
      <c r="AF69" s="4">
        <f t="shared" si="10"/>
        <v>0</v>
      </c>
      <c r="AG69" s="4">
        <f t="shared" si="11"/>
        <v>0</v>
      </c>
      <c r="AH69" s="4">
        <f t="shared" si="12"/>
        <v>0</v>
      </c>
      <c r="AI69" s="4">
        <f t="shared" si="13"/>
        <v>0</v>
      </c>
      <c r="AJ69" s="4">
        <f t="shared" si="14"/>
        <v>0</v>
      </c>
      <c r="AK69" s="4">
        <f t="shared" si="15"/>
        <v>0</v>
      </c>
      <c r="AL69" s="4">
        <f t="shared" si="16"/>
        <v>0</v>
      </c>
      <c r="AM69" s="4">
        <f t="shared" si="17"/>
        <v>0</v>
      </c>
      <c r="AN69" s="4">
        <f t="shared" si="18"/>
        <v>0</v>
      </c>
      <c r="AO69" s="4">
        <f t="shared" si="19"/>
        <v>0</v>
      </c>
    </row>
    <row r="70" spans="2:41">
      <c r="B70" s="4" t="s">
        <v>41</v>
      </c>
      <c r="C70" s="4">
        <v>66</v>
      </c>
      <c r="D70" s="6">
        <f>IF(D69=MAX($D69:$U69),D$4/(SUM(X$5:X69)+1),D69)</f>
        <v>31839.227272727272</v>
      </c>
      <c r="E70" s="6">
        <f>IF(E69=MAX($D69:$U69),E$4/(SUM(Y$5:Y69)+1),E69)</f>
        <v>30227.133333333335</v>
      </c>
      <c r="F70" s="6">
        <f>IF(F69=MAX($D69:$U69),F$4/(SUM(Z$5:Z69)+1),F69)</f>
        <v>31345.1</v>
      </c>
      <c r="G70" s="6">
        <f>IF(G69=MAX($D69:$U69),G$4/(SUM(AA$5:AA69)+1),G69)</f>
        <v>30075.888888888891</v>
      </c>
      <c r="H70" s="6">
        <f>IF(H69=MAX($D69:$U69),H$4/(SUM(AB$5:AB69)+1),H69)</f>
        <v>31222.666666666668</v>
      </c>
      <c r="I70" s="6">
        <f>IF(I69=MAX($D69:$U69),I$4/(SUM(AC$5:AC69)+1),I69)</f>
        <v>31269.8</v>
      </c>
      <c r="J70" s="6">
        <f>IF(J69=MAX($D69:$U69),J$4/(SUM(AD$5:AD69)+1),J69)</f>
        <v>31085.333333333332</v>
      </c>
      <c r="K70" s="6">
        <f>IF(K69=MAX($D69:$U69),K$4/(SUM(AE$5:AE69)+1),K69)</f>
        <v>22468.333333333332</v>
      </c>
      <c r="L70" s="6">
        <f>IF(L69=MAX($D69:$U69),L$4/(SUM(AF$5:AF69)+1),L69)</f>
        <v>27763</v>
      </c>
      <c r="M70" s="6">
        <f>IF(M69=MAX($D69:$U69),M$4/(SUM(AG$5:AG69)+1),M69)</f>
        <v>19297</v>
      </c>
      <c r="N70" s="6">
        <f>IF(N69=MAX($D69:$U69),N$4/(SUM(AH$5:AH69)+1),N69)</f>
        <v>10362</v>
      </c>
      <c r="O70" s="6">
        <f>IF(O69=MAX($D69:$U69),O$4/(SUM(AI$5:AI69)+1),O69)</f>
        <v>8120</v>
      </c>
      <c r="P70" s="6">
        <f>IF(P69=MAX($D69:$U69),P$4/(SUM(AJ$5:AJ69)+1),P69)</f>
        <v>3044</v>
      </c>
      <c r="Q70" s="6">
        <f>IF(Q69=MAX($D69:$U69),Q$4/(SUM(AK$5:AK69)+1),Q69)</f>
        <v>2486</v>
      </c>
      <c r="R70" s="6">
        <f>IF(R69=MAX($D69:$U69),R$4/(SUM(AL$5:AL69)+1),R69)</f>
        <v>1946</v>
      </c>
      <c r="S70" s="6">
        <f>IF(S69=MAX($D69:$U69),S$4/(SUM(AM$5:AM69)+1),S69)</f>
        <v>1438</v>
      </c>
      <c r="T70" s="6">
        <f>IF(T69=MAX($D69:$U69),T$4/(SUM(AN$5:AN69)+1),T69)</f>
        <v>0</v>
      </c>
      <c r="U70" s="6">
        <f>IF(U69=MAX($D69:$U69),U$4/(SUM(AO$5:AO69)+1),U69)</f>
        <v>0</v>
      </c>
      <c r="W70" s="4">
        <v>66</v>
      </c>
      <c r="X70" s="4">
        <f t="shared" ref="X70:X89" si="20">IF(D70=MAX($D70:$U70),1,0)</f>
        <v>1</v>
      </c>
      <c r="Y70" s="4">
        <f t="shared" ref="Y70:Y89" si="21">IF(E70=MAX($D70:$U70),1,0)</f>
        <v>0</v>
      </c>
      <c r="Z70" s="4">
        <f t="shared" ref="Z70:Z89" si="22">IF(F70=MAX($D70:$U70),1,0)</f>
        <v>0</v>
      </c>
      <c r="AA70" s="4">
        <f t="shared" ref="AA70:AA89" si="23">IF(G70=MAX($D70:$U70),1,0)</f>
        <v>0</v>
      </c>
      <c r="AB70" s="4">
        <f t="shared" ref="AB70:AB89" si="24">IF(H70=MAX($D70:$U70),1,0)</f>
        <v>0</v>
      </c>
      <c r="AC70" s="4">
        <f t="shared" ref="AC70:AC89" si="25">IF(I70=MAX($D70:$U70),1,0)</f>
        <v>0</v>
      </c>
      <c r="AD70" s="4">
        <f t="shared" ref="AD70:AD89" si="26">IF(J70=MAX($D70:$U70),1,0)</f>
        <v>0</v>
      </c>
      <c r="AE70" s="4">
        <f t="shared" ref="AE70:AE89" si="27">IF(K70=MAX($D70:$U70),1,0)</f>
        <v>0</v>
      </c>
      <c r="AF70" s="4">
        <f t="shared" ref="AF70:AF89" si="28">IF(L70=MAX($D70:$U70),1,0)</f>
        <v>0</v>
      </c>
      <c r="AG70" s="4">
        <f t="shared" ref="AG70:AG89" si="29">IF(M70=MAX($D70:$U70),1,0)</f>
        <v>0</v>
      </c>
      <c r="AH70" s="4">
        <f t="shared" ref="AH70:AH89" si="30">IF(N70=MAX($D70:$U70),1,0)</f>
        <v>0</v>
      </c>
      <c r="AI70" s="4">
        <f t="shared" ref="AI70:AI89" si="31">IF(O70=MAX($D70:$U70),1,0)</f>
        <v>0</v>
      </c>
      <c r="AJ70" s="4">
        <f t="shared" ref="AJ70:AJ89" si="32">IF(P70=MAX($D70:$U70),1,0)</f>
        <v>0</v>
      </c>
      <c r="AK70" s="4">
        <f t="shared" ref="AK70:AK89" si="33">IF(Q70=MAX($D70:$U70),1,0)</f>
        <v>0</v>
      </c>
      <c r="AL70" s="4">
        <f t="shared" ref="AL70:AL89" si="34">IF(R70=MAX($D70:$U70),1,0)</f>
        <v>0</v>
      </c>
      <c r="AM70" s="4">
        <f t="shared" ref="AM70:AM89" si="35">IF(S70=MAX($D70:$U70),1,0)</f>
        <v>0</v>
      </c>
      <c r="AN70" s="4">
        <f t="shared" ref="AN70:AN89" si="36">IF(T70=MAX($D70:$U70),1,0)</f>
        <v>0</v>
      </c>
      <c r="AO70" s="4">
        <f t="shared" ref="AO70:AO89" si="37">IF(U70=MAX($D70:$U70),1,0)</f>
        <v>0</v>
      </c>
    </row>
    <row r="71" spans="2:41">
      <c r="B71" s="4" t="s">
        <v>41</v>
      </c>
      <c r="C71" s="4">
        <v>67</v>
      </c>
      <c r="D71" s="6">
        <f>IF(D70=MAX($D70:$U70),D$4/(SUM(X$5:X70)+1),D70)</f>
        <v>30454.91304347826</v>
      </c>
      <c r="E71" s="6">
        <f>IF(E70=MAX($D70:$U70),E$4/(SUM(Y$5:Y70)+1),E70)</f>
        <v>30227.133333333335</v>
      </c>
      <c r="F71" s="6">
        <f>IF(F70=MAX($D70:$U70),F$4/(SUM(Z$5:Z70)+1),F70)</f>
        <v>31345.1</v>
      </c>
      <c r="G71" s="6">
        <f>IF(G70=MAX($D70:$U70),G$4/(SUM(AA$5:AA70)+1),G70)</f>
        <v>30075.888888888891</v>
      </c>
      <c r="H71" s="6">
        <f>IF(H70=MAX($D70:$U70),H$4/(SUM(AB$5:AB70)+1),H70)</f>
        <v>31222.666666666668</v>
      </c>
      <c r="I71" s="6">
        <f>IF(I70=MAX($D70:$U70),I$4/(SUM(AC$5:AC70)+1),I70)</f>
        <v>31269.8</v>
      </c>
      <c r="J71" s="6">
        <f>IF(J70=MAX($D70:$U70),J$4/(SUM(AD$5:AD70)+1),J70)</f>
        <v>31085.333333333332</v>
      </c>
      <c r="K71" s="6">
        <f>IF(K70=MAX($D70:$U70),K$4/(SUM(AE$5:AE70)+1),K70)</f>
        <v>22468.333333333332</v>
      </c>
      <c r="L71" s="6">
        <f>IF(L70=MAX($D70:$U70),L$4/(SUM(AF$5:AF70)+1),L70)</f>
        <v>27763</v>
      </c>
      <c r="M71" s="6">
        <f>IF(M70=MAX($D70:$U70),M$4/(SUM(AG$5:AG70)+1),M70)</f>
        <v>19297</v>
      </c>
      <c r="N71" s="6">
        <f>IF(N70=MAX($D70:$U70),N$4/(SUM(AH$5:AH70)+1),N70)</f>
        <v>10362</v>
      </c>
      <c r="O71" s="6">
        <f>IF(O70=MAX($D70:$U70),O$4/(SUM(AI$5:AI70)+1),O70)</f>
        <v>8120</v>
      </c>
      <c r="P71" s="6">
        <f>IF(P70=MAX($D70:$U70),P$4/(SUM(AJ$5:AJ70)+1),P70)</f>
        <v>3044</v>
      </c>
      <c r="Q71" s="6">
        <f>IF(Q70=MAX($D70:$U70),Q$4/(SUM(AK$5:AK70)+1),Q70)</f>
        <v>2486</v>
      </c>
      <c r="R71" s="6">
        <f>IF(R70=MAX($D70:$U70),R$4/(SUM(AL$5:AL70)+1),R70)</f>
        <v>1946</v>
      </c>
      <c r="S71" s="6">
        <f>IF(S70=MAX($D70:$U70),S$4/(SUM(AM$5:AM70)+1),S70)</f>
        <v>1438</v>
      </c>
      <c r="T71" s="6">
        <f>IF(T70=MAX($D70:$U70),T$4/(SUM(AN$5:AN70)+1),T70)</f>
        <v>0</v>
      </c>
      <c r="U71" s="6">
        <f>IF(U70=MAX($D70:$U70),U$4/(SUM(AO$5:AO70)+1),U70)</f>
        <v>0</v>
      </c>
      <c r="W71" s="4">
        <v>67</v>
      </c>
      <c r="X71" s="4">
        <f t="shared" si="20"/>
        <v>0</v>
      </c>
      <c r="Y71" s="4">
        <f t="shared" si="21"/>
        <v>0</v>
      </c>
      <c r="Z71" s="4">
        <f t="shared" si="22"/>
        <v>1</v>
      </c>
      <c r="AA71" s="4">
        <f t="shared" si="23"/>
        <v>0</v>
      </c>
      <c r="AB71" s="4">
        <f t="shared" si="24"/>
        <v>0</v>
      </c>
      <c r="AC71" s="4">
        <f t="shared" si="25"/>
        <v>0</v>
      </c>
      <c r="AD71" s="4">
        <f t="shared" si="26"/>
        <v>0</v>
      </c>
      <c r="AE71" s="4">
        <f t="shared" si="27"/>
        <v>0</v>
      </c>
      <c r="AF71" s="4">
        <f t="shared" si="28"/>
        <v>0</v>
      </c>
      <c r="AG71" s="4">
        <f t="shared" si="29"/>
        <v>0</v>
      </c>
      <c r="AH71" s="4">
        <f t="shared" si="30"/>
        <v>0</v>
      </c>
      <c r="AI71" s="4">
        <f t="shared" si="31"/>
        <v>0</v>
      </c>
      <c r="AJ71" s="4">
        <f t="shared" si="32"/>
        <v>0</v>
      </c>
      <c r="AK71" s="4">
        <f t="shared" si="33"/>
        <v>0</v>
      </c>
      <c r="AL71" s="4">
        <f t="shared" si="34"/>
        <v>0</v>
      </c>
      <c r="AM71" s="4">
        <f t="shared" si="35"/>
        <v>0</v>
      </c>
      <c r="AN71" s="4">
        <f t="shared" si="36"/>
        <v>0</v>
      </c>
      <c r="AO71" s="4">
        <f t="shared" si="37"/>
        <v>0</v>
      </c>
    </row>
    <row r="72" spans="2:41">
      <c r="B72" s="4" t="s">
        <v>41</v>
      </c>
      <c r="C72" s="4">
        <v>68</v>
      </c>
      <c r="D72" s="6">
        <f>IF(D71=MAX($D71:$U71),D$4/(SUM(X$5:X71)+1),D71)</f>
        <v>30454.91304347826</v>
      </c>
      <c r="E72" s="6">
        <f>IF(E71=MAX($D71:$U71),E$4/(SUM(Y$5:Y71)+1),E71)</f>
        <v>30227.133333333335</v>
      </c>
      <c r="F72" s="6">
        <f>IF(F71=MAX($D71:$U71),F$4/(SUM(Z$5:Z71)+1),F71)</f>
        <v>28495.545454545456</v>
      </c>
      <c r="G72" s="6">
        <f>IF(G71=MAX($D71:$U71),G$4/(SUM(AA$5:AA71)+1),G71)</f>
        <v>30075.888888888891</v>
      </c>
      <c r="H72" s="6">
        <f>IF(H71=MAX($D71:$U71),H$4/(SUM(AB$5:AB71)+1),H71)</f>
        <v>31222.666666666668</v>
      </c>
      <c r="I72" s="6">
        <f>IF(I71=MAX($D71:$U71),I$4/(SUM(AC$5:AC71)+1),I71)</f>
        <v>31269.8</v>
      </c>
      <c r="J72" s="6">
        <f>IF(J71=MAX($D71:$U71),J$4/(SUM(AD$5:AD71)+1),J71)</f>
        <v>31085.333333333332</v>
      </c>
      <c r="K72" s="6">
        <f>IF(K71=MAX($D71:$U71),K$4/(SUM(AE$5:AE71)+1),K71)</f>
        <v>22468.333333333332</v>
      </c>
      <c r="L72" s="6">
        <f>IF(L71=MAX($D71:$U71),L$4/(SUM(AF$5:AF71)+1),L71)</f>
        <v>27763</v>
      </c>
      <c r="M72" s="6">
        <f>IF(M71=MAX($D71:$U71),M$4/(SUM(AG$5:AG71)+1),M71)</f>
        <v>19297</v>
      </c>
      <c r="N72" s="6">
        <f>IF(N71=MAX($D71:$U71),N$4/(SUM(AH$5:AH71)+1),N71)</f>
        <v>10362</v>
      </c>
      <c r="O72" s="6">
        <f>IF(O71=MAX($D71:$U71),O$4/(SUM(AI$5:AI71)+1),O71)</f>
        <v>8120</v>
      </c>
      <c r="P72" s="6">
        <f>IF(P71=MAX($D71:$U71),P$4/(SUM(AJ$5:AJ71)+1),P71)</f>
        <v>3044</v>
      </c>
      <c r="Q72" s="6">
        <f>IF(Q71=MAX($D71:$U71),Q$4/(SUM(AK$5:AK71)+1),Q71)</f>
        <v>2486</v>
      </c>
      <c r="R72" s="6">
        <f>IF(R71=MAX($D71:$U71),R$4/(SUM(AL$5:AL71)+1),R71)</f>
        <v>1946</v>
      </c>
      <c r="S72" s="6">
        <f>IF(S71=MAX($D71:$U71),S$4/(SUM(AM$5:AM71)+1),S71)</f>
        <v>1438</v>
      </c>
      <c r="T72" s="6">
        <f>IF(T71=MAX($D71:$U71),T$4/(SUM(AN$5:AN71)+1),T71)</f>
        <v>0</v>
      </c>
      <c r="U72" s="6">
        <f>IF(U71=MAX($D71:$U71),U$4/(SUM(AO$5:AO71)+1),U71)</f>
        <v>0</v>
      </c>
      <c r="W72" s="4">
        <v>68</v>
      </c>
      <c r="X72" s="4">
        <f t="shared" si="20"/>
        <v>0</v>
      </c>
      <c r="Y72" s="4">
        <f t="shared" si="21"/>
        <v>0</v>
      </c>
      <c r="Z72" s="4">
        <f t="shared" si="22"/>
        <v>0</v>
      </c>
      <c r="AA72" s="4">
        <f t="shared" si="23"/>
        <v>0</v>
      </c>
      <c r="AB72" s="4">
        <f t="shared" si="24"/>
        <v>0</v>
      </c>
      <c r="AC72" s="4">
        <f t="shared" si="25"/>
        <v>1</v>
      </c>
      <c r="AD72" s="4">
        <f t="shared" si="26"/>
        <v>0</v>
      </c>
      <c r="AE72" s="4">
        <f t="shared" si="27"/>
        <v>0</v>
      </c>
      <c r="AF72" s="4">
        <f t="shared" si="28"/>
        <v>0</v>
      </c>
      <c r="AG72" s="4">
        <f t="shared" si="29"/>
        <v>0</v>
      </c>
      <c r="AH72" s="4">
        <f t="shared" si="30"/>
        <v>0</v>
      </c>
      <c r="AI72" s="4">
        <f t="shared" si="31"/>
        <v>0</v>
      </c>
      <c r="AJ72" s="4">
        <f t="shared" si="32"/>
        <v>0</v>
      </c>
      <c r="AK72" s="4">
        <f t="shared" si="33"/>
        <v>0</v>
      </c>
      <c r="AL72" s="4">
        <f t="shared" si="34"/>
        <v>0</v>
      </c>
      <c r="AM72" s="4">
        <f t="shared" si="35"/>
        <v>0</v>
      </c>
      <c r="AN72" s="4">
        <f t="shared" si="36"/>
        <v>0</v>
      </c>
      <c r="AO72" s="4">
        <f t="shared" si="37"/>
        <v>0</v>
      </c>
    </row>
    <row r="73" spans="2:41">
      <c r="B73" s="4" t="s">
        <v>41</v>
      </c>
      <c r="C73" s="4">
        <v>69</v>
      </c>
      <c r="D73" s="6">
        <f>IF(D72=MAX($D72:$U72),D$4/(SUM(X$5:X72)+1),D72)</f>
        <v>30454.91304347826</v>
      </c>
      <c r="E73" s="6">
        <f>IF(E72=MAX($D72:$U72),E$4/(SUM(Y$5:Y72)+1),E72)</f>
        <v>30227.133333333335</v>
      </c>
      <c r="F73" s="6">
        <f>IF(F72=MAX($D72:$U72),F$4/(SUM(Z$5:Z72)+1),F72)</f>
        <v>28495.545454545456</v>
      </c>
      <c r="G73" s="6">
        <f>IF(G72=MAX($D72:$U72),G$4/(SUM(AA$5:AA72)+1),G72)</f>
        <v>30075.888888888891</v>
      </c>
      <c r="H73" s="6">
        <f>IF(H72=MAX($D72:$U72),H$4/(SUM(AB$5:AB72)+1),H72)</f>
        <v>31222.666666666668</v>
      </c>
      <c r="I73" s="6">
        <f>IF(I72=MAX($D72:$U72),I$4/(SUM(AC$5:AC72)+1),I72)</f>
        <v>26058.166666666668</v>
      </c>
      <c r="J73" s="6">
        <f>IF(J72=MAX($D72:$U72),J$4/(SUM(AD$5:AD72)+1),J72)</f>
        <v>31085.333333333332</v>
      </c>
      <c r="K73" s="6">
        <f>IF(K72=MAX($D72:$U72),K$4/(SUM(AE$5:AE72)+1),K72)</f>
        <v>22468.333333333332</v>
      </c>
      <c r="L73" s="6">
        <f>IF(L72=MAX($D72:$U72),L$4/(SUM(AF$5:AF72)+1),L72)</f>
        <v>27763</v>
      </c>
      <c r="M73" s="6">
        <f>IF(M72=MAX($D72:$U72),M$4/(SUM(AG$5:AG72)+1),M72)</f>
        <v>19297</v>
      </c>
      <c r="N73" s="6">
        <f>IF(N72=MAX($D72:$U72),N$4/(SUM(AH$5:AH72)+1),N72)</f>
        <v>10362</v>
      </c>
      <c r="O73" s="6">
        <f>IF(O72=MAX($D72:$U72),O$4/(SUM(AI$5:AI72)+1),O72)</f>
        <v>8120</v>
      </c>
      <c r="P73" s="6">
        <f>IF(P72=MAX($D72:$U72),P$4/(SUM(AJ$5:AJ72)+1),P72)</f>
        <v>3044</v>
      </c>
      <c r="Q73" s="6">
        <f>IF(Q72=MAX($D72:$U72),Q$4/(SUM(AK$5:AK72)+1),Q72)</f>
        <v>2486</v>
      </c>
      <c r="R73" s="6">
        <f>IF(R72=MAX($D72:$U72),R$4/(SUM(AL$5:AL72)+1),R72)</f>
        <v>1946</v>
      </c>
      <c r="S73" s="6">
        <f>IF(S72=MAX($D72:$U72),S$4/(SUM(AM$5:AM72)+1),S72)</f>
        <v>1438</v>
      </c>
      <c r="T73" s="6">
        <f>IF(T72=MAX($D72:$U72),T$4/(SUM(AN$5:AN72)+1),T72)</f>
        <v>0</v>
      </c>
      <c r="U73" s="6">
        <f>IF(U72=MAX($D72:$U72),U$4/(SUM(AO$5:AO72)+1),U72)</f>
        <v>0</v>
      </c>
      <c r="W73" s="4">
        <v>69</v>
      </c>
      <c r="X73" s="4">
        <f t="shared" si="20"/>
        <v>0</v>
      </c>
      <c r="Y73" s="4">
        <f t="shared" si="21"/>
        <v>0</v>
      </c>
      <c r="Z73" s="4">
        <f t="shared" si="22"/>
        <v>0</v>
      </c>
      <c r="AA73" s="4">
        <f t="shared" si="23"/>
        <v>0</v>
      </c>
      <c r="AB73" s="4">
        <f t="shared" si="24"/>
        <v>1</v>
      </c>
      <c r="AC73" s="4">
        <f t="shared" si="25"/>
        <v>0</v>
      </c>
      <c r="AD73" s="4">
        <f t="shared" si="26"/>
        <v>0</v>
      </c>
      <c r="AE73" s="4">
        <f t="shared" si="27"/>
        <v>0</v>
      </c>
      <c r="AF73" s="4">
        <f t="shared" si="28"/>
        <v>0</v>
      </c>
      <c r="AG73" s="4">
        <f t="shared" si="29"/>
        <v>0</v>
      </c>
      <c r="AH73" s="4">
        <f t="shared" si="30"/>
        <v>0</v>
      </c>
      <c r="AI73" s="4">
        <f t="shared" si="31"/>
        <v>0</v>
      </c>
      <c r="AJ73" s="4">
        <f t="shared" si="32"/>
        <v>0</v>
      </c>
      <c r="AK73" s="4">
        <f t="shared" si="33"/>
        <v>0</v>
      </c>
      <c r="AL73" s="4">
        <f t="shared" si="34"/>
        <v>0</v>
      </c>
      <c r="AM73" s="4">
        <f t="shared" si="35"/>
        <v>0</v>
      </c>
      <c r="AN73" s="4">
        <f t="shared" si="36"/>
        <v>0</v>
      </c>
      <c r="AO73" s="4">
        <f t="shared" si="37"/>
        <v>0</v>
      </c>
    </row>
    <row r="74" spans="2:41">
      <c r="B74" s="4" t="s">
        <v>41</v>
      </c>
      <c r="C74" s="4">
        <v>70</v>
      </c>
      <c r="D74" s="6">
        <f>IF(D73=MAX($D73:$U73),D$4/(SUM(X$5:X73)+1),D73)</f>
        <v>30454.91304347826</v>
      </c>
      <c r="E74" s="6">
        <f>IF(E73=MAX($D73:$U73),E$4/(SUM(Y$5:Y73)+1),E73)</f>
        <v>30227.133333333335</v>
      </c>
      <c r="F74" s="6">
        <f>IF(F73=MAX($D73:$U73),F$4/(SUM(Z$5:Z73)+1),F73)</f>
        <v>28495.545454545456</v>
      </c>
      <c r="G74" s="6">
        <f>IF(G73=MAX($D73:$U73),G$4/(SUM(AA$5:AA73)+1),G73)</f>
        <v>30075.888888888891</v>
      </c>
      <c r="H74" s="6">
        <f>IF(H73=MAX($D73:$U73),H$4/(SUM(AB$5:AB73)+1),H73)</f>
        <v>26762.285714285714</v>
      </c>
      <c r="I74" s="6">
        <f>IF(I73=MAX($D73:$U73),I$4/(SUM(AC$5:AC73)+1),I73)</f>
        <v>26058.166666666668</v>
      </c>
      <c r="J74" s="6">
        <f>IF(J73=MAX($D73:$U73),J$4/(SUM(AD$5:AD73)+1),J73)</f>
        <v>31085.333333333332</v>
      </c>
      <c r="K74" s="6">
        <f>IF(K73=MAX($D73:$U73),K$4/(SUM(AE$5:AE73)+1),K73)</f>
        <v>22468.333333333332</v>
      </c>
      <c r="L74" s="6">
        <f>IF(L73=MAX($D73:$U73),L$4/(SUM(AF$5:AF73)+1),L73)</f>
        <v>27763</v>
      </c>
      <c r="M74" s="6">
        <f>IF(M73=MAX($D73:$U73),M$4/(SUM(AG$5:AG73)+1),M73)</f>
        <v>19297</v>
      </c>
      <c r="N74" s="6">
        <f>IF(N73=MAX($D73:$U73),N$4/(SUM(AH$5:AH73)+1),N73)</f>
        <v>10362</v>
      </c>
      <c r="O74" s="6">
        <f>IF(O73=MAX($D73:$U73),O$4/(SUM(AI$5:AI73)+1),O73)</f>
        <v>8120</v>
      </c>
      <c r="P74" s="6">
        <f>IF(P73=MAX($D73:$U73),P$4/(SUM(AJ$5:AJ73)+1),P73)</f>
        <v>3044</v>
      </c>
      <c r="Q74" s="6">
        <f>IF(Q73=MAX($D73:$U73),Q$4/(SUM(AK$5:AK73)+1),Q73)</f>
        <v>2486</v>
      </c>
      <c r="R74" s="6">
        <f>IF(R73=MAX($D73:$U73),R$4/(SUM(AL$5:AL73)+1),R73)</f>
        <v>1946</v>
      </c>
      <c r="S74" s="6">
        <f>IF(S73=MAX($D73:$U73),S$4/(SUM(AM$5:AM73)+1),S73)</f>
        <v>1438</v>
      </c>
      <c r="T74" s="6">
        <f>IF(T73=MAX($D73:$U73),T$4/(SUM(AN$5:AN73)+1),T73)</f>
        <v>0</v>
      </c>
      <c r="U74" s="6">
        <f>IF(U73=MAX($D73:$U73),U$4/(SUM(AO$5:AO73)+1),U73)</f>
        <v>0</v>
      </c>
      <c r="W74" s="4">
        <v>70</v>
      </c>
      <c r="X74" s="4">
        <f t="shared" si="20"/>
        <v>0</v>
      </c>
      <c r="Y74" s="4">
        <f t="shared" si="21"/>
        <v>0</v>
      </c>
      <c r="Z74" s="4">
        <f t="shared" si="22"/>
        <v>0</v>
      </c>
      <c r="AA74" s="4">
        <f t="shared" si="23"/>
        <v>0</v>
      </c>
      <c r="AB74" s="4">
        <f t="shared" si="24"/>
        <v>0</v>
      </c>
      <c r="AC74" s="4">
        <f t="shared" si="25"/>
        <v>0</v>
      </c>
      <c r="AD74" s="4">
        <f t="shared" si="26"/>
        <v>1</v>
      </c>
      <c r="AE74" s="4">
        <f t="shared" si="27"/>
        <v>0</v>
      </c>
      <c r="AF74" s="4">
        <f t="shared" si="28"/>
        <v>0</v>
      </c>
      <c r="AG74" s="4">
        <f t="shared" si="29"/>
        <v>0</v>
      </c>
      <c r="AH74" s="4">
        <f t="shared" si="30"/>
        <v>0</v>
      </c>
      <c r="AI74" s="4">
        <f t="shared" si="31"/>
        <v>0</v>
      </c>
      <c r="AJ74" s="4">
        <f t="shared" si="32"/>
        <v>0</v>
      </c>
      <c r="AK74" s="4">
        <f t="shared" si="33"/>
        <v>0</v>
      </c>
      <c r="AL74" s="4">
        <f t="shared" si="34"/>
        <v>0</v>
      </c>
      <c r="AM74" s="4">
        <f t="shared" si="35"/>
        <v>0</v>
      </c>
      <c r="AN74" s="4">
        <f t="shared" si="36"/>
        <v>0</v>
      </c>
      <c r="AO74" s="4">
        <f t="shared" si="37"/>
        <v>0</v>
      </c>
    </row>
    <row r="75" spans="2:41">
      <c r="B75" s="4" t="s">
        <v>41</v>
      </c>
      <c r="C75" s="4">
        <v>71</v>
      </c>
      <c r="D75" s="6">
        <f>IF(D74=MAX($D74:$U74),D$4/(SUM(X$5:X74)+1),D74)</f>
        <v>30454.91304347826</v>
      </c>
      <c r="E75" s="6">
        <f>IF(E74=MAX($D74:$U74),E$4/(SUM(Y$5:Y74)+1),E74)</f>
        <v>30227.133333333335</v>
      </c>
      <c r="F75" s="6">
        <f>IF(F74=MAX($D74:$U74),F$4/(SUM(Z$5:Z74)+1),F74)</f>
        <v>28495.545454545456</v>
      </c>
      <c r="G75" s="6">
        <f>IF(G74=MAX($D74:$U74),G$4/(SUM(AA$5:AA74)+1),G74)</f>
        <v>30075.888888888891</v>
      </c>
      <c r="H75" s="6">
        <f>IF(H74=MAX($D74:$U74),H$4/(SUM(AB$5:AB74)+1),H74)</f>
        <v>26762.285714285714</v>
      </c>
      <c r="I75" s="6">
        <f>IF(I74=MAX($D74:$U74),I$4/(SUM(AC$5:AC74)+1),I74)</f>
        <v>26058.166666666668</v>
      </c>
      <c r="J75" s="6">
        <f>IF(J74=MAX($D74:$U74),J$4/(SUM(AD$5:AD74)+1),J74)</f>
        <v>23314</v>
      </c>
      <c r="K75" s="6">
        <f>IF(K74=MAX($D74:$U74),K$4/(SUM(AE$5:AE74)+1),K74)</f>
        <v>22468.333333333332</v>
      </c>
      <c r="L75" s="6">
        <f>IF(L74=MAX($D74:$U74),L$4/(SUM(AF$5:AF74)+1),L74)</f>
        <v>27763</v>
      </c>
      <c r="M75" s="6">
        <f>IF(M74=MAX($D74:$U74),M$4/(SUM(AG$5:AG74)+1),M74)</f>
        <v>19297</v>
      </c>
      <c r="N75" s="6">
        <f>IF(N74=MAX($D74:$U74),N$4/(SUM(AH$5:AH74)+1),N74)</f>
        <v>10362</v>
      </c>
      <c r="O75" s="6">
        <f>IF(O74=MAX($D74:$U74),O$4/(SUM(AI$5:AI74)+1),O74)</f>
        <v>8120</v>
      </c>
      <c r="P75" s="6">
        <f>IF(P74=MAX($D74:$U74),P$4/(SUM(AJ$5:AJ74)+1),P74)</f>
        <v>3044</v>
      </c>
      <c r="Q75" s="6">
        <f>IF(Q74=MAX($D74:$U74),Q$4/(SUM(AK$5:AK74)+1),Q74)</f>
        <v>2486</v>
      </c>
      <c r="R75" s="6">
        <f>IF(R74=MAX($D74:$U74),R$4/(SUM(AL$5:AL74)+1),R74)</f>
        <v>1946</v>
      </c>
      <c r="S75" s="6">
        <f>IF(S74=MAX($D74:$U74),S$4/(SUM(AM$5:AM74)+1),S74)</f>
        <v>1438</v>
      </c>
      <c r="T75" s="6">
        <f>IF(T74=MAX($D74:$U74),T$4/(SUM(AN$5:AN74)+1),T74)</f>
        <v>0</v>
      </c>
      <c r="U75" s="6">
        <f>IF(U74=MAX($D74:$U74),U$4/(SUM(AO$5:AO74)+1),U74)</f>
        <v>0</v>
      </c>
      <c r="W75" s="4">
        <v>71</v>
      </c>
      <c r="X75" s="4">
        <f t="shared" si="20"/>
        <v>1</v>
      </c>
      <c r="Y75" s="4">
        <f t="shared" si="21"/>
        <v>0</v>
      </c>
      <c r="Z75" s="4">
        <f t="shared" si="22"/>
        <v>0</v>
      </c>
      <c r="AA75" s="4">
        <f t="shared" si="23"/>
        <v>0</v>
      </c>
      <c r="AB75" s="4">
        <f t="shared" si="24"/>
        <v>0</v>
      </c>
      <c r="AC75" s="4">
        <f t="shared" si="25"/>
        <v>0</v>
      </c>
      <c r="AD75" s="4">
        <f t="shared" si="26"/>
        <v>0</v>
      </c>
      <c r="AE75" s="4">
        <f t="shared" si="27"/>
        <v>0</v>
      </c>
      <c r="AF75" s="4">
        <f t="shared" si="28"/>
        <v>0</v>
      </c>
      <c r="AG75" s="4">
        <f t="shared" si="29"/>
        <v>0</v>
      </c>
      <c r="AH75" s="4">
        <f t="shared" si="30"/>
        <v>0</v>
      </c>
      <c r="AI75" s="4">
        <f t="shared" si="31"/>
        <v>0</v>
      </c>
      <c r="AJ75" s="4">
        <f t="shared" si="32"/>
        <v>0</v>
      </c>
      <c r="AK75" s="4">
        <f t="shared" si="33"/>
        <v>0</v>
      </c>
      <c r="AL75" s="4">
        <f t="shared" si="34"/>
        <v>0</v>
      </c>
      <c r="AM75" s="4">
        <f t="shared" si="35"/>
        <v>0</v>
      </c>
      <c r="AN75" s="4">
        <f t="shared" si="36"/>
        <v>0</v>
      </c>
      <c r="AO75" s="4">
        <f t="shared" si="37"/>
        <v>0</v>
      </c>
    </row>
    <row r="76" spans="2:41">
      <c r="B76" s="4" t="s">
        <v>41</v>
      </c>
      <c r="C76" s="4">
        <v>72</v>
      </c>
      <c r="D76" s="6">
        <f>IF(D75=MAX($D75:$U75),D$4/(SUM(X$5:X75)+1),D75)</f>
        <v>29185.958333333332</v>
      </c>
      <c r="E76" s="6">
        <f>IF(E75=MAX($D75:$U75),E$4/(SUM(Y$5:Y75)+1),E75)</f>
        <v>30227.133333333335</v>
      </c>
      <c r="F76" s="6">
        <f>IF(F75=MAX($D75:$U75),F$4/(SUM(Z$5:Z75)+1),F75)</f>
        <v>28495.545454545456</v>
      </c>
      <c r="G76" s="6">
        <f>IF(G75=MAX($D75:$U75),G$4/(SUM(AA$5:AA75)+1),G75)</f>
        <v>30075.888888888891</v>
      </c>
      <c r="H76" s="6">
        <f>IF(H75=MAX($D75:$U75),H$4/(SUM(AB$5:AB75)+1),H75)</f>
        <v>26762.285714285714</v>
      </c>
      <c r="I76" s="6">
        <f>IF(I75=MAX($D75:$U75),I$4/(SUM(AC$5:AC75)+1),I75)</f>
        <v>26058.166666666668</v>
      </c>
      <c r="J76" s="6">
        <f>IF(J75=MAX($D75:$U75),J$4/(SUM(AD$5:AD75)+1),J75)</f>
        <v>23314</v>
      </c>
      <c r="K76" s="6">
        <f>IF(K75=MAX($D75:$U75),K$4/(SUM(AE$5:AE75)+1),K75)</f>
        <v>22468.333333333332</v>
      </c>
      <c r="L76" s="6">
        <f>IF(L75=MAX($D75:$U75),L$4/(SUM(AF$5:AF75)+1),L75)</f>
        <v>27763</v>
      </c>
      <c r="M76" s="6">
        <f>IF(M75=MAX($D75:$U75),M$4/(SUM(AG$5:AG75)+1),M75)</f>
        <v>19297</v>
      </c>
      <c r="N76" s="6">
        <f>IF(N75=MAX($D75:$U75),N$4/(SUM(AH$5:AH75)+1),N75)</f>
        <v>10362</v>
      </c>
      <c r="O76" s="6">
        <f>IF(O75=MAX($D75:$U75),O$4/(SUM(AI$5:AI75)+1),O75)</f>
        <v>8120</v>
      </c>
      <c r="P76" s="6">
        <f>IF(P75=MAX($D75:$U75),P$4/(SUM(AJ$5:AJ75)+1),P75)</f>
        <v>3044</v>
      </c>
      <c r="Q76" s="6">
        <f>IF(Q75=MAX($D75:$U75),Q$4/(SUM(AK$5:AK75)+1),Q75)</f>
        <v>2486</v>
      </c>
      <c r="R76" s="6">
        <f>IF(R75=MAX($D75:$U75),R$4/(SUM(AL$5:AL75)+1),R75)</f>
        <v>1946</v>
      </c>
      <c r="S76" s="6">
        <f>IF(S75=MAX($D75:$U75),S$4/(SUM(AM$5:AM75)+1),S75)</f>
        <v>1438</v>
      </c>
      <c r="T76" s="6">
        <f>IF(T75=MAX($D75:$U75),T$4/(SUM(AN$5:AN75)+1),T75)</f>
        <v>0</v>
      </c>
      <c r="U76" s="6">
        <f>IF(U75=MAX($D75:$U75),U$4/(SUM(AO$5:AO75)+1),U75)</f>
        <v>0</v>
      </c>
      <c r="W76" s="4">
        <v>72</v>
      </c>
      <c r="X76" s="4">
        <f t="shared" si="20"/>
        <v>0</v>
      </c>
      <c r="Y76" s="4">
        <f t="shared" si="21"/>
        <v>1</v>
      </c>
      <c r="Z76" s="4">
        <f t="shared" si="22"/>
        <v>0</v>
      </c>
      <c r="AA76" s="4">
        <f t="shared" si="23"/>
        <v>0</v>
      </c>
      <c r="AB76" s="4">
        <f t="shared" si="24"/>
        <v>0</v>
      </c>
      <c r="AC76" s="4">
        <f t="shared" si="25"/>
        <v>0</v>
      </c>
      <c r="AD76" s="4">
        <f t="shared" si="26"/>
        <v>0</v>
      </c>
      <c r="AE76" s="4">
        <f t="shared" si="27"/>
        <v>0</v>
      </c>
      <c r="AF76" s="4">
        <f t="shared" si="28"/>
        <v>0</v>
      </c>
      <c r="AG76" s="4">
        <f t="shared" si="29"/>
        <v>0</v>
      </c>
      <c r="AH76" s="4">
        <f t="shared" si="30"/>
        <v>0</v>
      </c>
      <c r="AI76" s="4">
        <f t="shared" si="31"/>
        <v>0</v>
      </c>
      <c r="AJ76" s="4">
        <f t="shared" si="32"/>
        <v>0</v>
      </c>
      <c r="AK76" s="4">
        <f t="shared" si="33"/>
        <v>0</v>
      </c>
      <c r="AL76" s="4">
        <f t="shared" si="34"/>
        <v>0</v>
      </c>
      <c r="AM76" s="4">
        <f t="shared" si="35"/>
        <v>0</v>
      </c>
      <c r="AN76" s="4">
        <f t="shared" si="36"/>
        <v>0</v>
      </c>
      <c r="AO76" s="4">
        <f t="shared" si="37"/>
        <v>0</v>
      </c>
    </row>
    <row r="77" spans="2:41">
      <c r="B77" s="4" t="s">
        <v>41</v>
      </c>
      <c r="C77" s="4">
        <v>73</v>
      </c>
      <c r="D77" s="6">
        <f>IF(D76=MAX($D76:$U76),D$4/(SUM(X$5:X76)+1),D76)</f>
        <v>29185.958333333332</v>
      </c>
      <c r="E77" s="6">
        <f>IF(E76=MAX($D76:$U76),E$4/(SUM(Y$5:Y76)+1),E76)</f>
        <v>28337.9375</v>
      </c>
      <c r="F77" s="6">
        <f>IF(F76=MAX($D76:$U76),F$4/(SUM(Z$5:Z76)+1),F76)</f>
        <v>28495.545454545456</v>
      </c>
      <c r="G77" s="6">
        <f>IF(G76=MAX($D76:$U76),G$4/(SUM(AA$5:AA76)+1),G76)</f>
        <v>30075.888888888891</v>
      </c>
      <c r="H77" s="6">
        <f>IF(H76=MAX($D76:$U76),H$4/(SUM(AB$5:AB76)+1),H76)</f>
        <v>26762.285714285714</v>
      </c>
      <c r="I77" s="6">
        <f>IF(I76=MAX($D76:$U76),I$4/(SUM(AC$5:AC76)+1),I76)</f>
        <v>26058.166666666668</v>
      </c>
      <c r="J77" s="6">
        <f>IF(J76=MAX($D76:$U76),J$4/(SUM(AD$5:AD76)+1),J76)</f>
        <v>23314</v>
      </c>
      <c r="K77" s="6">
        <f>IF(K76=MAX($D76:$U76),K$4/(SUM(AE$5:AE76)+1),K76)</f>
        <v>22468.333333333332</v>
      </c>
      <c r="L77" s="6">
        <f>IF(L76=MAX($D76:$U76),L$4/(SUM(AF$5:AF76)+1),L76)</f>
        <v>27763</v>
      </c>
      <c r="M77" s="6">
        <f>IF(M76=MAX($D76:$U76),M$4/(SUM(AG$5:AG76)+1),M76)</f>
        <v>19297</v>
      </c>
      <c r="N77" s="6">
        <f>IF(N76=MAX($D76:$U76),N$4/(SUM(AH$5:AH76)+1),N76)</f>
        <v>10362</v>
      </c>
      <c r="O77" s="6">
        <f>IF(O76=MAX($D76:$U76),O$4/(SUM(AI$5:AI76)+1),O76)</f>
        <v>8120</v>
      </c>
      <c r="P77" s="6">
        <f>IF(P76=MAX($D76:$U76),P$4/(SUM(AJ$5:AJ76)+1),P76)</f>
        <v>3044</v>
      </c>
      <c r="Q77" s="6">
        <f>IF(Q76=MAX($D76:$U76),Q$4/(SUM(AK$5:AK76)+1),Q76)</f>
        <v>2486</v>
      </c>
      <c r="R77" s="6">
        <f>IF(R76=MAX($D76:$U76),R$4/(SUM(AL$5:AL76)+1),R76)</f>
        <v>1946</v>
      </c>
      <c r="S77" s="6">
        <f>IF(S76=MAX($D76:$U76),S$4/(SUM(AM$5:AM76)+1),S76)</f>
        <v>1438</v>
      </c>
      <c r="T77" s="6">
        <f>IF(T76=MAX($D76:$U76),T$4/(SUM(AN$5:AN76)+1),T76)</f>
        <v>0</v>
      </c>
      <c r="U77" s="6">
        <f>IF(U76=MAX($D76:$U76),U$4/(SUM(AO$5:AO76)+1),U76)</f>
        <v>0</v>
      </c>
      <c r="W77" s="4">
        <v>73</v>
      </c>
      <c r="X77" s="4">
        <f t="shared" si="20"/>
        <v>0</v>
      </c>
      <c r="Y77" s="4">
        <f t="shared" si="21"/>
        <v>0</v>
      </c>
      <c r="Z77" s="4">
        <f t="shared" si="22"/>
        <v>0</v>
      </c>
      <c r="AA77" s="4">
        <f t="shared" si="23"/>
        <v>1</v>
      </c>
      <c r="AB77" s="4">
        <f t="shared" si="24"/>
        <v>0</v>
      </c>
      <c r="AC77" s="4">
        <f t="shared" si="25"/>
        <v>0</v>
      </c>
      <c r="AD77" s="4">
        <f t="shared" si="26"/>
        <v>0</v>
      </c>
      <c r="AE77" s="4">
        <f t="shared" si="27"/>
        <v>0</v>
      </c>
      <c r="AF77" s="4">
        <f t="shared" si="28"/>
        <v>0</v>
      </c>
      <c r="AG77" s="4">
        <f t="shared" si="29"/>
        <v>0</v>
      </c>
      <c r="AH77" s="4">
        <f t="shared" si="30"/>
        <v>0</v>
      </c>
      <c r="AI77" s="4">
        <f t="shared" si="31"/>
        <v>0</v>
      </c>
      <c r="AJ77" s="4">
        <f t="shared" si="32"/>
        <v>0</v>
      </c>
      <c r="AK77" s="4">
        <f t="shared" si="33"/>
        <v>0</v>
      </c>
      <c r="AL77" s="4">
        <f t="shared" si="34"/>
        <v>0</v>
      </c>
      <c r="AM77" s="4">
        <f t="shared" si="35"/>
        <v>0</v>
      </c>
      <c r="AN77" s="4">
        <f t="shared" si="36"/>
        <v>0</v>
      </c>
      <c r="AO77" s="4">
        <f t="shared" si="37"/>
        <v>0</v>
      </c>
    </row>
    <row r="78" spans="2:41">
      <c r="B78" s="4" t="s">
        <v>41</v>
      </c>
      <c r="C78" s="4">
        <v>74</v>
      </c>
      <c r="D78" s="6">
        <f>IF(D77=MAX($D77:$U77),D$4/(SUM(X$5:X77)+1),D77)</f>
        <v>29185.958333333332</v>
      </c>
      <c r="E78" s="6">
        <f>IF(E77=MAX($D77:$U77),E$4/(SUM(Y$5:Y77)+1),E77)</f>
        <v>28337.9375</v>
      </c>
      <c r="F78" s="6">
        <f>IF(F77=MAX($D77:$U77),F$4/(SUM(Z$5:Z77)+1),F77)</f>
        <v>28495.545454545456</v>
      </c>
      <c r="G78" s="6">
        <f>IF(G77=MAX($D77:$U77),G$4/(SUM(AA$5:AA77)+1),G77)</f>
        <v>27068.3</v>
      </c>
      <c r="H78" s="6">
        <f>IF(H77=MAX($D77:$U77),H$4/(SUM(AB$5:AB77)+1),H77)</f>
        <v>26762.285714285714</v>
      </c>
      <c r="I78" s="6">
        <f>IF(I77=MAX($D77:$U77),I$4/(SUM(AC$5:AC77)+1),I77)</f>
        <v>26058.166666666668</v>
      </c>
      <c r="J78" s="6">
        <f>IF(J77=MAX($D77:$U77),J$4/(SUM(AD$5:AD77)+1),J77)</f>
        <v>23314</v>
      </c>
      <c r="K78" s="6">
        <f>IF(K77=MAX($D77:$U77),K$4/(SUM(AE$5:AE77)+1),K77)</f>
        <v>22468.333333333332</v>
      </c>
      <c r="L78" s="6">
        <f>IF(L77=MAX($D77:$U77),L$4/(SUM(AF$5:AF77)+1),L77)</f>
        <v>27763</v>
      </c>
      <c r="M78" s="6">
        <f>IF(M77=MAX($D77:$U77),M$4/(SUM(AG$5:AG77)+1),M77)</f>
        <v>19297</v>
      </c>
      <c r="N78" s="6">
        <f>IF(N77=MAX($D77:$U77),N$4/(SUM(AH$5:AH77)+1),N77)</f>
        <v>10362</v>
      </c>
      <c r="O78" s="6">
        <f>IF(O77=MAX($D77:$U77),O$4/(SUM(AI$5:AI77)+1),O77)</f>
        <v>8120</v>
      </c>
      <c r="P78" s="6">
        <f>IF(P77=MAX($D77:$U77),P$4/(SUM(AJ$5:AJ77)+1),P77)</f>
        <v>3044</v>
      </c>
      <c r="Q78" s="6">
        <f>IF(Q77=MAX($D77:$U77),Q$4/(SUM(AK$5:AK77)+1),Q77)</f>
        <v>2486</v>
      </c>
      <c r="R78" s="6">
        <f>IF(R77=MAX($D77:$U77),R$4/(SUM(AL$5:AL77)+1),R77)</f>
        <v>1946</v>
      </c>
      <c r="S78" s="6">
        <f>IF(S77=MAX($D77:$U77),S$4/(SUM(AM$5:AM77)+1),S77)</f>
        <v>1438</v>
      </c>
      <c r="T78" s="6">
        <f>IF(T77=MAX($D77:$U77),T$4/(SUM(AN$5:AN77)+1),T77)</f>
        <v>0</v>
      </c>
      <c r="U78" s="6">
        <f>IF(U77=MAX($D77:$U77),U$4/(SUM(AO$5:AO77)+1),U77)</f>
        <v>0</v>
      </c>
      <c r="W78" s="4">
        <v>74</v>
      </c>
      <c r="X78" s="4">
        <f t="shared" si="20"/>
        <v>1</v>
      </c>
      <c r="Y78" s="4">
        <f t="shared" si="21"/>
        <v>0</v>
      </c>
      <c r="Z78" s="4">
        <f t="shared" si="22"/>
        <v>0</v>
      </c>
      <c r="AA78" s="4">
        <f t="shared" si="23"/>
        <v>0</v>
      </c>
      <c r="AB78" s="4">
        <f t="shared" si="24"/>
        <v>0</v>
      </c>
      <c r="AC78" s="4">
        <f t="shared" si="25"/>
        <v>0</v>
      </c>
      <c r="AD78" s="4">
        <f t="shared" si="26"/>
        <v>0</v>
      </c>
      <c r="AE78" s="4">
        <f t="shared" si="27"/>
        <v>0</v>
      </c>
      <c r="AF78" s="4">
        <f t="shared" si="28"/>
        <v>0</v>
      </c>
      <c r="AG78" s="4">
        <f t="shared" si="29"/>
        <v>0</v>
      </c>
      <c r="AH78" s="4">
        <f t="shared" si="30"/>
        <v>0</v>
      </c>
      <c r="AI78" s="4">
        <f t="shared" si="31"/>
        <v>0</v>
      </c>
      <c r="AJ78" s="4">
        <f t="shared" si="32"/>
        <v>0</v>
      </c>
      <c r="AK78" s="4">
        <f t="shared" si="33"/>
        <v>0</v>
      </c>
      <c r="AL78" s="4">
        <f t="shared" si="34"/>
        <v>0</v>
      </c>
      <c r="AM78" s="4">
        <f t="shared" si="35"/>
        <v>0</v>
      </c>
      <c r="AN78" s="4">
        <f t="shared" si="36"/>
        <v>0</v>
      </c>
      <c r="AO78" s="4">
        <f t="shared" si="37"/>
        <v>0</v>
      </c>
    </row>
    <row r="79" spans="2:41">
      <c r="B79" s="4" t="s">
        <v>41</v>
      </c>
      <c r="C79" s="4">
        <v>75</v>
      </c>
      <c r="D79" s="6">
        <f>IF(D78=MAX($D78:$U78),D$4/(SUM(X$5:X78)+1),D78)</f>
        <v>28018.52</v>
      </c>
      <c r="E79" s="6">
        <f>IF(E78=MAX($D78:$U78),E$4/(SUM(Y$5:Y78)+1),E78)</f>
        <v>28337.9375</v>
      </c>
      <c r="F79" s="6">
        <f>IF(F78=MAX($D78:$U78),F$4/(SUM(Z$5:Z78)+1),F78)</f>
        <v>28495.545454545456</v>
      </c>
      <c r="G79" s="6">
        <f>IF(G78=MAX($D78:$U78),G$4/(SUM(AA$5:AA78)+1),G78)</f>
        <v>27068.3</v>
      </c>
      <c r="H79" s="6">
        <f>IF(H78=MAX($D78:$U78),H$4/(SUM(AB$5:AB78)+1),H78)</f>
        <v>26762.285714285714</v>
      </c>
      <c r="I79" s="6">
        <f>IF(I78=MAX($D78:$U78),I$4/(SUM(AC$5:AC78)+1),I78)</f>
        <v>26058.166666666668</v>
      </c>
      <c r="J79" s="6">
        <f>IF(J78=MAX($D78:$U78),J$4/(SUM(AD$5:AD78)+1),J78)</f>
        <v>23314</v>
      </c>
      <c r="K79" s="6">
        <f>IF(K78=MAX($D78:$U78),K$4/(SUM(AE$5:AE78)+1),K78)</f>
        <v>22468.333333333332</v>
      </c>
      <c r="L79" s="6">
        <f>IF(L78=MAX($D78:$U78),L$4/(SUM(AF$5:AF78)+1),L78)</f>
        <v>27763</v>
      </c>
      <c r="M79" s="6">
        <f>IF(M78=MAX($D78:$U78),M$4/(SUM(AG$5:AG78)+1),M78)</f>
        <v>19297</v>
      </c>
      <c r="N79" s="6">
        <f>IF(N78=MAX($D78:$U78),N$4/(SUM(AH$5:AH78)+1),N78)</f>
        <v>10362</v>
      </c>
      <c r="O79" s="6">
        <f>IF(O78=MAX($D78:$U78),O$4/(SUM(AI$5:AI78)+1),O78)</f>
        <v>8120</v>
      </c>
      <c r="P79" s="6">
        <f>IF(P78=MAX($D78:$U78),P$4/(SUM(AJ$5:AJ78)+1),P78)</f>
        <v>3044</v>
      </c>
      <c r="Q79" s="6">
        <f>IF(Q78=MAX($D78:$U78),Q$4/(SUM(AK$5:AK78)+1),Q78)</f>
        <v>2486</v>
      </c>
      <c r="R79" s="6">
        <f>IF(R78=MAX($D78:$U78),R$4/(SUM(AL$5:AL78)+1),R78)</f>
        <v>1946</v>
      </c>
      <c r="S79" s="6">
        <f>IF(S78=MAX($D78:$U78),S$4/(SUM(AM$5:AM78)+1),S78)</f>
        <v>1438</v>
      </c>
      <c r="T79" s="6">
        <f>IF(T78=MAX($D78:$U78),T$4/(SUM(AN$5:AN78)+1),T78)</f>
        <v>0</v>
      </c>
      <c r="U79" s="6">
        <f>IF(U78=MAX($D78:$U78),U$4/(SUM(AO$5:AO78)+1),U78)</f>
        <v>0</v>
      </c>
      <c r="W79" s="4">
        <v>75</v>
      </c>
      <c r="X79" s="4">
        <f t="shared" si="20"/>
        <v>0</v>
      </c>
      <c r="Y79" s="4">
        <f t="shared" si="21"/>
        <v>0</v>
      </c>
      <c r="Z79" s="4">
        <f t="shared" si="22"/>
        <v>1</v>
      </c>
      <c r="AA79" s="4">
        <f t="shared" si="23"/>
        <v>0</v>
      </c>
      <c r="AB79" s="4">
        <f t="shared" si="24"/>
        <v>0</v>
      </c>
      <c r="AC79" s="4">
        <f t="shared" si="25"/>
        <v>0</v>
      </c>
      <c r="AD79" s="4">
        <f t="shared" si="26"/>
        <v>0</v>
      </c>
      <c r="AE79" s="4">
        <f t="shared" si="27"/>
        <v>0</v>
      </c>
      <c r="AF79" s="4">
        <f t="shared" si="28"/>
        <v>0</v>
      </c>
      <c r="AG79" s="4">
        <f t="shared" si="29"/>
        <v>0</v>
      </c>
      <c r="AH79" s="4">
        <f t="shared" si="30"/>
        <v>0</v>
      </c>
      <c r="AI79" s="4">
        <f t="shared" si="31"/>
        <v>0</v>
      </c>
      <c r="AJ79" s="4">
        <f t="shared" si="32"/>
        <v>0</v>
      </c>
      <c r="AK79" s="4">
        <f t="shared" si="33"/>
        <v>0</v>
      </c>
      <c r="AL79" s="4">
        <f t="shared" si="34"/>
        <v>0</v>
      </c>
      <c r="AM79" s="4">
        <f t="shared" si="35"/>
        <v>0</v>
      </c>
      <c r="AN79" s="4">
        <f t="shared" si="36"/>
        <v>0</v>
      </c>
      <c r="AO79" s="4">
        <f t="shared" si="37"/>
        <v>0</v>
      </c>
    </row>
    <row r="80" spans="2:41">
      <c r="B80" s="4" t="s">
        <v>41</v>
      </c>
      <c r="C80" s="4">
        <v>76</v>
      </c>
      <c r="D80" s="6">
        <f>IF(D79=MAX($D79:$U79),D$4/(SUM(X$5:X79)+1),D79)</f>
        <v>28018.52</v>
      </c>
      <c r="E80" s="6">
        <f>IF(E79=MAX($D79:$U79),E$4/(SUM(Y$5:Y79)+1),E79)</f>
        <v>28337.9375</v>
      </c>
      <c r="F80" s="6">
        <f>IF(F79=MAX($D79:$U79),F$4/(SUM(Z$5:Z79)+1),F79)</f>
        <v>26120.916666666668</v>
      </c>
      <c r="G80" s="6">
        <f>IF(G79=MAX($D79:$U79),G$4/(SUM(AA$5:AA79)+1),G79)</f>
        <v>27068.3</v>
      </c>
      <c r="H80" s="6">
        <f>IF(H79=MAX($D79:$U79),H$4/(SUM(AB$5:AB79)+1),H79)</f>
        <v>26762.285714285714</v>
      </c>
      <c r="I80" s="6">
        <f>IF(I79=MAX($D79:$U79),I$4/(SUM(AC$5:AC79)+1),I79)</f>
        <v>26058.166666666668</v>
      </c>
      <c r="J80" s="6">
        <f>IF(J79=MAX($D79:$U79),J$4/(SUM(AD$5:AD79)+1),J79)</f>
        <v>23314</v>
      </c>
      <c r="K80" s="6">
        <f>IF(K79=MAX($D79:$U79),K$4/(SUM(AE$5:AE79)+1),K79)</f>
        <v>22468.333333333332</v>
      </c>
      <c r="L80" s="6">
        <f>IF(L79=MAX($D79:$U79),L$4/(SUM(AF$5:AF79)+1),L79)</f>
        <v>27763</v>
      </c>
      <c r="M80" s="6">
        <f>IF(M79=MAX($D79:$U79),M$4/(SUM(AG$5:AG79)+1),M79)</f>
        <v>19297</v>
      </c>
      <c r="N80" s="6">
        <f>IF(N79=MAX($D79:$U79),N$4/(SUM(AH$5:AH79)+1),N79)</f>
        <v>10362</v>
      </c>
      <c r="O80" s="6">
        <f>IF(O79=MAX($D79:$U79),O$4/(SUM(AI$5:AI79)+1),O79)</f>
        <v>8120</v>
      </c>
      <c r="P80" s="6">
        <f>IF(P79=MAX($D79:$U79),P$4/(SUM(AJ$5:AJ79)+1),P79)</f>
        <v>3044</v>
      </c>
      <c r="Q80" s="6">
        <f>IF(Q79=MAX($D79:$U79),Q$4/(SUM(AK$5:AK79)+1),Q79)</f>
        <v>2486</v>
      </c>
      <c r="R80" s="6">
        <f>IF(R79=MAX($D79:$U79),R$4/(SUM(AL$5:AL79)+1),R79)</f>
        <v>1946</v>
      </c>
      <c r="S80" s="6">
        <f>IF(S79=MAX($D79:$U79),S$4/(SUM(AM$5:AM79)+1),S79)</f>
        <v>1438</v>
      </c>
      <c r="T80" s="6">
        <f>IF(T79=MAX($D79:$U79),T$4/(SUM(AN$5:AN79)+1),T79)</f>
        <v>0</v>
      </c>
      <c r="U80" s="6">
        <f>IF(U79=MAX($D79:$U79),U$4/(SUM(AO$5:AO79)+1),U79)</f>
        <v>0</v>
      </c>
      <c r="W80" s="4">
        <v>76</v>
      </c>
      <c r="X80" s="4">
        <f t="shared" si="20"/>
        <v>0</v>
      </c>
      <c r="Y80" s="4">
        <f t="shared" si="21"/>
        <v>1</v>
      </c>
      <c r="Z80" s="4">
        <f t="shared" si="22"/>
        <v>0</v>
      </c>
      <c r="AA80" s="4">
        <f t="shared" si="23"/>
        <v>0</v>
      </c>
      <c r="AB80" s="4">
        <f t="shared" si="24"/>
        <v>0</v>
      </c>
      <c r="AC80" s="4">
        <f t="shared" si="25"/>
        <v>0</v>
      </c>
      <c r="AD80" s="4">
        <f t="shared" si="26"/>
        <v>0</v>
      </c>
      <c r="AE80" s="4">
        <f t="shared" si="27"/>
        <v>0</v>
      </c>
      <c r="AF80" s="4">
        <f t="shared" si="28"/>
        <v>0</v>
      </c>
      <c r="AG80" s="4">
        <f t="shared" si="29"/>
        <v>0</v>
      </c>
      <c r="AH80" s="4">
        <f t="shared" si="30"/>
        <v>0</v>
      </c>
      <c r="AI80" s="4">
        <f t="shared" si="31"/>
        <v>0</v>
      </c>
      <c r="AJ80" s="4">
        <f t="shared" si="32"/>
        <v>0</v>
      </c>
      <c r="AK80" s="4">
        <f t="shared" si="33"/>
        <v>0</v>
      </c>
      <c r="AL80" s="4">
        <f t="shared" si="34"/>
        <v>0</v>
      </c>
      <c r="AM80" s="4">
        <f t="shared" si="35"/>
        <v>0</v>
      </c>
      <c r="AN80" s="4">
        <f t="shared" si="36"/>
        <v>0</v>
      </c>
      <c r="AO80" s="4">
        <f t="shared" si="37"/>
        <v>0</v>
      </c>
    </row>
    <row r="81" spans="2:41">
      <c r="B81" s="4" t="s">
        <v>41</v>
      </c>
      <c r="C81" s="4">
        <v>77</v>
      </c>
      <c r="D81" s="6">
        <f>IF(D80=MAX($D80:$U80),D$4/(SUM(X$5:X80)+1),D80)</f>
        <v>28018.52</v>
      </c>
      <c r="E81" s="6">
        <f>IF(E80=MAX($D80:$U80),E$4/(SUM(Y$5:Y80)+1),E80)</f>
        <v>26671</v>
      </c>
      <c r="F81" s="6">
        <f>IF(F80=MAX($D80:$U80),F$4/(SUM(Z$5:Z80)+1),F80)</f>
        <v>26120.916666666668</v>
      </c>
      <c r="G81" s="6">
        <f>IF(G80=MAX($D80:$U80),G$4/(SUM(AA$5:AA80)+1),G80)</f>
        <v>27068.3</v>
      </c>
      <c r="H81" s="6">
        <f>IF(H80=MAX($D80:$U80),H$4/(SUM(AB$5:AB80)+1),H80)</f>
        <v>26762.285714285714</v>
      </c>
      <c r="I81" s="6">
        <f>IF(I80=MAX($D80:$U80),I$4/(SUM(AC$5:AC80)+1),I80)</f>
        <v>26058.166666666668</v>
      </c>
      <c r="J81" s="6">
        <f>IF(J80=MAX($D80:$U80),J$4/(SUM(AD$5:AD80)+1),J80)</f>
        <v>23314</v>
      </c>
      <c r="K81" s="6">
        <f>IF(K80=MAX($D80:$U80),K$4/(SUM(AE$5:AE80)+1),K80)</f>
        <v>22468.333333333332</v>
      </c>
      <c r="L81" s="6">
        <f>IF(L80=MAX($D80:$U80),L$4/(SUM(AF$5:AF80)+1),L80)</f>
        <v>27763</v>
      </c>
      <c r="M81" s="6">
        <f>IF(M80=MAX($D80:$U80),M$4/(SUM(AG$5:AG80)+1),M80)</f>
        <v>19297</v>
      </c>
      <c r="N81" s="6">
        <f>IF(N80=MAX($D80:$U80),N$4/(SUM(AH$5:AH80)+1),N80)</f>
        <v>10362</v>
      </c>
      <c r="O81" s="6">
        <f>IF(O80=MAX($D80:$U80),O$4/(SUM(AI$5:AI80)+1),O80)</f>
        <v>8120</v>
      </c>
      <c r="P81" s="6">
        <f>IF(P80=MAX($D80:$U80),P$4/(SUM(AJ$5:AJ80)+1),P80)</f>
        <v>3044</v>
      </c>
      <c r="Q81" s="6">
        <f>IF(Q80=MAX($D80:$U80),Q$4/(SUM(AK$5:AK80)+1),Q80)</f>
        <v>2486</v>
      </c>
      <c r="R81" s="6">
        <f>IF(R80=MAX($D80:$U80),R$4/(SUM(AL$5:AL80)+1),R80)</f>
        <v>1946</v>
      </c>
      <c r="S81" s="6">
        <f>IF(S80=MAX($D80:$U80),S$4/(SUM(AM$5:AM80)+1),S80)</f>
        <v>1438</v>
      </c>
      <c r="T81" s="6">
        <f>IF(T80=MAX($D80:$U80),T$4/(SUM(AN$5:AN80)+1),T80)</f>
        <v>0</v>
      </c>
      <c r="U81" s="6">
        <f>IF(U80=MAX($D80:$U80),U$4/(SUM(AO$5:AO80)+1),U80)</f>
        <v>0</v>
      </c>
      <c r="W81" s="4">
        <v>77</v>
      </c>
      <c r="X81" s="4">
        <f t="shared" si="20"/>
        <v>1</v>
      </c>
      <c r="Y81" s="4">
        <f t="shared" si="21"/>
        <v>0</v>
      </c>
      <c r="Z81" s="4">
        <f t="shared" si="22"/>
        <v>0</v>
      </c>
      <c r="AA81" s="4">
        <f t="shared" si="23"/>
        <v>0</v>
      </c>
      <c r="AB81" s="4">
        <f t="shared" si="24"/>
        <v>0</v>
      </c>
      <c r="AC81" s="4">
        <f t="shared" si="25"/>
        <v>0</v>
      </c>
      <c r="AD81" s="4">
        <f t="shared" si="26"/>
        <v>0</v>
      </c>
      <c r="AE81" s="4">
        <f t="shared" si="27"/>
        <v>0</v>
      </c>
      <c r="AF81" s="4">
        <f t="shared" si="28"/>
        <v>0</v>
      </c>
      <c r="AG81" s="4">
        <f t="shared" si="29"/>
        <v>0</v>
      </c>
      <c r="AH81" s="4">
        <f t="shared" si="30"/>
        <v>0</v>
      </c>
      <c r="AI81" s="4">
        <f t="shared" si="31"/>
        <v>0</v>
      </c>
      <c r="AJ81" s="4">
        <f t="shared" si="32"/>
        <v>0</v>
      </c>
      <c r="AK81" s="4">
        <f t="shared" si="33"/>
        <v>0</v>
      </c>
      <c r="AL81" s="4">
        <f t="shared" si="34"/>
        <v>0</v>
      </c>
      <c r="AM81" s="4">
        <f t="shared" si="35"/>
        <v>0</v>
      </c>
      <c r="AN81" s="4">
        <f t="shared" si="36"/>
        <v>0</v>
      </c>
      <c r="AO81" s="4">
        <f t="shared" si="37"/>
        <v>0</v>
      </c>
    </row>
    <row r="82" spans="2:41">
      <c r="B82" s="4" t="s">
        <v>41</v>
      </c>
      <c r="C82" s="4">
        <v>78</v>
      </c>
      <c r="D82" s="6">
        <f>IF(D81=MAX($D81:$U81),D$4/(SUM(X$5:X81)+1),D81)</f>
        <v>26940.884615384617</v>
      </c>
      <c r="E82" s="6">
        <f>IF(E81=MAX($D81:$U81),E$4/(SUM(Y$5:Y81)+1),E81)</f>
        <v>26671</v>
      </c>
      <c r="F82" s="6">
        <f>IF(F81=MAX($D81:$U81),F$4/(SUM(Z$5:Z81)+1),F81)</f>
        <v>26120.916666666668</v>
      </c>
      <c r="G82" s="6">
        <f>IF(G81=MAX($D81:$U81),G$4/(SUM(AA$5:AA81)+1),G81)</f>
        <v>27068.3</v>
      </c>
      <c r="H82" s="6">
        <f>IF(H81=MAX($D81:$U81),H$4/(SUM(AB$5:AB81)+1),H81)</f>
        <v>26762.285714285714</v>
      </c>
      <c r="I82" s="6">
        <f>IF(I81=MAX($D81:$U81),I$4/(SUM(AC$5:AC81)+1),I81)</f>
        <v>26058.166666666668</v>
      </c>
      <c r="J82" s="6">
        <f>IF(J81=MAX($D81:$U81),J$4/(SUM(AD$5:AD81)+1),J81)</f>
        <v>23314</v>
      </c>
      <c r="K82" s="6">
        <f>IF(K81=MAX($D81:$U81),K$4/(SUM(AE$5:AE81)+1),K81)</f>
        <v>22468.333333333332</v>
      </c>
      <c r="L82" s="6">
        <f>IF(L81=MAX($D81:$U81),L$4/(SUM(AF$5:AF81)+1),L81)</f>
        <v>27763</v>
      </c>
      <c r="M82" s="6">
        <f>IF(M81=MAX($D81:$U81),M$4/(SUM(AG$5:AG81)+1),M81)</f>
        <v>19297</v>
      </c>
      <c r="N82" s="6">
        <f>IF(N81=MAX($D81:$U81),N$4/(SUM(AH$5:AH81)+1),N81)</f>
        <v>10362</v>
      </c>
      <c r="O82" s="6">
        <f>IF(O81=MAX($D81:$U81),O$4/(SUM(AI$5:AI81)+1),O81)</f>
        <v>8120</v>
      </c>
      <c r="P82" s="6">
        <f>IF(P81=MAX($D81:$U81),P$4/(SUM(AJ$5:AJ81)+1),P81)</f>
        <v>3044</v>
      </c>
      <c r="Q82" s="6">
        <f>IF(Q81=MAX($D81:$U81),Q$4/(SUM(AK$5:AK81)+1),Q81)</f>
        <v>2486</v>
      </c>
      <c r="R82" s="6">
        <f>IF(R81=MAX($D81:$U81),R$4/(SUM(AL$5:AL81)+1),R81)</f>
        <v>1946</v>
      </c>
      <c r="S82" s="6">
        <f>IF(S81=MAX($D81:$U81),S$4/(SUM(AM$5:AM81)+1),S81)</f>
        <v>1438</v>
      </c>
      <c r="T82" s="6">
        <f>IF(T81=MAX($D81:$U81),T$4/(SUM(AN$5:AN81)+1),T81)</f>
        <v>0</v>
      </c>
      <c r="U82" s="6">
        <f>IF(U81=MAX($D81:$U81),U$4/(SUM(AO$5:AO81)+1),U81)</f>
        <v>0</v>
      </c>
      <c r="W82" s="4">
        <v>78</v>
      </c>
      <c r="X82" s="4">
        <f t="shared" si="20"/>
        <v>0</v>
      </c>
      <c r="Y82" s="4">
        <f t="shared" si="21"/>
        <v>0</v>
      </c>
      <c r="Z82" s="4">
        <f t="shared" si="22"/>
        <v>0</v>
      </c>
      <c r="AA82" s="4">
        <f t="shared" si="23"/>
        <v>0</v>
      </c>
      <c r="AB82" s="4">
        <f t="shared" si="24"/>
        <v>0</v>
      </c>
      <c r="AC82" s="4">
        <f t="shared" si="25"/>
        <v>0</v>
      </c>
      <c r="AD82" s="4">
        <f t="shared" si="26"/>
        <v>0</v>
      </c>
      <c r="AE82" s="4">
        <f t="shared" si="27"/>
        <v>0</v>
      </c>
      <c r="AF82" s="4">
        <f t="shared" si="28"/>
        <v>1</v>
      </c>
      <c r="AG82" s="4">
        <f t="shared" si="29"/>
        <v>0</v>
      </c>
      <c r="AH82" s="4">
        <f t="shared" si="30"/>
        <v>0</v>
      </c>
      <c r="AI82" s="4">
        <f t="shared" si="31"/>
        <v>0</v>
      </c>
      <c r="AJ82" s="4">
        <f t="shared" si="32"/>
        <v>0</v>
      </c>
      <c r="AK82" s="4">
        <f t="shared" si="33"/>
        <v>0</v>
      </c>
      <c r="AL82" s="4">
        <f t="shared" si="34"/>
        <v>0</v>
      </c>
      <c r="AM82" s="4">
        <f t="shared" si="35"/>
        <v>0</v>
      </c>
      <c r="AN82" s="4">
        <f t="shared" si="36"/>
        <v>0</v>
      </c>
      <c r="AO82" s="4">
        <f t="shared" si="37"/>
        <v>0</v>
      </c>
    </row>
    <row r="83" spans="2:41">
      <c r="B83" s="4" t="s">
        <v>41</v>
      </c>
      <c r="C83" s="4">
        <v>79</v>
      </c>
      <c r="D83" s="6">
        <f>IF(D82=MAX($D82:$U82),D$4/(SUM(X$5:X82)+1),D82)</f>
        <v>26940.884615384617</v>
      </c>
      <c r="E83" s="6">
        <f>IF(E82=MAX($D82:$U82),E$4/(SUM(Y$5:Y82)+1),E82)</f>
        <v>26671</v>
      </c>
      <c r="F83" s="6">
        <f>IF(F82=MAX($D82:$U82),F$4/(SUM(Z$5:Z82)+1),F82)</f>
        <v>26120.916666666668</v>
      </c>
      <c r="G83" s="6">
        <f>IF(G82=MAX($D82:$U82),G$4/(SUM(AA$5:AA82)+1),G82)</f>
        <v>27068.3</v>
      </c>
      <c r="H83" s="6">
        <f>IF(H82=MAX($D82:$U82),H$4/(SUM(AB$5:AB82)+1),H82)</f>
        <v>26762.285714285714</v>
      </c>
      <c r="I83" s="6">
        <f>IF(I82=MAX($D82:$U82),I$4/(SUM(AC$5:AC82)+1),I82)</f>
        <v>26058.166666666668</v>
      </c>
      <c r="J83" s="6">
        <f>IF(J82=MAX($D82:$U82),J$4/(SUM(AD$5:AD82)+1),J82)</f>
        <v>23314</v>
      </c>
      <c r="K83" s="6">
        <f>IF(K82=MAX($D82:$U82),K$4/(SUM(AE$5:AE82)+1),K82)</f>
        <v>22468.333333333332</v>
      </c>
      <c r="L83" s="6">
        <f>IF(L82=MAX($D82:$U82),L$4/(SUM(AF$5:AF82)+1),L82)</f>
        <v>13881.5</v>
      </c>
      <c r="M83" s="6">
        <f>IF(M82=MAX($D82:$U82),M$4/(SUM(AG$5:AG82)+1),M82)</f>
        <v>19297</v>
      </c>
      <c r="N83" s="6">
        <f>IF(N82=MAX($D82:$U82),N$4/(SUM(AH$5:AH82)+1),N82)</f>
        <v>10362</v>
      </c>
      <c r="O83" s="6">
        <f>IF(O82=MAX($D82:$U82),O$4/(SUM(AI$5:AI82)+1),O82)</f>
        <v>8120</v>
      </c>
      <c r="P83" s="6">
        <f>IF(P82=MAX($D82:$U82),P$4/(SUM(AJ$5:AJ82)+1),P82)</f>
        <v>3044</v>
      </c>
      <c r="Q83" s="6">
        <f>IF(Q82=MAX($D82:$U82),Q$4/(SUM(AK$5:AK82)+1),Q82)</f>
        <v>2486</v>
      </c>
      <c r="R83" s="6">
        <f>IF(R82=MAX($D82:$U82),R$4/(SUM(AL$5:AL82)+1),R82)</f>
        <v>1946</v>
      </c>
      <c r="S83" s="6">
        <f>IF(S82=MAX($D82:$U82),S$4/(SUM(AM$5:AM82)+1),S82)</f>
        <v>1438</v>
      </c>
      <c r="T83" s="6">
        <f>IF(T82=MAX($D82:$U82),T$4/(SUM(AN$5:AN82)+1),T82)</f>
        <v>0</v>
      </c>
      <c r="U83" s="6">
        <f>IF(U82=MAX($D82:$U82),U$4/(SUM(AO$5:AO82)+1),U82)</f>
        <v>0</v>
      </c>
      <c r="W83" s="4">
        <v>79</v>
      </c>
      <c r="X83" s="4">
        <f t="shared" si="20"/>
        <v>0</v>
      </c>
      <c r="Y83" s="4">
        <f t="shared" si="21"/>
        <v>0</v>
      </c>
      <c r="Z83" s="4">
        <f t="shared" si="22"/>
        <v>0</v>
      </c>
      <c r="AA83" s="4">
        <f t="shared" si="23"/>
        <v>1</v>
      </c>
      <c r="AB83" s="4">
        <f t="shared" si="24"/>
        <v>0</v>
      </c>
      <c r="AC83" s="4">
        <f t="shared" si="25"/>
        <v>0</v>
      </c>
      <c r="AD83" s="4">
        <f t="shared" si="26"/>
        <v>0</v>
      </c>
      <c r="AE83" s="4">
        <f t="shared" si="27"/>
        <v>0</v>
      </c>
      <c r="AF83" s="4">
        <f t="shared" si="28"/>
        <v>0</v>
      </c>
      <c r="AG83" s="4">
        <f t="shared" si="29"/>
        <v>0</v>
      </c>
      <c r="AH83" s="4">
        <f t="shared" si="30"/>
        <v>0</v>
      </c>
      <c r="AI83" s="4">
        <f t="shared" si="31"/>
        <v>0</v>
      </c>
      <c r="AJ83" s="4">
        <f t="shared" si="32"/>
        <v>0</v>
      </c>
      <c r="AK83" s="4">
        <f t="shared" si="33"/>
        <v>0</v>
      </c>
      <c r="AL83" s="4">
        <f t="shared" si="34"/>
        <v>0</v>
      </c>
      <c r="AM83" s="4">
        <f t="shared" si="35"/>
        <v>0</v>
      </c>
      <c r="AN83" s="4">
        <f t="shared" si="36"/>
        <v>0</v>
      </c>
      <c r="AO83" s="4">
        <f t="shared" si="37"/>
        <v>0</v>
      </c>
    </row>
    <row r="84" spans="2:41">
      <c r="B84" s="4" t="s">
        <v>41</v>
      </c>
      <c r="C84" s="4">
        <v>80</v>
      </c>
      <c r="D84" s="6">
        <f>IF(D83=MAX($D83:$U83),D$4/(SUM(X$5:X83)+1),D83)</f>
        <v>26940.884615384617</v>
      </c>
      <c r="E84" s="6">
        <f>IF(E83=MAX($D83:$U83),E$4/(SUM(Y$5:Y83)+1),E83)</f>
        <v>26671</v>
      </c>
      <c r="F84" s="6">
        <f>IF(F83=MAX($D83:$U83),F$4/(SUM(Z$5:Z83)+1),F83)</f>
        <v>26120.916666666668</v>
      </c>
      <c r="G84" s="6">
        <f>IF(G83=MAX($D83:$U83),G$4/(SUM(AA$5:AA83)+1),G83)</f>
        <v>24607.545454545456</v>
      </c>
      <c r="H84" s="6">
        <f>IF(H83=MAX($D83:$U83),H$4/(SUM(AB$5:AB83)+1),H83)</f>
        <v>26762.285714285714</v>
      </c>
      <c r="I84" s="6">
        <f>IF(I83=MAX($D83:$U83),I$4/(SUM(AC$5:AC83)+1),I83)</f>
        <v>26058.166666666668</v>
      </c>
      <c r="J84" s="6">
        <f>IF(J83=MAX($D83:$U83),J$4/(SUM(AD$5:AD83)+1),J83)</f>
        <v>23314</v>
      </c>
      <c r="K84" s="6">
        <f>IF(K83=MAX($D83:$U83),K$4/(SUM(AE$5:AE83)+1),K83)</f>
        <v>22468.333333333332</v>
      </c>
      <c r="L84" s="6">
        <f>IF(L83=MAX($D83:$U83),L$4/(SUM(AF$5:AF83)+1),L83)</f>
        <v>13881.5</v>
      </c>
      <c r="M84" s="6">
        <f>IF(M83=MAX($D83:$U83),M$4/(SUM(AG$5:AG83)+1),M83)</f>
        <v>19297</v>
      </c>
      <c r="N84" s="6">
        <f>IF(N83=MAX($D83:$U83),N$4/(SUM(AH$5:AH83)+1),N83)</f>
        <v>10362</v>
      </c>
      <c r="O84" s="6">
        <f>IF(O83=MAX($D83:$U83),O$4/(SUM(AI$5:AI83)+1),O83)</f>
        <v>8120</v>
      </c>
      <c r="P84" s="6">
        <f>IF(P83=MAX($D83:$U83),P$4/(SUM(AJ$5:AJ83)+1),P83)</f>
        <v>3044</v>
      </c>
      <c r="Q84" s="6">
        <f>IF(Q83=MAX($D83:$U83),Q$4/(SUM(AK$5:AK83)+1),Q83)</f>
        <v>2486</v>
      </c>
      <c r="R84" s="6">
        <f>IF(R83=MAX($D83:$U83),R$4/(SUM(AL$5:AL83)+1),R83)</f>
        <v>1946</v>
      </c>
      <c r="S84" s="6">
        <f>IF(S83=MAX($D83:$U83),S$4/(SUM(AM$5:AM83)+1),S83)</f>
        <v>1438</v>
      </c>
      <c r="T84" s="6">
        <f>IF(T83=MAX($D83:$U83),T$4/(SUM(AN$5:AN83)+1),T83)</f>
        <v>0</v>
      </c>
      <c r="U84" s="6">
        <f>IF(U83=MAX($D83:$U83),U$4/(SUM(AO$5:AO83)+1),U83)</f>
        <v>0</v>
      </c>
      <c r="W84" s="4">
        <v>80</v>
      </c>
      <c r="X84" s="4">
        <f t="shared" si="20"/>
        <v>1</v>
      </c>
      <c r="Y84" s="4">
        <f t="shared" si="21"/>
        <v>0</v>
      </c>
      <c r="Z84" s="4">
        <f t="shared" si="22"/>
        <v>0</v>
      </c>
      <c r="AA84" s="4">
        <f t="shared" si="23"/>
        <v>0</v>
      </c>
      <c r="AB84" s="4">
        <f t="shared" si="24"/>
        <v>0</v>
      </c>
      <c r="AC84" s="4">
        <f t="shared" si="25"/>
        <v>0</v>
      </c>
      <c r="AD84" s="4">
        <f t="shared" si="26"/>
        <v>0</v>
      </c>
      <c r="AE84" s="4">
        <f t="shared" si="27"/>
        <v>0</v>
      </c>
      <c r="AF84" s="4">
        <f t="shared" si="28"/>
        <v>0</v>
      </c>
      <c r="AG84" s="4">
        <f t="shared" si="29"/>
        <v>0</v>
      </c>
      <c r="AH84" s="4">
        <f t="shared" si="30"/>
        <v>0</v>
      </c>
      <c r="AI84" s="4">
        <f t="shared" si="31"/>
        <v>0</v>
      </c>
      <c r="AJ84" s="4">
        <f t="shared" si="32"/>
        <v>0</v>
      </c>
      <c r="AK84" s="4">
        <f t="shared" si="33"/>
        <v>0</v>
      </c>
      <c r="AL84" s="4">
        <f t="shared" si="34"/>
        <v>0</v>
      </c>
      <c r="AM84" s="4">
        <f t="shared" si="35"/>
        <v>0</v>
      </c>
      <c r="AN84" s="4">
        <f t="shared" si="36"/>
        <v>0</v>
      </c>
      <c r="AO84" s="4">
        <f t="shared" si="37"/>
        <v>0</v>
      </c>
    </row>
    <row r="85" spans="2:41">
      <c r="B85" s="4" t="s">
        <v>41</v>
      </c>
      <c r="C85" s="4">
        <v>81</v>
      </c>
      <c r="D85" s="6">
        <f>IF(D84=MAX($D84:$U84),D$4/(SUM(X$5:X84)+1),D84)</f>
        <v>25943.074074074073</v>
      </c>
      <c r="E85" s="6">
        <f>IF(E84=MAX($D84:$U84),E$4/(SUM(Y$5:Y84)+1),E84)</f>
        <v>26671</v>
      </c>
      <c r="F85" s="6">
        <f>IF(F84=MAX($D84:$U84),F$4/(SUM(Z$5:Z84)+1),F84)</f>
        <v>26120.916666666668</v>
      </c>
      <c r="G85" s="6">
        <f>IF(G84=MAX($D84:$U84),G$4/(SUM(AA$5:AA84)+1),G84)</f>
        <v>24607.545454545456</v>
      </c>
      <c r="H85" s="6">
        <f>IF(H84=MAX($D84:$U84),H$4/(SUM(AB$5:AB84)+1),H84)</f>
        <v>26762.285714285714</v>
      </c>
      <c r="I85" s="6">
        <f>IF(I84=MAX($D84:$U84),I$4/(SUM(AC$5:AC84)+1),I84)</f>
        <v>26058.166666666668</v>
      </c>
      <c r="J85" s="6">
        <f>IF(J84=MAX($D84:$U84),J$4/(SUM(AD$5:AD84)+1),J84)</f>
        <v>23314</v>
      </c>
      <c r="K85" s="6">
        <f>IF(K84=MAX($D84:$U84),K$4/(SUM(AE$5:AE84)+1),K84)</f>
        <v>22468.333333333332</v>
      </c>
      <c r="L85" s="6">
        <f>IF(L84=MAX($D84:$U84),L$4/(SUM(AF$5:AF84)+1),L84)</f>
        <v>13881.5</v>
      </c>
      <c r="M85" s="6">
        <f>IF(M84=MAX($D84:$U84),M$4/(SUM(AG$5:AG84)+1),M84)</f>
        <v>19297</v>
      </c>
      <c r="N85" s="6">
        <f>IF(N84=MAX($D84:$U84),N$4/(SUM(AH$5:AH84)+1),N84)</f>
        <v>10362</v>
      </c>
      <c r="O85" s="6">
        <f>IF(O84=MAX($D84:$U84),O$4/(SUM(AI$5:AI84)+1),O84)</f>
        <v>8120</v>
      </c>
      <c r="P85" s="6">
        <f>IF(P84=MAX($D84:$U84),P$4/(SUM(AJ$5:AJ84)+1),P84)</f>
        <v>3044</v>
      </c>
      <c r="Q85" s="6">
        <f>IF(Q84=MAX($D84:$U84),Q$4/(SUM(AK$5:AK84)+1),Q84)</f>
        <v>2486</v>
      </c>
      <c r="R85" s="6">
        <f>IF(R84=MAX($D84:$U84),R$4/(SUM(AL$5:AL84)+1),R84)</f>
        <v>1946</v>
      </c>
      <c r="S85" s="6">
        <f>IF(S84=MAX($D84:$U84),S$4/(SUM(AM$5:AM84)+1),S84)</f>
        <v>1438</v>
      </c>
      <c r="T85" s="6">
        <f>IF(T84=MAX($D84:$U84),T$4/(SUM(AN$5:AN84)+1),T84)</f>
        <v>0</v>
      </c>
      <c r="U85" s="6">
        <f>IF(U84=MAX($D84:$U84),U$4/(SUM(AO$5:AO84)+1),U84)</f>
        <v>0</v>
      </c>
      <c r="W85" s="4">
        <v>81</v>
      </c>
      <c r="X85" s="4">
        <f t="shared" si="20"/>
        <v>0</v>
      </c>
      <c r="Y85" s="4">
        <f t="shared" si="21"/>
        <v>0</v>
      </c>
      <c r="Z85" s="4">
        <f t="shared" si="22"/>
        <v>0</v>
      </c>
      <c r="AA85" s="4">
        <f t="shared" si="23"/>
        <v>0</v>
      </c>
      <c r="AB85" s="4">
        <f t="shared" si="24"/>
        <v>1</v>
      </c>
      <c r="AC85" s="4">
        <f t="shared" si="25"/>
        <v>0</v>
      </c>
      <c r="AD85" s="4">
        <f t="shared" si="26"/>
        <v>0</v>
      </c>
      <c r="AE85" s="4">
        <f t="shared" si="27"/>
        <v>0</v>
      </c>
      <c r="AF85" s="4">
        <f t="shared" si="28"/>
        <v>0</v>
      </c>
      <c r="AG85" s="4">
        <f t="shared" si="29"/>
        <v>0</v>
      </c>
      <c r="AH85" s="4">
        <f t="shared" si="30"/>
        <v>0</v>
      </c>
      <c r="AI85" s="4">
        <f t="shared" si="31"/>
        <v>0</v>
      </c>
      <c r="AJ85" s="4">
        <f t="shared" si="32"/>
        <v>0</v>
      </c>
      <c r="AK85" s="4">
        <f t="shared" si="33"/>
        <v>0</v>
      </c>
      <c r="AL85" s="4">
        <f t="shared" si="34"/>
        <v>0</v>
      </c>
      <c r="AM85" s="4">
        <f t="shared" si="35"/>
        <v>0</v>
      </c>
      <c r="AN85" s="4">
        <f t="shared" si="36"/>
        <v>0</v>
      </c>
      <c r="AO85" s="4">
        <f t="shared" si="37"/>
        <v>0</v>
      </c>
    </row>
    <row r="86" spans="2:41">
      <c r="B86" s="4" t="s">
        <v>41</v>
      </c>
      <c r="C86" s="4">
        <v>82</v>
      </c>
      <c r="D86" s="6">
        <f>IF(D85=MAX($D85:$U85),D$4/(SUM(X$5:X85)+1),D85)</f>
        <v>25943.074074074073</v>
      </c>
      <c r="E86" s="6">
        <f>IF(E85=MAX($D85:$U85),E$4/(SUM(Y$5:Y85)+1),E85)</f>
        <v>26671</v>
      </c>
      <c r="F86" s="6">
        <f>IF(F85=MAX($D85:$U85),F$4/(SUM(Z$5:Z85)+1),F85)</f>
        <v>26120.916666666668</v>
      </c>
      <c r="G86" s="6">
        <f>IF(G85=MAX($D85:$U85),G$4/(SUM(AA$5:AA85)+1),G85)</f>
        <v>24607.545454545456</v>
      </c>
      <c r="H86" s="6">
        <f>IF(H85=MAX($D85:$U85),H$4/(SUM(AB$5:AB85)+1),H85)</f>
        <v>23417</v>
      </c>
      <c r="I86" s="6">
        <f>IF(I85=MAX($D85:$U85),I$4/(SUM(AC$5:AC85)+1),I85)</f>
        <v>26058.166666666668</v>
      </c>
      <c r="J86" s="6">
        <f>IF(J85=MAX($D85:$U85),J$4/(SUM(AD$5:AD85)+1),J85)</f>
        <v>23314</v>
      </c>
      <c r="K86" s="6">
        <f>IF(K85=MAX($D85:$U85),K$4/(SUM(AE$5:AE85)+1),K85)</f>
        <v>22468.333333333332</v>
      </c>
      <c r="L86" s="6">
        <f>IF(L85=MAX($D85:$U85),L$4/(SUM(AF$5:AF85)+1),L85)</f>
        <v>13881.5</v>
      </c>
      <c r="M86" s="6">
        <f>IF(M85=MAX($D85:$U85),M$4/(SUM(AG$5:AG85)+1),M85)</f>
        <v>19297</v>
      </c>
      <c r="N86" s="6">
        <f>IF(N85=MAX($D85:$U85),N$4/(SUM(AH$5:AH85)+1),N85)</f>
        <v>10362</v>
      </c>
      <c r="O86" s="6">
        <f>IF(O85=MAX($D85:$U85),O$4/(SUM(AI$5:AI85)+1),O85)</f>
        <v>8120</v>
      </c>
      <c r="P86" s="6">
        <f>IF(P85=MAX($D85:$U85),P$4/(SUM(AJ$5:AJ85)+1),P85)</f>
        <v>3044</v>
      </c>
      <c r="Q86" s="6">
        <f>IF(Q85=MAX($D85:$U85),Q$4/(SUM(AK$5:AK85)+1),Q85)</f>
        <v>2486</v>
      </c>
      <c r="R86" s="6">
        <f>IF(R85=MAX($D85:$U85),R$4/(SUM(AL$5:AL85)+1),R85)</f>
        <v>1946</v>
      </c>
      <c r="S86" s="6">
        <f>IF(S85=MAX($D85:$U85),S$4/(SUM(AM$5:AM85)+1),S85)</f>
        <v>1438</v>
      </c>
      <c r="T86" s="6">
        <f>IF(T85=MAX($D85:$U85),T$4/(SUM(AN$5:AN85)+1),T85)</f>
        <v>0</v>
      </c>
      <c r="U86" s="6">
        <f>IF(U85=MAX($D85:$U85),U$4/(SUM(AO$5:AO85)+1),U85)</f>
        <v>0</v>
      </c>
      <c r="W86" s="4">
        <v>82</v>
      </c>
      <c r="X86" s="4">
        <f t="shared" si="20"/>
        <v>0</v>
      </c>
      <c r="Y86" s="4">
        <f t="shared" si="21"/>
        <v>1</v>
      </c>
      <c r="Z86" s="4">
        <f t="shared" si="22"/>
        <v>0</v>
      </c>
      <c r="AA86" s="4">
        <f t="shared" si="23"/>
        <v>0</v>
      </c>
      <c r="AB86" s="4">
        <f t="shared" si="24"/>
        <v>0</v>
      </c>
      <c r="AC86" s="4">
        <f t="shared" si="25"/>
        <v>0</v>
      </c>
      <c r="AD86" s="4">
        <f t="shared" si="26"/>
        <v>0</v>
      </c>
      <c r="AE86" s="4">
        <f t="shared" si="27"/>
        <v>0</v>
      </c>
      <c r="AF86" s="4">
        <f t="shared" si="28"/>
        <v>0</v>
      </c>
      <c r="AG86" s="4">
        <f t="shared" si="29"/>
        <v>0</v>
      </c>
      <c r="AH86" s="4">
        <f t="shared" si="30"/>
        <v>0</v>
      </c>
      <c r="AI86" s="4">
        <f t="shared" si="31"/>
        <v>0</v>
      </c>
      <c r="AJ86" s="4">
        <f t="shared" si="32"/>
        <v>0</v>
      </c>
      <c r="AK86" s="4">
        <f t="shared" si="33"/>
        <v>0</v>
      </c>
      <c r="AL86" s="4">
        <f t="shared" si="34"/>
        <v>0</v>
      </c>
      <c r="AM86" s="4">
        <f t="shared" si="35"/>
        <v>0</v>
      </c>
      <c r="AN86" s="4">
        <f t="shared" si="36"/>
        <v>0</v>
      </c>
      <c r="AO86" s="4">
        <f t="shared" si="37"/>
        <v>0</v>
      </c>
    </row>
    <row r="87" spans="2:41">
      <c r="B87" s="4" t="s">
        <v>41</v>
      </c>
      <c r="C87" s="4">
        <v>83</v>
      </c>
      <c r="D87" s="6">
        <f>IF(D86=MAX($D86:$U86),D$4/(SUM(X$5:X86)+1),D86)</f>
        <v>25943.074074074073</v>
      </c>
      <c r="E87" s="6">
        <f>IF(E86=MAX($D86:$U86),E$4/(SUM(Y$5:Y86)+1),E86)</f>
        <v>25189.277777777777</v>
      </c>
      <c r="F87" s="6">
        <f>IF(F86=MAX($D86:$U86),F$4/(SUM(Z$5:Z86)+1),F86)</f>
        <v>26120.916666666668</v>
      </c>
      <c r="G87" s="6">
        <f>IF(G86=MAX($D86:$U86),G$4/(SUM(AA$5:AA86)+1),G86)</f>
        <v>24607.545454545456</v>
      </c>
      <c r="H87" s="6">
        <f>IF(H86=MAX($D86:$U86),H$4/(SUM(AB$5:AB86)+1),H86)</f>
        <v>23417</v>
      </c>
      <c r="I87" s="6">
        <f>IF(I86=MAX($D86:$U86),I$4/(SUM(AC$5:AC86)+1),I86)</f>
        <v>26058.166666666668</v>
      </c>
      <c r="J87" s="6">
        <f>IF(J86=MAX($D86:$U86),J$4/(SUM(AD$5:AD86)+1),J86)</f>
        <v>23314</v>
      </c>
      <c r="K87" s="6">
        <f>IF(K86=MAX($D86:$U86),K$4/(SUM(AE$5:AE86)+1),K86)</f>
        <v>22468.333333333332</v>
      </c>
      <c r="L87" s="6">
        <f>IF(L86=MAX($D86:$U86),L$4/(SUM(AF$5:AF86)+1),L86)</f>
        <v>13881.5</v>
      </c>
      <c r="M87" s="6">
        <f>IF(M86=MAX($D86:$U86),M$4/(SUM(AG$5:AG86)+1),M86)</f>
        <v>19297</v>
      </c>
      <c r="N87" s="6">
        <f>IF(N86=MAX($D86:$U86),N$4/(SUM(AH$5:AH86)+1),N86)</f>
        <v>10362</v>
      </c>
      <c r="O87" s="6">
        <f>IF(O86=MAX($D86:$U86),O$4/(SUM(AI$5:AI86)+1),O86)</f>
        <v>8120</v>
      </c>
      <c r="P87" s="6">
        <f>IF(P86=MAX($D86:$U86),P$4/(SUM(AJ$5:AJ86)+1),P86)</f>
        <v>3044</v>
      </c>
      <c r="Q87" s="6">
        <f>IF(Q86=MAX($D86:$U86),Q$4/(SUM(AK$5:AK86)+1),Q86)</f>
        <v>2486</v>
      </c>
      <c r="R87" s="6">
        <f>IF(R86=MAX($D86:$U86),R$4/(SUM(AL$5:AL86)+1),R86)</f>
        <v>1946</v>
      </c>
      <c r="S87" s="6">
        <f>IF(S86=MAX($D86:$U86),S$4/(SUM(AM$5:AM86)+1),S86)</f>
        <v>1438</v>
      </c>
      <c r="T87" s="6">
        <f>IF(T86=MAX($D86:$U86),T$4/(SUM(AN$5:AN86)+1),T86)</f>
        <v>0</v>
      </c>
      <c r="U87" s="6">
        <f>IF(U86=MAX($D86:$U86),U$4/(SUM(AO$5:AO86)+1),U86)</f>
        <v>0</v>
      </c>
      <c r="W87" s="4">
        <v>83</v>
      </c>
      <c r="X87" s="4">
        <f t="shared" si="20"/>
        <v>0</v>
      </c>
      <c r="Y87" s="4">
        <f t="shared" si="21"/>
        <v>0</v>
      </c>
      <c r="Z87" s="4">
        <f t="shared" si="22"/>
        <v>1</v>
      </c>
      <c r="AA87" s="4">
        <f t="shared" si="23"/>
        <v>0</v>
      </c>
      <c r="AB87" s="4">
        <f t="shared" si="24"/>
        <v>0</v>
      </c>
      <c r="AC87" s="4">
        <f t="shared" si="25"/>
        <v>0</v>
      </c>
      <c r="AD87" s="4">
        <f t="shared" si="26"/>
        <v>0</v>
      </c>
      <c r="AE87" s="4">
        <f t="shared" si="27"/>
        <v>0</v>
      </c>
      <c r="AF87" s="4">
        <f t="shared" si="28"/>
        <v>0</v>
      </c>
      <c r="AG87" s="4">
        <f t="shared" si="29"/>
        <v>0</v>
      </c>
      <c r="AH87" s="4">
        <f t="shared" si="30"/>
        <v>0</v>
      </c>
      <c r="AI87" s="4">
        <f t="shared" si="31"/>
        <v>0</v>
      </c>
      <c r="AJ87" s="4">
        <f t="shared" si="32"/>
        <v>0</v>
      </c>
      <c r="AK87" s="4">
        <f t="shared" si="33"/>
        <v>0</v>
      </c>
      <c r="AL87" s="4">
        <f t="shared" si="34"/>
        <v>0</v>
      </c>
      <c r="AM87" s="4">
        <f t="shared" si="35"/>
        <v>0</v>
      </c>
      <c r="AN87" s="4">
        <f t="shared" si="36"/>
        <v>0</v>
      </c>
      <c r="AO87" s="4">
        <f t="shared" si="37"/>
        <v>0</v>
      </c>
    </row>
    <row r="88" spans="2:41">
      <c r="B88" s="4" t="s">
        <v>41</v>
      </c>
      <c r="C88" s="4">
        <v>84</v>
      </c>
      <c r="D88" s="6">
        <f>IF(D87=MAX($D87:$U87),D$4/(SUM(X$5:X87)+1),D87)</f>
        <v>25943.074074074073</v>
      </c>
      <c r="E88" s="6">
        <f>IF(E87=MAX($D87:$U87),E$4/(SUM(Y$5:Y87)+1),E87)</f>
        <v>25189.277777777777</v>
      </c>
      <c r="F88" s="6">
        <f>IF(F87=MAX($D87:$U87),F$4/(SUM(Z$5:Z87)+1),F87)</f>
        <v>24111.615384615383</v>
      </c>
      <c r="G88" s="6">
        <f>IF(G87=MAX($D87:$U87),G$4/(SUM(AA$5:AA87)+1),G87)</f>
        <v>24607.545454545456</v>
      </c>
      <c r="H88" s="6">
        <f>IF(H87=MAX($D87:$U87),H$4/(SUM(AB$5:AB87)+1),H87)</f>
        <v>23417</v>
      </c>
      <c r="I88" s="6">
        <f>IF(I87=MAX($D87:$U87),I$4/(SUM(AC$5:AC87)+1),I87)</f>
        <v>26058.166666666668</v>
      </c>
      <c r="J88" s="6">
        <f>IF(J87=MAX($D87:$U87),J$4/(SUM(AD$5:AD87)+1),J87)</f>
        <v>23314</v>
      </c>
      <c r="K88" s="6">
        <f>IF(K87=MAX($D87:$U87),K$4/(SUM(AE$5:AE87)+1),K87)</f>
        <v>22468.333333333332</v>
      </c>
      <c r="L88" s="6">
        <f>IF(L87=MAX($D87:$U87),L$4/(SUM(AF$5:AF87)+1),L87)</f>
        <v>13881.5</v>
      </c>
      <c r="M88" s="6">
        <f>IF(M87=MAX($D87:$U87),M$4/(SUM(AG$5:AG87)+1),M87)</f>
        <v>19297</v>
      </c>
      <c r="N88" s="6">
        <f>IF(N87=MAX($D87:$U87),N$4/(SUM(AH$5:AH87)+1),N87)</f>
        <v>10362</v>
      </c>
      <c r="O88" s="6">
        <f>IF(O87=MAX($D87:$U87),O$4/(SUM(AI$5:AI87)+1),O87)</f>
        <v>8120</v>
      </c>
      <c r="P88" s="6">
        <f>IF(P87=MAX($D87:$U87),P$4/(SUM(AJ$5:AJ87)+1),P87)</f>
        <v>3044</v>
      </c>
      <c r="Q88" s="6">
        <f>IF(Q87=MAX($D87:$U87),Q$4/(SUM(AK$5:AK87)+1),Q87)</f>
        <v>2486</v>
      </c>
      <c r="R88" s="6">
        <f>IF(R87=MAX($D87:$U87),R$4/(SUM(AL$5:AL87)+1),R87)</f>
        <v>1946</v>
      </c>
      <c r="S88" s="6">
        <f>IF(S87=MAX($D87:$U87),S$4/(SUM(AM$5:AM87)+1),S87)</f>
        <v>1438</v>
      </c>
      <c r="T88" s="6">
        <f>IF(T87=MAX($D87:$U87),T$4/(SUM(AN$5:AN87)+1),T87)</f>
        <v>0</v>
      </c>
      <c r="U88" s="6">
        <f>IF(U87=MAX($D87:$U87),U$4/(SUM(AO$5:AO87)+1),U87)</f>
        <v>0</v>
      </c>
      <c r="W88" s="4">
        <v>84</v>
      </c>
      <c r="X88" s="4">
        <f t="shared" si="20"/>
        <v>0</v>
      </c>
      <c r="Y88" s="4">
        <f t="shared" si="21"/>
        <v>0</v>
      </c>
      <c r="Z88" s="4">
        <f t="shared" si="22"/>
        <v>0</v>
      </c>
      <c r="AA88" s="4">
        <f t="shared" si="23"/>
        <v>0</v>
      </c>
      <c r="AB88" s="4">
        <f t="shared" si="24"/>
        <v>0</v>
      </c>
      <c r="AC88" s="4">
        <f t="shared" si="25"/>
        <v>1</v>
      </c>
      <c r="AD88" s="4">
        <f t="shared" si="26"/>
        <v>0</v>
      </c>
      <c r="AE88" s="4">
        <f t="shared" si="27"/>
        <v>0</v>
      </c>
      <c r="AF88" s="4">
        <f t="shared" si="28"/>
        <v>0</v>
      </c>
      <c r="AG88" s="4">
        <f t="shared" si="29"/>
        <v>0</v>
      </c>
      <c r="AH88" s="4">
        <f t="shared" si="30"/>
        <v>0</v>
      </c>
      <c r="AI88" s="4">
        <f t="shared" si="31"/>
        <v>0</v>
      </c>
      <c r="AJ88" s="4">
        <f t="shared" si="32"/>
        <v>0</v>
      </c>
      <c r="AK88" s="4">
        <f t="shared" si="33"/>
        <v>0</v>
      </c>
      <c r="AL88" s="4">
        <f t="shared" si="34"/>
        <v>0</v>
      </c>
      <c r="AM88" s="4">
        <f t="shared" si="35"/>
        <v>0</v>
      </c>
      <c r="AN88" s="4">
        <f t="shared" si="36"/>
        <v>0</v>
      </c>
      <c r="AO88" s="4">
        <f t="shared" si="37"/>
        <v>0</v>
      </c>
    </row>
    <row r="89" spans="2:41">
      <c r="B89" s="4" t="s">
        <v>41</v>
      </c>
      <c r="C89" s="4">
        <v>85</v>
      </c>
      <c r="D89" s="6">
        <f>IF(D88=MAX($D88:$U88),D$4/(SUM(X$5:X88)+1),D88)</f>
        <v>25943.074074074073</v>
      </c>
      <c r="E89" s="6">
        <f>IF(E88=MAX($D88:$U88),E$4/(SUM(Y$5:Y88)+1),E88)</f>
        <v>25189.277777777777</v>
      </c>
      <c r="F89" s="6">
        <f>IF(F88=MAX($D88:$U88),F$4/(SUM(Z$5:Z88)+1),F88)</f>
        <v>24111.615384615383</v>
      </c>
      <c r="G89" s="6">
        <f>IF(G88=MAX($D88:$U88),G$4/(SUM(AA$5:AA88)+1),G88)</f>
        <v>24607.545454545456</v>
      </c>
      <c r="H89" s="6">
        <f>IF(H88=MAX($D88:$U88),H$4/(SUM(AB$5:AB88)+1),H88)</f>
        <v>23417</v>
      </c>
      <c r="I89" s="6">
        <f>IF(I88=MAX($D88:$U88),I$4/(SUM(AC$5:AC88)+1),I88)</f>
        <v>22335.571428571428</v>
      </c>
      <c r="J89" s="6">
        <f>IF(J88=MAX($D88:$U88),J$4/(SUM(AD$5:AD88)+1),J88)</f>
        <v>23314</v>
      </c>
      <c r="K89" s="6">
        <f>IF(K88=MAX($D88:$U88),K$4/(SUM(AE$5:AE88)+1),K88)</f>
        <v>22468.333333333332</v>
      </c>
      <c r="L89" s="6">
        <f>IF(L88=MAX($D88:$U88),L$4/(SUM(AF$5:AF88)+1),L88)</f>
        <v>13881.5</v>
      </c>
      <c r="M89" s="6">
        <f>IF(M88=MAX($D88:$U88),M$4/(SUM(AG$5:AG88)+1),M88)</f>
        <v>19297</v>
      </c>
      <c r="N89" s="6">
        <f>IF(N88=MAX($D88:$U88),N$4/(SUM(AH$5:AH88)+1),N88)</f>
        <v>10362</v>
      </c>
      <c r="O89" s="6">
        <f>IF(O88=MAX($D88:$U88),O$4/(SUM(AI$5:AI88)+1),O88)</f>
        <v>8120</v>
      </c>
      <c r="P89" s="6">
        <f>IF(P88=MAX($D88:$U88),P$4/(SUM(AJ$5:AJ88)+1),P88)</f>
        <v>3044</v>
      </c>
      <c r="Q89" s="6">
        <f>IF(Q88=MAX($D88:$U88),Q$4/(SUM(AK$5:AK88)+1),Q88)</f>
        <v>2486</v>
      </c>
      <c r="R89" s="6">
        <f>IF(R88=MAX($D88:$U88),R$4/(SUM(AL$5:AL88)+1),R88)</f>
        <v>1946</v>
      </c>
      <c r="S89" s="6">
        <f>IF(S88=MAX($D88:$U88),S$4/(SUM(AM$5:AM88)+1),S88)</f>
        <v>1438</v>
      </c>
      <c r="T89" s="6">
        <f>IF(T88=MAX($D88:$U88),T$4/(SUM(AN$5:AN88)+1),T88)</f>
        <v>0</v>
      </c>
      <c r="U89" s="6">
        <f>IF(U88=MAX($D88:$U88),U$4/(SUM(AO$5:AO88)+1),U88)</f>
        <v>0</v>
      </c>
      <c r="W89" s="4">
        <v>85</v>
      </c>
      <c r="X89" s="4">
        <f t="shared" si="20"/>
        <v>1</v>
      </c>
      <c r="Y89" s="4">
        <f t="shared" si="21"/>
        <v>0</v>
      </c>
      <c r="Z89" s="4">
        <f t="shared" si="22"/>
        <v>0</v>
      </c>
      <c r="AA89" s="4">
        <f t="shared" si="23"/>
        <v>0</v>
      </c>
      <c r="AB89" s="4">
        <f t="shared" si="24"/>
        <v>0</v>
      </c>
      <c r="AC89" s="4">
        <f t="shared" si="25"/>
        <v>0</v>
      </c>
      <c r="AD89" s="4">
        <f t="shared" si="26"/>
        <v>0</v>
      </c>
      <c r="AE89" s="4">
        <f t="shared" si="27"/>
        <v>0</v>
      </c>
      <c r="AF89" s="4">
        <f t="shared" si="28"/>
        <v>0</v>
      </c>
      <c r="AG89" s="4">
        <f t="shared" si="29"/>
        <v>0</v>
      </c>
      <c r="AH89" s="4">
        <f t="shared" si="30"/>
        <v>0</v>
      </c>
      <c r="AI89" s="4">
        <f t="shared" si="31"/>
        <v>0</v>
      </c>
      <c r="AJ89" s="4">
        <f t="shared" si="32"/>
        <v>0</v>
      </c>
      <c r="AK89" s="4">
        <f t="shared" si="33"/>
        <v>0</v>
      </c>
      <c r="AL89" s="4">
        <f t="shared" si="34"/>
        <v>0</v>
      </c>
      <c r="AM89" s="4">
        <f t="shared" si="35"/>
        <v>0</v>
      </c>
      <c r="AN89" s="4">
        <f t="shared" si="36"/>
        <v>0</v>
      </c>
      <c r="AO89" s="4">
        <f t="shared" si="37"/>
        <v>0</v>
      </c>
    </row>
    <row r="90" spans="2:41">
      <c r="W90" s="3" t="s">
        <v>0</v>
      </c>
      <c r="X90" s="4">
        <f>SUM(X5:X89)</f>
        <v>27</v>
      </c>
      <c r="Y90" s="4">
        <f t="shared" ref="Y90:AK90" si="38">SUM(Y5:Y89)</f>
        <v>17</v>
      </c>
      <c r="Z90" s="4">
        <f t="shared" si="38"/>
        <v>12</v>
      </c>
      <c r="AA90" s="4">
        <f t="shared" si="38"/>
        <v>10</v>
      </c>
      <c r="AB90" s="4">
        <f t="shared" si="38"/>
        <v>7</v>
      </c>
      <c r="AC90" s="4">
        <f t="shared" si="38"/>
        <v>6</v>
      </c>
      <c r="AD90" s="4">
        <f t="shared" si="38"/>
        <v>3</v>
      </c>
      <c r="AE90" s="4">
        <f t="shared" si="38"/>
        <v>2</v>
      </c>
      <c r="AF90" s="4">
        <f t="shared" si="38"/>
        <v>1</v>
      </c>
      <c r="AG90" s="4">
        <f t="shared" si="38"/>
        <v>0</v>
      </c>
      <c r="AH90" s="4">
        <f t="shared" si="38"/>
        <v>0</v>
      </c>
      <c r="AI90" s="4">
        <f t="shared" si="38"/>
        <v>0</v>
      </c>
      <c r="AJ90" s="4">
        <f t="shared" si="38"/>
        <v>0</v>
      </c>
      <c r="AK90" s="4">
        <f t="shared" si="38"/>
        <v>0</v>
      </c>
      <c r="AL90" s="4">
        <f>SUM(AL5:AL89)</f>
        <v>0</v>
      </c>
      <c r="AM90" s="4">
        <f t="shared" ref="AM90" si="39">SUM(AM5:AM89)</f>
        <v>0</v>
      </c>
      <c r="AN90" s="4">
        <f t="shared" ref="AN90" si="40">SUM(AN5:AN89)</f>
        <v>0</v>
      </c>
      <c r="AO90" s="4">
        <f t="shared" ref="AO90" si="41">SUM(AO5:AO89)</f>
        <v>0</v>
      </c>
    </row>
    <row r="91" spans="2:41">
      <c r="W91" s="3"/>
      <c r="X91" s="4">
        <f>SUM(X90:AK90)</f>
        <v>85</v>
      </c>
      <c r="Y91" s="3"/>
      <c r="Z91" s="3"/>
      <c r="AA91" s="3"/>
      <c r="AB91" s="3"/>
      <c r="AC91" s="3"/>
      <c r="AD91" s="3"/>
    </row>
    <row r="93" spans="2:41">
      <c r="B93" s="4" t="s">
        <v>2</v>
      </c>
      <c r="C93" s="4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41">
      <c r="B94" s="4"/>
      <c r="C94" s="4"/>
      <c r="D94" s="3" t="s">
        <v>12</v>
      </c>
      <c r="E94" s="3" t="s">
        <v>13</v>
      </c>
      <c r="F94" s="3" t="s">
        <v>14</v>
      </c>
      <c r="G94" s="3" t="s">
        <v>15</v>
      </c>
      <c r="H94" s="3" t="s">
        <v>16</v>
      </c>
      <c r="I94" s="3" t="s">
        <v>17</v>
      </c>
      <c r="J94" s="3" t="s">
        <v>18</v>
      </c>
      <c r="K94" s="3" t="s">
        <v>19</v>
      </c>
      <c r="L94" s="3" t="s">
        <v>20</v>
      </c>
      <c r="M94" s="3" t="s">
        <v>21</v>
      </c>
      <c r="N94" s="3" t="s">
        <v>22</v>
      </c>
      <c r="O94" s="3" t="s">
        <v>29</v>
      </c>
      <c r="P94" s="3" t="s">
        <v>23</v>
      </c>
      <c r="Q94" s="3" t="s">
        <v>24</v>
      </c>
      <c r="R94" s="3" t="s">
        <v>25</v>
      </c>
      <c r="S94" s="3" t="s">
        <v>26</v>
      </c>
      <c r="T94" s="3" t="s">
        <v>27</v>
      </c>
      <c r="U94" s="3" t="s">
        <v>28</v>
      </c>
      <c r="W94" s="4"/>
      <c r="X94" s="3" t="s">
        <v>12</v>
      </c>
      <c r="Y94" s="3" t="s">
        <v>13</v>
      </c>
      <c r="Z94" s="3" t="s">
        <v>14</v>
      </c>
      <c r="AA94" s="3" t="s">
        <v>15</v>
      </c>
      <c r="AB94" s="3" t="s">
        <v>16</v>
      </c>
      <c r="AC94" s="3" t="s">
        <v>17</v>
      </c>
      <c r="AD94" s="3" t="s">
        <v>18</v>
      </c>
      <c r="AE94" s="3" t="s">
        <v>19</v>
      </c>
      <c r="AF94" s="3" t="s">
        <v>20</v>
      </c>
      <c r="AG94" s="3" t="s">
        <v>21</v>
      </c>
      <c r="AH94" s="3" t="s">
        <v>22</v>
      </c>
      <c r="AI94" s="3" t="s">
        <v>29</v>
      </c>
      <c r="AJ94" s="3" t="s">
        <v>23</v>
      </c>
      <c r="AK94" s="3" t="s">
        <v>24</v>
      </c>
      <c r="AL94" s="3" t="s">
        <v>25</v>
      </c>
      <c r="AM94" s="3" t="s">
        <v>26</v>
      </c>
      <c r="AN94" s="3" t="s">
        <v>27</v>
      </c>
      <c r="AO94" s="3" t="s">
        <v>28</v>
      </c>
    </row>
    <row r="95" spans="2:41">
      <c r="B95" s="4"/>
      <c r="C95" s="4" t="s">
        <v>54</v>
      </c>
      <c r="D95" s="4">
        <f t="array" ref="D95:U95">TRANSPOSE(Datos!E3:E20)</f>
        <v>58036</v>
      </c>
      <c r="E95" s="4">
        <v>103752</v>
      </c>
      <c r="F95" s="4">
        <v>35659</v>
      </c>
      <c r="G95" s="4">
        <v>19437</v>
      </c>
      <c r="H95" s="3">
        <v>18879</v>
      </c>
      <c r="I95" s="3">
        <v>9756</v>
      </c>
      <c r="J95" s="3">
        <v>14714</v>
      </c>
      <c r="K95" s="3">
        <v>26857</v>
      </c>
      <c r="L95" s="3">
        <v>2986</v>
      </c>
      <c r="M95" s="3">
        <v>961</v>
      </c>
      <c r="N95" s="3">
        <v>1521</v>
      </c>
      <c r="O95" s="3">
        <v>551</v>
      </c>
      <c r="P95" s="3">
        <v>324</v>
      </c>
      <c r="Q95" s="3">
        <v>191</v>
      </c>
      <c r="R95" s="3">
        <v>220</v>
      </c>
      <c r="S95" s="3">
        <v>0</v>
      </c>
      <c r="T95" s="3">
        <v>0</v>
      </c>
      <c r="U95" s="3">
        <v>0</v>
      </c>
      <c r="W95" s="4" t="s">
        <v>33</v>
      </c>
      <c r="X95" s="4"/>
      <c r="Y95" s="4"/>
      <c r="Z95" s="4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2:41">
      <c r="B96" s="4" t="s">
        <v>41</v>
      </c>
      <c r="C96" s="4">
        <v>1</v>
      </c>
      <c r="D96" s="9">
        <f>D95/((2*0)+1)</f>
        <v>58036</v>
      </c>
      <c r="E96" s="9">
        <f>E95/((2*0)+1)</f>
        <v>103752</v>
      </c>
      <c r="F96" s="9">
        <f>F95/((2*0)+1)</f>
        <v>35659</v>
      </c>
      <c r="G96" s="9">
        <f t="shared" ref="G96:U96" si="42">G95/((2*0)+1)</f>
        <v>19437</v>
      </c>
      <c r="H96" s="9">
        <f t="shared" si="42"/>
        <v>18879</v>
      </c>
      <c r="I96" s="9">
        <f t="shared" si="42"/>
        <v>9756</v>
      </c>
      <c r="J96" s="9">
        <f t="shared" si="42"/>
        <v>14714</v>
      </c>
      <c r="K96" s="9">
        <f t="shared" si="42"/>
        <v>26857</v>
      </c>
      <c r="L96" s="9">
        <f t="shared" si="42"/>
        <v>2986</v>
      </c>
      <c r="M96" s="9">
        <f t="shared" si="42"/>
        <v>961</v>
      </c>
      <c r="N96" s="9">
        <f t="shared" si="42"/>
        <v>1521</v>
      </c>
      <c r="O96" s="9">
        <f t="shared" si="42"/>
        <v>551</v>
      </c>
      <c r="P96" s="9">
        <f t="shared" si="42"/>
        <v>324</v>
      </c>
      <c r="Q96" s="9">
        <f t="shared" si="42"/>
        <v>191</v>
      </c>
      <c r="R96" s="9">
        <f t="shared" si="42"/>
        <v>220</v>
      </c>
      <c r="S96" s="9">
        <f t="shared" si="42"/>
        <v>0</v>
      </c>
      <c r="T96" s="9">
        <f t="shared" si="42"/>
        <v>0</v>
      </c>
      <c r="U96" s="9">
        <f t="shared" si="42"/>
        <v>0</v>
      </c>
      <c r="W96" s="4">
        <v>1</v>
      </c>
      <c r="X96" s="4">
        <f>IF(D96=MAX($D96:$U96),1,0)</f>
        <v>0</v>
      </c>
      <c r="Y96" s="4">
        <f t="shared" ref="Y96:Y112" si="43">IF(E96=MAX($D96:$U96),1,0)</f>
        <v>1</v>
      </c>
      <c r="Z96" s="4">
        <f t="shared" ref="Z96:Z112" si="44">IF(F96=MAX($D96:$U96),1,0)</f>
        <v>0</v>
      </c>
      <c r="AA96" s="4">
        <f t="shared" ref="AA96:AA112" si="45">IF(G96=MAX($D96:$U96),1,0)</f>
        <v>0</v>
      </c>
      <c r="AB96" s="4">
        <f t="shared" ref="AB96:AB112" si="46">IF(H96=MAX($D96:$U96),1,0)</f>
        <v>0</v>
      </c>
      <c r="AC96" s="4">
        <f t="shared" ref="AC96:AC112" si="47">IF(I96=MAX($D96:$U96),1,0)</f>
        <v>0</v>
      </c>
      <c r="AD96" s="4">
        <f t="shared" ref="AD96:AD112" si="48">IF(J96=MAX($D96:$U96),1,0)</f>
        <v>0</v>
      </c>
      <c r="AE96" s="4">
        <f t="shared" ref="AE96:AE112" si="49">IF(K96=MAX($D96:$U96),1,0)</f>
        <v>0</v>
      </c>
      <c r="AF96" s="4">
        <f t="shared" ref="AF96:AF112" si="50">IF(L96=MAX($D96:$U96),1,0)</f>
        <v>0</v>
      </c>
      <c r="AG96" s="4">
        <f t="shared" ref="AG96:AG112" si="51">IF(M96=MAX($D96:$U96),1,0)</f>
        <v>0</v>
      </c>
      <c r="AH96" s="4">
        <f t="shared" ref="AH96:AH112" si="52">IF(N96=MAX($D96:$U96),1,0)</f>
        <v>0</v>
      </c>
      <c r="AI96" s="4">
        <f t="shared" ref="AI96:AI112" si="53">IF(O96=MAX($D96:$U96),1,0)</f>
        <v>0</v>
      </c>
      <c r="AJ96" s="4">
        <f t="shared" ref="AJ96:AJ112" si="54">IF(P96=MAX($D96:$U96),1,0)</f>
        <v>0</v>
      </c>
      <c r="AK96" s="4">
        <f t="shared" ref="AK96:AK112" si="55">IF(Q96=MAX($D96:$U96),1,0)</f>
        <v>0</v>
      </c>
      <c r="AL96" s="4">
        <f t="shared" ref="AL96:AL112" si="56">IF(R96=MAX($D96:$U96),1,0)</f>
        <v>0</v>
      </c>
      <c r="AM96" s="4">
        <f t="shared" ref="AM96:AM112" si="57">IF(S96=MAX($D96:$U96),1,0)</f>
        <v>0</v>
      </c>
      <c r="AN96" s="4">
        <f t="shared" ref="AN96:AN112" si="58">IF(T96=MAX($D96:$U96),1,0)</f>
        <v>0</v>
      </c>
      <c r="AO96" s="4">
        <f t="shared" ref="AO96:AO112" si="59">IF(U96=MAX($D96:$U96),1,0)</f>
        <v>0</v>
      </c>
    </row>
    <row r="97" spans="2:41">
      <c r="B97" s="4" t="s">
        <v>41</v>
      </c>
      <c r="C97" s="4">
        <v>2</v>
      </c>
      <c r="D97" s="6">
        <f>IF(D96=MAX($D96:$U96),D$95/(SUM(X96:X$96)+1),D96)</f>
        <v>58036</v>
      </c>
      <c r="E97" s="6">
        <f>IF(E96=MAX($D96:$U96),E$95/(SUM(Y96:Y$96)+1),E96)</f>
        <v>51876</v>
      </c>
      <c r="F97" s="6">
        <f>IF(F96=MAX($D96:$U96),F$95/(SUM(Z96:Z$96)+1),F96)</f>
        <v>35659</v>
      </c>
      <c r="G97" s="6">
        <f>IF(G96=MAX($D96:$U96),G$95/(SUM(AA96:AA$96)+1),G96)</f>
        <v>19437</v>
      </c>
      <c r="H97" s="6">
        <f>IF(H96=MAX($D96:$U96),H$95/(SUM(AB96:AB$96)+1),H96)</f>
        <v>18879</v>
      </c>
      <c r="I97" s="6">
        <f>IF(I96=MAX($D96:$U96),I$95/(SUM(AC96:AC$96)+1),I96)</f>
        <v>9756</v>
      </c>
      <c r="J97" s="6">
        <f>IF(J96=MAX($D96:$U96),J$95/(SUM(AD96:AD$96)+1),J96)</f>
        <v>14714</v>
      </c>
      <c r="K97" s="6">
        <f>IF(K96=MAX($D96:$U96),K$95/(SUM(AE96:AE$96)+1),K96)</f>
        <v>26857</v>
      </c>
      <c r="L97" s="6">
        <f>IF(L96=MAX($D96:$U96),L$95/(SUM(AF96:AF$96)+1),L96)</f>
        <v>2986</v>
      </c>
      <c r="M97" s="6">
        <f>IF(M96=MAX($D96:$U96),M$95/(SUM(AG96:AG$96)+1),M96)</f>
        <v>961</v>
      </c>
      <c r="N97" s="6">
        <f>IF(N96=MAX($D96:$U96),N$95/(SUM(AH96:AH$96)+1),N96)</f>
        <v>1521</v>
      </c>
      <c r="O97" s="6">
        <f>IF(O96=MAX($D96:$U96),O$95/(SUM(AI96:AI$96)+1),O96)</f>
        <v>551</v>
      </c>
      <c r="P97" s="6">
        <f>IF(P96=MAX($D96:$U96),P$95/(SUM(AJ96:AJ$96)+1),P96)</f>
        <v>324</v>
      </c>
      <c r="Q97" s="6">
        <f>IF(Q96=MAX($D96:$U96),Q$95/(SUM(AK96:AK$96)+1),Q96)</f>
        <v>191</v>
      </c>
      <c r="R97" s="6">
        <f>IF(R96=MAX($D96:$U96),R$95/(SUM(AL96:AL$96)+1),R96)</f>
        <v>220</v>
      </c>
      <c r="S97" s="6">
        <f>IF(S96=MAX($D96:$U96),S$95/(SUM(AM96:AM$96)+1),S96)</f>
        <v>0</v>
      </c>
      <c r="T97" s="6">
        <f>IF(T96=MAX($D96:$U96),T$95/(SUM(AN96:AN$96)+1),T96)</f>
        <v>0</v>
      </c>
      <c r="U97" s="6">
        <f>IF(U96=MAX($D96:$U96),U$95/(SUM(AO96:AO$96)+1),U96)</f>
        <v>0</v>
      </c>
      <c r="W97" s="4">
        <v>2</v>
      </c>
      <c r="X97" s="4">
        <f t="shared" ref="X97:X112" si="60">IF(D97=MAX($D97:$U97),1,0)</f>
        <v>1</v>
      </c>
      <c r="Y97" s="4">
        <f t="shared" si="43"/>
        <v>0</v>
      </c>
      <c r="Z97" s="4">
        <f t="shared" si="44"/>
        <v>0</v>
      </c>
      <c r="AA97" s="4">
        <f t="shared" si="45"/>
        <v>0</v>
      </c>
      <c r="AB97" s="4">
        <f t="shared" si="46"/>
        <v>0</v>
      </c>
      <c r="AC97" s="4">
        <f t="shared" si="47"/>
        <v>0</v>
      </c>
      <c r="AD97" s="4">
        <f t="shared" si="48"/>
        <v>0</v>
      </c>
      <c r="AE97" s="4">
        <f t="shared" si="49"/>
        <v>0</v>
      </c>
      <c r="AF97" s="4">
        <f t="shared" si="50"/>
        <v>0</v>
      </c>
      <c r="AG97" s="4">
        <f t="shared" si="51"/>
        <v>0</v>
      </c>
      <c r="AH97" s="4">
        <f t="shared" si="52"/>
        <v>0</v>
      </c>
      <c r="AI97" s="4">
        <f t="shared" si="53"/>
        <v>0</v>
      </c>
      <c r="AJ97" s="4">
        <f t="shared" si="54"/>
        <v>0</v>
      </c>
      <c r="AK97" s="4">
        <f t="shared" si="55"/>
        <v>0</v>
      </c>
      <c r="AL97" s="4">
        <f t="shared" si="56"/>
        <v>0</v>
      </c>
      <c r="AM97" s="4">
        <f t="shared" si="57"/>
        <v>0</v>
      </c>
      <c r="AN97" s="4">
        <f t="shared" si="58"/>
        <v>0</v>
      </c>
      <c r="AO97" s="4">
        <f t="shared" si="59"/>
        <v>0</v>
      </c>
    </row>
    <row r="98" spans="2:41">
      <c r="B98" s="4" t="s">
        <v>41</v>
      </c>
      <c r="C98" s="4">
        <v>3</v>
      </c>
      <c r="D98" s="6">
        <f>IF(D97=MAX($D97:$U97),D$95/(SUM(X$96:X97)+1),D97)</f>
        <v>29018</v>
      </c>
      <c r="E98" s="6">
        <f>IF(E97=MAX($D97:$U97),E$95/(SUM(Y$96:Y97)+1),E97)</f>
        <v>51876</v>
      </c>
      <c r="F98" s="6">
        <f>IF(F97=MAX($D97:$U97),F$95/(SUM(Z$96:Z97)+1),F97)</f>
        <v>35659</v>
      </c>
      <c r="G98" s="6">
        <f>IF(G97=MAX($D97:$U97),G$95/(SUM(AA$96:AA97)+1),G97)</f>
        <v>19437</v>
      </c>
      <c r="H98" s="6">
        <f>IF(H97=MAX($D97:$U97),H$95/(SUM(AB$96:AB97)+1),H97)</f>
        <v>18879</v>
      </c>
      <c r="I98" s="6">
        <f>IF(I97=MAX($D97:$U97),I$95/(SUM(AC$96:AC97)+1),I97)</f>
        <v>9756</v>
      </c>
      <c r="J98" s="6">
        <f>IF(J97=MAX($D97:$U97),J$95/(SUM(AD$96:AD97)+1),J97)</f>
        <v>14714</v>
      </c>
      <c r="K98" s="6">
        <f>IF(K97=MAX($D97:$U97),K$95/(SUM(AE$96:AE97)+1),K97)</f>
        <v>26857</v>
      </c>
      <c r="L98" s="6">
        <f>IF(L97=MAX($D97:$U97),L$95/(SUM(AF$96:AF97)+1),L97)</f>
        <v>2986</v>
      </c>
      <c r="M98" s="6">
        <f>IF(M97=MAX($D97:$U97),M$95/(SUM(AG$96:AG97)+1),M97)</f>
        <v>961</v>
      </c>
      <c r="N98" s="6">
        <f>IF(N97=MAX($D97:$U97),N$95/(SUM(AH$96:AH97)+1),N97)</f>
        <v>1521</v>
      </c>
      <c r="O98" s="6">
        <f>IF(O97=MAX($D97:$U97),O$95/(SUM(AI$96:AI97)+1),O97)</f>
        <v>551</v>
      </c>
      <c r="P98" s="6">
        <f>IF(P97=MAX($D97:$U97),P$95/(SUM(AJ$96:AJ97)+1),P97)</f>
        <v>324</v>
      </c>
      <c r="Q98" s="6">
        <f>IF(Q97=MAX($D97:$U97),Q$95/(SUM(AK$96:AK97)+1),Q97)</f>
        <v>191</v>
      </c>
      <c r="R98" s="6">
        <f>IF(R97=MAX($D97:$U97),R$95/(SUM(AL$96:AL97)+1),R97)</f>
        <v>220</v>
      </c>
      <c r="S98" s="6">
        <f>IF(S97=MAX($D97:$U97),S$95/(SUM(AM$96:AM97)+1),S97)</f>
        <v>0</v>
      </c>
      <c r="T98" s="6">
        <f>IF(T97=MAX($D97:$U97),T$95/(SUM(AN$96:AN97)+1),T97)</f>
        <v>0</v>
      </c>
      <c r="U98" s="6">
        <f>IF(U97=MAX($D97:$U97),U$95/(SUM(AO$96:AO97)+1),U97)</f>
        <v>0</v>
      </c>
      <c r="W98" s="4">
        <v>3</v>
      </c>
      <c r="X98" s="4">
        <f t="shared" si="60"/>
        <v>0</v>
      </c>
      <c r="Y98" s="4">
        <f t="shared" si="43"/>
        <v>1</v>
      </c>
      <c r="Z98" s="4">
        <f t="shared" si="44"/>
        <v>0</v>
      </c>
      <c r="AA98" s="4">
        <f t="shared" si="45"/>
        <v>0</v>
      </c>
      <c r="AB98" s="4">
        <f t="shared" si="46"/>
        <v>0</v>
      </c>
      <c r="AC98" s="4">
        <f t="shared" si="47"/>
        <v>0</v>
      </c>
      <c r="AD98" s="4">
        <f t="shared" si="48"/>
        <v>0</v>
      </c>
      <c r="AE98" s="4">
        <f t="shared" si="49"/>
        <v>0</v>
      </c>
      <c r="AF98" s="4">
        <f t="shared" si="50"/>
        <v>0</v>
      </c>
      <c r="AG98" s="4">
        <f t="shared" si="51"/>
        <v>0</v>
      </c>
      <c r="AH98" s="4">
        <f t="shared" si="52"/>
        <v>0</v>
      </c>
      <c r="AI98" s="4">
        <f t="shared" si="53"/>
        <v>0</v>
      </c>
      <c r="AJ98" s="4">
        <f t="shared" si="54"/>
        <v>0</v>
      </c>
      <c r="AK98" s="4">
        <f t="shared" si="55"/>
        <v>0</v>
      </c>
      <c r="AL98" s="4">
        <f t="shared" si="56"/>
        <v>0</v>
      </c>
      <c r="AM98" s="4">
        <f t="shared" si="57"/>
        <v>0</v>
      </c>
      <c r="AN98" s="4">
        <f t="shared" si="58"/>
        <v>0</v>
      </c>
      <c r="AO98" s="4">
        <f t="shared" si="59"/>
        <v>0</v>
      </c>
    </row>
    <row r="99" spans="2:41">
      <c r="B99" s="4" t="s">
        <v>41</v>
      </c>
      <c r="C99" s="4">
        <v>4</v>
      </c>
      <c r="D99" s="6">
        <f>IF(D98=MAX($D98:$U98),D$95/(SUM(X$96:X98)+1),D98)</f>
        <v>29018</v>
      </c>
      <c r="E99" s="6">
        <f>IF(E98=MAX($D98:$U98),E$95/(SUM(Y$96:Y98)+1),E98)</f>
        <v>34584</v>
      </c>
      <c r="F99" s="6">
        <f>IF(F98=MAX($D98:$U98),F$95/(SUM(Z$96:Z98)+1),F98)</f>
        <v>35659</v>
      </c>
      <c r="G99" s="6">
        <f>IF(G98=MAX($D98:$U98),G$95/(SUM(AA$96:AA98)+1),G98)</f>
        <v>19437</v>
      </c>
      <c r="H99" s="6">
        <f>IF(H98=MAX($D98:$U98),H$95/(SUM(AB$96:AB98)+1),H98)</f>
        <v>18879</v>
      </c>
      <c r="I99" s="6">
        <f>IF(I98=MAX($D98:$U98),I$95/(SUM(AC$96:AC98)+1),I98)</f>
        <v>9756</v>
      </c>
      <c r="J99" s="6">
        <f>IF(J98=MAX($D98:$U98),J$95/(SUM(AD$96:AD98)+1),J98)</f>
        <v>14714</v>
      </c>
      <c r="K99" s="6">
        <f>IF(K98=MAX($D98:$U98),K$95/(SUM(AE$96:AE98)+1),K98)</f>
        <v>26857</v>
      </c>
      <c r="L99" s="6">
        <f>IF(L98=MAX($D98:$U98),L$95/(SUM(AF$96:AF98)+1),L98)</f>
        <v>2986</v>
      </c>
      <c r="M99" s="6">
        <f>IF(M98=MAX($D98:$U98),M$95/(SUM(AG$96:AG98)+1),M98)</f>
        <v>961</v>
      </c>
      <c r="N99" s="6">
        <f>IF(N98=MAX($D98:$U98),N$95/(SUM(AH$96:AH98)+1),N98)</f>
        <v>1521</v>
      </c>
      <c r="O99" s="6">
        <f>IF(O98=MAX($D98:$U98),O$95/(SUM(AI$96:AI98)+1),O98)</f>
        <v>551</v>
      </c>
      <c r="P99" s="6">
        <f>IF(P98=MAX($D98:$U98),P$95/(SUM(AJ$96:AJ98)+1),P98)</f>
        <v>324</v>
      </c>
      <c r="Q99" s="6">
        <f>IF(Q98=MAX($D98:$U98),Q$95/(SUM(AK$96:AK98)+1),Q98)</f>
        <v>191</v>
      </c>
      <c r="R99" s="6">
        <f>IF(R98=MAX($D98:$U98),R$95/(SUM(AL$96:AL98)+1),R98)</f>
        <v>220</v>
      </c>
      <c r="S99" s="6">
        <f>IF(S98=MAX($D98:$U98),S$95/(SUM(AM$96:AM98)+1),S98)</f>
        <v>0</v>
      </c>
      <c r="T99" s="6">
        <f>IF(T98=MAX($D98:$U98),T$95/(SUM(AN$96:AN98)+1),T98)</f>
        <v>0</v>
      </c>
      <c r="U99" s="6">
        <f>IF(U98=MAX($D98:$U98),U$95/(SUM(AO$96:AO98)+1),U98)</f>
        <v>0</v>
      </c>
      <c r="W99" s="4">
        <v>4</v>
      </c>
      <c r="X99" s="4">
        <f t="shared" si="60"/>
        <v>0</v>
      </c>
      <c r="Y99" s="4">
        <f t="shared" si="43"/>
        <v>0</v>
      </c>
      <c r="Z99" s="4">
        <f t="shared" si="44"/>
        <v>1</v>
      </c>
      <c r="AA99" s="4">
        <f t="shared" si="45"/>
        <v>0</v>
      </c>
      <c r="AB99" s="4">
        <f t="shared" si="46"/>
        <v>0</v>
      </c>
      <c r="AC99" s="4">
        <f t="shared" si="47"/>
        <v>0</v>
      </c>
      <c r="AD99" s="4">
        <f t="shared" si="48"/>
        <v>0</v>
      </c>
      <c r="AE99" s="4">
        <f t="shared" si="49"/>
        <v>0</v>
      </c>
      <c r="AF99" s="4">
        <f t="shared" si="50"/>
        <v>0</v>
      </c>
      <c r="AG99" s="4">
        <f t="shared" si="51"/>
        <v>0</v>
      </c>
      <c r="AH99" s="4">
        <f t="shared" si="52"/>
        <v>0</v>
      </c>
      <c r="AI99" s="4">
        <f t="shared" si="53"/>
        <v>0</v>
      </c>
      <c r="AJ99" s="4">
        <f t="shared" si="54"/>
        <v>0</v>
      </c>
      <c r="AK99" s="4">
        <f t="shared" si="55"/>
        <v>0</v>
      </c>
      <c r="AL99" s="4">
        <f t="shared" si="56"/>
        <v>0</v>
      </c>
      <c r="AM99" s="4">
        <f t="shared" si="57"/>
        <v>0</v>
      </c>
      <c r="AN99" s="4">
        <f t="shared" si="58"/>
        <v>0</v>
      </c>
      <c r="AO99" s="4">
        <f t="shared" si="59"/>
        <v>0</v>
      </c>
    </row>
    <row r="100" spans="2:41">
      <c r="B100" s="4" t="s">
        <v>41</v>
      </c>
      <c r="C100" s="4">
        <v>5</v>
      </c>
      <c r="D100" s="6">
        <f>IF(D99=MAX($D99:$U99),D$95/(SUM(X$96:X99)+1),D99)</f>
        <v>29018</v>
      </c>
      <c r="E100" s="6">
        <f>IF(E99=MAX($D99:$U99),E$95/(SUM(Y$96:Y99)+1),E99)</f>
        <v>34584</v>
      </c>
      <c r="F100" s="6">
        <f>IF(F99=MAX($D99:$U99),F$95/(SUM(Z$96:Z99)+1),F99)</f>
        <v>17829.5</v>
      </c>
      <c r="G100" s="6">
        <f>IF(G99=MAX($D99:$U99),G$95/(SUM(AA$96:AA99)+1),G99)</f>
        <v>19437</v>
      </c>
      <c r="H100" s="6">
        <f>IF(H99=MAX($D99:$U99),H$95/(SUM(AB$96:AB99)+1),H99)</f>
        <v>18879</v>
      </c>
      <c r="I100" s="6">
        <f>IF(I99=MAX($D99:$U99),I$95/(SUM(AC$96:AC99)+1),I99)</f>
        <v>9756</v>
      </c>
      <c r="J100" s="6">
        <f>IF(J99=MAX($D99:$U99),J$95/(SUM(AD$96:AD99)+1),J99)</f>
        <v>14714</v>
      </c>
      <c r="K100" s="6">
        <f>IF(K99=MAX($D99:$U99),K$95/(SUM(AE$96:AE99)+1),K99)</f>
        <v>26857</v>
      </c>
      <c r="L100" s="6">
        <f>IF(L99=MAX($D99:$U99),L$95/(SUM(AF$96:AF99)+1),L99)</f>
        <v>2986</v>
      </c>
      <c r="M100" s="6">
        <f>IF(M99=MAX($D99:$U99),M$95/(SUM(AG$96:AG99)+1),M99)</f>
        <v>961</v>
      </c>
      <c r="N100" s="6">
        <f>IF(N99=MAX($D99:$U99),N$95/(SUM(AH$96:AH99)+1),N99)</f>
        <v>1521</v>
      </c>
      <c r="O100" s="6">
        <f>IF(O99=MAX($D99:$U99),O$95/(SUM(AI$96:AI99)+1),O99)</f>
        <v>551</v>
      </c>
      <c r="P100" s="6">
        <f>IF(P99=MAX($D99:$U99),P$95/(SUM(AJ$96:AJ99)+1),P99)</f>
        <v>324</v>
      </c>
      <c r="Q100" s="6">
        <f>IF(Q99=MAX($D99:$U99),Q$95/(SUM(AK$96:AK99)+1),Q99)</f>
        <v>191</v>
      </c>
      <c r="R100" s="6">
        <f>IF(R99=MAX($D99:$U99),R$95/(SUM(AL$96:AL99)+1),R99)</f>
        <v>220</v>
      </c>
      <c r="S100" s="6">
        <f>IF(S99=MAX($D99:$U99),S$95/(SUM(AM$96:AM99)+1),S99)</f>
        <v>0</v>
      </c>
      <c r="T100" s="6">
        <f>IF(T99=MAX($D99:$U99),T$95/(SUM(AN$96:AN99)+1),T99)</f>
        <v>0</v>
      </c>
      <c r="U100" s="6">
        <f>IF(U99=MAX($D99:$U99),U$95/(SUM(AO$96:AO99)+1),U99)</f>
        <v>0</v>
      </c>
      <c r="W100" s="4">
        <v>5</v>
      </c>
      <c r="X100" s="4">
        <f t="shared" si="60"/>
        <v>0</v>
      </c>
      <c r="Y100" s="4">
        <f t="shared" si="43"/>
        <v>1</v>
      </c>
      <c r="Z100" s="4">
        <f t="shared" si="44"/>
        <v>0</v>
      </c>
      <c r="AA100" s="4">
        <f t="shared" si="45"/>
        <v>0</v>
      </c>
      <c r="AB100" s="4">
        <f t="shared" si="46"/>
        <v>0</v>
      </c>
      <c r="AC100" s="4">
        <f t="shared" si="47"/>
        <v>0</v>
      </c>
      <c r="AD100" s="4">
        <f t="shared" si="48"/>
        <v>0</v>
      </c>
      <c r="AE100" s="4">
        <f t="shared" si="49"/>
        <v>0</v>
      </c>
      <c r="AF100" s="4">
        <f t="shared" si="50"/>
        <v>0</v>
      </c>
      <c r="AG100" s="4">
        <f t="shared" si="51"/>
        <v>0</v>
      </c>
      <c r="AH100" s="4">
        <f t="shared" si="52"/>
        <v>0</v>
      </c>
      <c r="AI100" s="4">
        <f t="shared" si="53"/>
        <v>0</v>
      </c>
      <c r="AJ100" s="4">
        <f t="shared" si="54"/>
        <v>0</v>
      </c>
      <c r="AK100" s="4">
        <f t="shared" si="55"/>
        <v>0</v>
      </c>
      <c r="AL100" s="4">
        <f t="shared" si="56"/>
        <v>0</v>
      </c>
      <c r="AM100" s="4">
        <f t="shared" si="57"/>
        <v>0</v>
      </c>
      <c r="AN100" s="4">
        <f t="shared" si="58"/>
        <v>0</v>
      </c>
      <c r="AO100" s="4">
        <f t="shared" si="59"/>
        <v>0</v>
      </c>
    </row>
    <row r="101" spans="2:41">
      <c r="B101" s="4" t="s">
        <v>41</v>
      </c>
      <c r="C101" s="4">
        <v>6</v>
      </c>
      <c r="D101" s="6">
        <f>IF(D100=MAX($D100:$U100),D$95/(SUM(X$96:X100)+1),D100)</f>
        <v>29018</v>
      </c>
      <c r="E101" s="6">
        <f>IF(E100=MAX($D100:$U100),E$95/(SUM(Y$96:Y100)+1),E100)</f>
        <v>25938</v>
      </c>
      <c r="F101" s="6">
        <f>IF(F100=MAX($D100:$U100),F$95/(SUM(Z$96:Z100)+1),F100)</f>
        <v>17829.5</v>
      </c>
      <c r="G101" s="6">
        <f>IF(G100=MAX($D100:$U100),G$95/(SUM(AA$96:AA100)+1),G100)</f>
        <v>19437</v>
      </c>
      <c r="H101" s="6">
        <f>IF(H100=MAX($D100:$U100),H$95/(SUM(AB$96:AB100)+1),H100)</f>
        <v>18879</v>
      </c>
      <c r="I101" s="6">
        <f>IF(I100=MAX($D100:$U100),I$95/(SUM(AC$96:AC100)+1),I100)</f>
        <v>9756</v>
      </c>
      <c r="J101" s="6">
        <f>IF(J100=MAX($D100:$U100),J$95/(SUM(AD$96:AD100)+1),J100)</f>
        <v>14714</v>
      </c>
      <c r="K101" s="6">
        <f>IF(K100=MAX($D100:$U100),K$95/(SUM(AE$96:AE100)+1),K100)</f>
        <v>26857</v>
      </c>
      <c r="L101" s="6">
        <f>IF(L100=MAX($D100:$U100),L$95/(SUM(AF$96:AF100)+1),L100)</f>
        <v>2986</v>
      </c>
      <c r="M101" s="6">
        <f>IF(M100=MAX($D100:$U100),M$95/(SUM(AG$96:AG100)+1),M100)</f>
        <v>961</v>
      </c>
      <c r="N101" s="6">
        <f>IF(N100=MAX($D100:$U100),N$95/(SUM(AH$96:AH100)+1),N100)</f>
        <v>1521</v>
      </c>
      <c r="O101" s="6">
        <f>IF(O100=MAX($D100:$U100),O$95/(SUM(AI$96:AI100)+1),O100)</f>
        <v>551</v>
      </c>
      <c r="P101" s="6">
        <f>IF(P100=MAX($D100:$U100),P$95/(SUM(AJ$96:AJ100)+1),P100)</f>
        <v>324</v>
      </c>
      <c r="Q101" s="6">
        <f>IF(Q100=MAX($D100:$U100),Q$95/(SUM(AK$96:AK100)+1),Q100)</f>
        <v>191</v>
      </c>
      <c r="R101" s="6">
        <f>IF(R100=MAX($D100:$U100),R$95/(SUM(AL$96:AL100)+1),R100)</f>
        <v>220</v>
      </c>
      <c r="S101" s="6">
        <f>IF(S100=MAX($D100:$U100),S$95/(SUM(AM$96:AM100)+1),S100)</f>
        <v>0</v>
      </c>
      <c r="T101" s="6">
        <f>IF(T100=MAX($D100:$U100),T$95/(SUM(AN$96:AN100)+1),T100)</f>
        <v>0</v>
      </c>
      <c r="U101" s="6">
        <f>IF(U100=MAX($D100:$U100),U$95/(SUM(AO$96:AO100)+1),U100)</f>
        <v>0</v>
      </c>
      <c r="W101" s="4">
        <v>6</v>
      </c>
      <c r="X101" s="4">
        <f t="shared" si="60"/>
        <v>1</v>
      </c>
      <c r="Y101" s="4">
        <f t="shared" si="43"/>
        <v>0</v>
      </c>
      <c r="Z101" s="4">
        <f t="shared" si="44"/>
        <v>0</v>
      </c>
      <c r="AA101" s="4">
        <f t="shared" si="45"/>
        <v>0</v>
      </c>
      <c r="AB101" s="4">
        <f t="shared" si="46"/>
        <v>0</v>
      </c>
      <c r="AC101" s="4">
        <f t="shared" si="47"/>
        <v>0</v>
      </c>
      <c r="AD101" s="4">
        <f t="shared" si="48"/>
        <v>0</v>
      </c>
      <c r="AE101" s="4">
        <f t="shared" si="49"/>
        <v>0</v>
      </c>
      <c r="AF101" s="4">
        <f t="shared" si="50"/>
        <v>0</v>
      </c>
      <c r="AG101" s="4">
        <f t="shared" si="51"/>
        <v>0</v>
      </c>
      <c r="AH101" s="4">
        <f t="shared" si="52"/>
        <v>0</v>
      </c>
      <c r="AI101" s="4">
        <f t="shared" si="53"/>
        <v>0</v>
      </c>
      <c r="AJ101" s="4">
        <f t="shared" si="54"/>
        <v>0</v>
      </c>
      <c r="AK101" s="4">
        <f t="shared" si="55"/>
        <v>0</v>
      </c>
      <c r="AL101" s="4">
        <f t="shared" si="56"/>
        <v>0</v>
      </c>
      <c r="AM101" s="4">
        <f t="shared" si="57"/>
        <v>0</v>
      </c>
      <c r="AN101" s="4">
        <f t="shared" si="58"/>
        <v>0</v>
      </c>
      <c r="AO101" s="4">
        <f t="shared" si="59"/>
        <v>0</v>
      </c>
    </row>
    <row r="102" spans="2:41">
      <c r="B102" s="4" t="s">
        <v>41</v>
      </c>
      <c r="C102" s="4">
        <v>7</v>
      </c>
      <c r="D102" s="6">
        <f>IF(D101=MAX($D101:$U101),D$95/(SUM(X$96:X101)+1),D101)</f>
        <v>19345.333333333332</v>
      </c>
      <c r="E102" s="6">
        <f>IF(E101=MAX($D101:$U101),E$95/(SUM(Y$96:Y101)+1),E101)</f>
        <v>25938</v>
      </c>
      <c r="F102" s="6">
        <f>IF(F101=MAX($D101:$U101),F$95/(SUM(Z$96:Z101)+1),F101)</f>
        <v>17829.5</v>
      </c>
      <c r="G102" s="6">
        <f>IF(G101=MAX($D101:$U101),G$95/(SUM(AA$96:AA101)+1),G101)</f>
        <v>19437</v>
      </c>
      <c r="H102" s="6">
        <f>IF(H101=MAX($D101:$U101),H$95/(SUM(AB$96:AB101)+1),H101)</f>
        <v>18879</v>
      </c>
      <c r="I102" s="6">
        <f>IF(I101=MAX($D101:$U101),I$95/(SUM(AC$96:AC101)+1),I101)</f>
        <v>9756</v>
      </c>
      <c r="J102" s="6">
        <f>IF(J101=MAX($D101:$U101),J$95/(SUM(AD$96:AD101)+1),J101)</f>
        <v>14714</v>
      </c>
      <c r="K102" s="6">
        <f>IF(K101=MAX($D101:$U101),K$95/(SUM(AE$96:AE101)+1),K101)</f>
        <v>26857</v>
      </c>
      <c r="L102" s="6">
        <f>IF(L101=MAX($D101:$U101),L$95/(SUM(AF$96:AF101)+1),L101)</f>
        <v>2986</v>
      </c>
      <c r="M102" s="6">
        <f>IF(M101=MAX($D101:$U101),M$95/(SUM(AG$96:AG101)+1),M101)</f>
        <v>961</v>
      </c>
      <c r="N102" s="6">
        <f>IF(N101=MAX($D101:$U101),N$95/(SUM(AH$96:AH101)+1),N101)</f>
        <v>1521</v>
      </c>
      <c r="O102" s="6">
        <f>IF(O101=MAX($D101:$U101),O$95/(SUM(AI$96:AI101)+1),O101)</f>
        <v>551</v>
      </c>
      <c r="P102" s="6">
        <f>IF(P101=MAX($D101:$U101),P$95/(SUM(AJ$96:AJ101)+1),P101)</f>
        <v>324</v>
      </c>
      <c r="Q102" s="6">
        <f>IF(Q101=MAX($D101:$U101),Q$95/(SUM(AK$96:AK101)+1),Q101)</f>
        <v>191</v>
      </c>
      <c r="R102" s="6">
        <f>IF(R101=MAX($D101:$U101),R$95/(SUM(AL$96:AL101)+1),R101)</f>
        <v>220</v>
      </c>
      <c r="S102" s="6">
        <f>IF(S101=MAX($D101:$U101),S$95/(SUM(AM$96:AM101)+1),S101)</f>
        <v>0</v>
      </c>
      <c r="T102" s="6">
        <f>IF(T101=MAX($D101:$U101),T$95/(SUM(AN$96:AN101)+1),T101)</f>
        <v>0</v>
      </c>
      <c r="U102" s="6">
        <f>IF(U101=MAX($D101:$U101),U$95/(SUM(AO$96:AO101)+1),U101)</f>
        <v>0</v>
      </c>
      <c r="W102" s="4">
        <v>7</v>
      </c>
      <c r="X102" s="4">
        <f t="shared" si="60"/>
        <v>0</v>
      </c>
      <c r="Y102" s="4">
        <f t="shared" si="43"/>
        <v>0</v>
      </c>
      <c r="Z102" s="4">
        <f t="shared" si="44"/>
        <v>0</v>
      </c>
      <c r="AA102" s="4">
        <f t="shared" si="45"/>
        <v>0</v>
      </c>
      <c r="AB102" s="4">
        <f t="shared" si="46"/>
        <v>0</v>
      </c>
      <c r="AC102" s="4">
        <f t="shared" si="47"/>
        <v>0</v>
      </c>
      <c r="AD102" s="4">
        <f t="shared" si="48"/>
        <v>0</v>
      </c>
      <c r="AE102" s="4">
        <f t="shared" si="49"/>
        <v>1</v>
      </c>
      <c r="AF102" s="4">
        <f t="shared" si="50"/>
        <v>0</v>
      </c>
      <c r="AG102" s="4">
        <f t="shared" si="51"/>
        <v>0</v>
      </c>
      <c r="AH102" s="4">
        <f t="shared" si="52"/>
        <v>0</v>
      </c>
      <c r="AI102" s="4">
        <f t="shared" si="53"/>
        <v>0</v>
      </c>
      <c r="AJ102" s="4">
        <f t="shared" si="54"/>
        <v>0</v>
      </c>
      <c r="AK102" s="4">
        <f t="shared" si="55"/>
        <v>0</v>
      </c>
      <c r="AL102" s="4">
        <f t="shared" si="56"/>
        <v>0</v>
      </c>
      <c r="AM102" s="4">
        <f t="shared" si="57"/>
        <v>0</v>
      </c>
      <c r="AN102" s="4">
        <f t="shared" si="58"/>
        <v>0</v>
      </c>
      <c r="AO102" s="4">
        <f t="shared" si="59"/>
        <v>0</v>
      </c>
    </row>
    <row r="103" spans="2:41">
      <c r="B103" s="4" t="s">
        <v>41</v>
      </c>
      <c r="C103" s="4">
        <v>8</v>
      </c>
      <c r="D103" s="6">
        <f>IF(D102=MAX($D102:$U102),D$95/(SUM(X$96:X102)+1),D102)</f>
        <v>19345.333333333332</v>
      </c>
      <c r="E103" s="6">
        <f>IF(E102=MAX($D102:$U102),E$95/(SUM(Y$96:Y102)+1),E102)</f>
        <v>25938</v>
      </c>
      <c r="F103" s="6">
        <f>IF(F102=MAX($D102:$U102),F$95/(SUM(Z$96:Z102)+1),F102)</f>
        <v>17829.5</v>
      </c>
      <c r="G103" s="6">
        <f>IF(G102=MAX($D102:$U102),G$95/(SUM(AA$96:AA102)+1),G102)</f>
        <v>19437</v>
      </c>
      <c r="H103" s="6">
        <f>IF(H102=MAX($D102:$U102),H$95/(SUM(AB$96:AB102)+1),H102)</f>
        <v>18879</v>
      </c>
      <c r="I103" s="6">
        <f>IF(I102=MAX($D102:$U102),I$95/(SUM(AC$96:AC102)+1),I102)</f>
        <v>9756</v>
      </c>
      <c r="J103" s="6">
        <f>IF(J102=MAX($D102:$U102),J$95/(SUM(AD$96:AD102)+1),J102)</f>
        <v>14714</v>
      </c>
      <c r="K103" s="6">
        <f>IF(K102=MAX($D102:$U102),K$95/(SUM(AE$96:AE102)+1),K102)</f>
        <v>13428.5</v>
      </c>
      <c r="L103" s="6">
        <f>IF(L102=MAX($D102:$U102),L$95/(SUM(AF$96:AF102)+1),L102)</f>
        <v>2986</v>
      </c>
      <c r="M103" s="6">
        <f>IF(M102=MAX($D102:$U102),M$95/(SUM(AG$96:AG102)+1),M102)</f>
        <v>961</v>
      </c>
      <c r="N103" s="6">
        <f>IF(N102=MAX($D102:$U102),N$95/(SUM(AH$96:AH102)+1),N102)</f>
        <v>1521</v>
      </c>
      <c r="O103" s="6">
        <f>IF(O102=MAX($D102:$U102),O$95/(SUM(AI$96:AI102)+1),O102)</f>
        <v>551</v>
      </c>
      <c r="P103" s="6">
        <f>IF(P102=MAX($D102:$U102),P$95/(SUM(AJ$96:AJ102)+1),P102)</f>
        <v>324</v>
      </c>
      <c r="Q103" s="6">
        <f>IF(Q102=MAX($D102:$U102),Q$95/(SUM(AK$96:AK102)+1),Q102)</f>
        <v>191</v>
      </c>
      <c r="R103" s="6">
        <f>IF(R102=MAX($D102:$U102),R$95/(SUM(AL$96:AL102)+1),R102)</f>
        <v>220</v>
      </c>
      <c r="S103" s="6">
        <f>IF(S102=MAX($D102:$U102),S$95/(SUM(AM$96:AM102)+1),S102)</f>
        <v>0</v>
      </c>
      <c r="T103" s="6">
        <f>IF(T102=MAX($D102:$U102),T$95/(SUM(AN$96:AN102)+1),T102)</f>
        <v>0</v>
      </c>
      <c r="U103" s="6">
        <f>IF(U102=MAX($D102:$U102),U$95/(SUM(AO$96:AO102)+1),U102)</f>
        <v>0</v>
      </c>
      <c r="W103" s="4">
        <v>8</v>
      </c>
      <c r="X103" s="4">
        <f t="shared" si="60"/>
        <v>0</v>
      </c>
      <c r="Y103" s="4">
        <f t="shared" si="43"/>
        <v>1</v>
      </c>
      <c r="Z103" s="4">
        <f t="shared" si="44"/>
        <v>0</v>
      </c>
      <c r="AA103" s="4">
        <f t="shared" si="45"/>
        <v>0</v>
      </c>
      <c r="AB103" s="4">
        <f t="shared" si="46"/>
        <v>0</v>
      </c>
      <c r="AC103" s="4">
        <f t="shared" si="47"/>
        <v>0</v>
      </c>
      <c r="AD103" s="4">
        <f t="shared" si="48"/>
        <v>0</v>
      </c>
      <c r="AE103" s="4">
        <f t="shared" si="49"/>
        <v>0</v>
      </c>
      <c r="AF103" s="4">
        <f t="shared" si="50"/>
        <v>0</v>
      </c>
      <c r="AG103" s="4">
        <f t="shared" si="51"/>
        <v>0</v>
      </c>
      <c r="AH103" s="4">
        <f t="shared" si="52"/>
        <v>0</v>
      </c>
      <c r="AI103" s="4">
        <f t="shared" si="53"/>
        <v>0</v>
      </c>
      <c r="AJ103" s="4">
        <f t="shared" si="54"/>
        <v>0</v>
      </c>
      <c r="AK103" s="4">
        <f t="shared" si="55"/>
        <v>0</v>
      </c>
      <c r="AL103" s="4">
        <f t="shared" si="56"/>
        <v>0</v>
      </c>
      <c r="AM103" s="4">
        <f t="shared" si="57"/>
        <v>0</v>
      </c>
      <c r="AN103" s="4">
        <f t="shared" si="58"/>
        <v>0</v>
      </c>
      <c r="AO103" s="4">
        <f t="shared" si="59"/>
        <v>0</v>
      </c>
    </row>
    <row r="104" spans="2:41">
      <c r="B104" s="4" t="s">
        <v>41</v>
      </c>
      <c r="C104" s="4">
        <v>9</v>
      </c>
      <c r="D104" s="6">
        <f>IF(D103=MAX($D103:$U103),D$95/(SUM(X$96:X103)+1),D103)</f>
        <v>19345.333333333332</v>
      </c>
      <c r="E104" s="6">
        <f>IF(E103=MAX($D103:$U103),E$95/(SUM(Y$96:Y103)+1),E103)</f>
        <v>20750.400000000001</v>
      </c>
      <c r="F104" s="6">
        <f>IF(F103=MAX($D103:$U103),F$95/(SUM(Z$96:Z103)+1),F103)</f>
        <v>17829.5</v>
      </c>
      <c r="G104" s="6">
        <f>IF(G103=MAX($D103:$U103),G$95/(SUM(AA$96:AA103)+1),G103)</f>
        <v>19437</v>
      </c>
      <c r="H104" s="6">
        <f>IF(H103=MAX($D103:$U103),H$95/(SUM(AB$96:AB103)+1),H103)</f>
        <v>18879</v>
      </c>
      <c r="I104" s="6">
        <f>IF(I103=MAX($D103:$U103),I$95/(SUM(AC$96:AC103)+1),I103)</f>
        <v>9756</v>
      </c>
      <c r="J104" s="6">
        <f>IF(J103=MAX($D103:$U103),J$95/(SUM(AD$96:AD103)+1),J103)</f>
        <v>14714</v>
      </c>
      <c r="K104" s="6">
        <f>IF(K103=MAX($D103:$U103),K$95/(SUM(AE$96:AE103)+1),K103)</f>
        <v>13428.5</v>
      </c>
      <c r="L104" s="6">
        <f>IF(L103=MAX($D103:$U103),L$95/(SUM(AF$96:AF103)+1),L103)</f>
        <v>2986</v>
      </c>
      <c r="M104" s="6">
        <f>IF(M103=MAX($D103:$U103),M$95/(SUM(AG$96:AG103)+1),M103)</f>
        <v>961</v>
      </c>
      <c r="N104" s="6">
        <f>IF(N103=MAX($D103:$U103),N$95/(SUM(AH$96:AH103)+1),N103)</f>
        <v>1521</v>
      </c>
      <c r="O104" s="6">
        <f>IF(O103=MAX($D103:$U103),O$95/(SUM(AI$96:AI103)+1),O103)</f>
        <v>551</v>
      </c>
      <c r="P104" s="6">
        <f>IF(P103=MAX($D103:$U103),P$95/(SUM(AJ$96:AJ103)+1),P103)</f>
        <v>324</v>
      </c>
      <c r="Q104" s="6">
        <f>IF(Q103=MAX($D103:$U103),Q$95/(SUM(AK$96:AK103)+1),Q103)</f>
        <v>191</v>
      </c>
      <c r="R104" s="6">
        <f>IF(R103=MAX($D103:$U103),R$95/(SUM(AL$96:AL103)+1),R103)</f>
        <v>220</v>
      </c>
      <c r="S104" s="6">
        <f>IF(S103=MAX($D103:$U103),S$95/(SUM(AM$96:AM103)+1),S103)</f>
        <v>0</v>
      </c>
      <c r="T104" s="6">
        <f>IF(T103=MAX($D103:$U103),T$95/(SUM(AN$96:AN103)+1),T103)</f>
        <v>0</v>
      </c>
      <c r="U104" s="6">
        <f>IF(U103=MAX($D103:$U103),U$95/(SUM(AO$96:AO103)+1),U103)</f>
        <v>0</v>
      </c>
      <c r="W104" s="4">
        <v>9</v>
      </c>
      <c r="X104" s="4">
        <f t="shared" si="60"/>
        <v>0</v>
      </c>
      <c r="Y104" s="4">
        <f t="shared" si="43"/>
        <v>1</v>
      </c>
      <c r="Z104" s="4">
        <f t="shared" si="44"/>
        <v>0</v>
      </c>
      <c r="AA104" s="4">
        <f t="shared" si="45"/>
        <v>0</v>
      </c>
      <c r="AB104" s="4">
        <f t="shared" si="46"/>
        <v>0</v>
      </c>
      <c r="AC104" s="4">
        <f t="shared" si="47"/>
        <v>0</v>
      </c>
      <c r="AD104" s="4">
        <f t="shared" si="48"/>
        <v>0</v>
      </c>
      <c r="AE104" s="4">
        <f t="shared" si="49"/>
        <v>0</v>
      </c>
      <c r="AF104" s="4">
        <f t="shared" si="50"/>
        <v>0</v>
      </c>
      <c r="AG104" s="4">
        <f t="shared" si="51"/>
        <v>0</v>
      </c>
      <c r="AH104" s="4">
        <f t="shared" si="52"/>
        <v>0</v>
      </c>
      <c r="AI104" s="4">
        <f t="shared" si="53"/>
        <v>0</v>
      </c>
      <c r="AJ104" s="4">
        <f t="shared" si="54"/>
        <v>0</v>
      </c>
      <c r="AK104" s="4">
        <f t="shared" si="55"/>
        <v>0</v>
      </c>
      <c r="AL104" s="4">
        <f t="shared" si="56"/>
        <v>0</v>
      </c>
      <c r="AM104" s="4">
        <f t="shared" si="57"/>
        <v>0</v>
      </c>
      <c r="AN104" s="4">
        <f t="shared" si="58"/>
        <v>0</v>
      </c>
      <c r="AO104" s="4">
        <f t="shared" si="59"/>
        <v>0</v>
      </c>
    </row>
    <row r="105" spans="2:41">
      <c r="B105" s="4" t="s">
        <v>41</v>
      </c>
      <c r="C105" s="4">
        <v>10</v>
      </c>
      <c r="D105" s="6">
        <f>IF(D104=MAX($D104:$U104),D$95/(SUM(X$96:X104)+1),D104)</f>
        <v>19345.333333333332</v>
      </c>
      <c r="E105" s="6">
        <f>IF(E104=MAX($D104:$U104),E$95/(SUM(Y$96:Y104)+1),E104)</f>
        <v>17292</v>
      </c>
      <c r="F105" s="6">
        <f>IF(F104=MAX($D104:$U104),F$95/(SUM(Z$96:Z104)+1),F104)</f>
        <v>17829.5</v>
      </c>
      <c r="G105" s="6">
        <f>IF(G104=MAX($D104:$U104),G$95/(SUM(AA$96:AA104)+1),G104)</f>
        <v>19437</v>
      </c>
      <c r="H105" s="6">
        <f>IF(H104=MAX($D104:$U104),H$95/(SUM(AB$96:AB104)+1),H104)</f>
        <v>18879</v>
      </c>
      <c r="I105" s="6">
        <f>IF(I104=MAX($D104:$U104),I$95/(SUM(AC$96:AC104)+1),I104)</f>
        <v>9756</v>
      </c>
      <c r="J105" s="6">
        <f>IF(J104=MAX($D104:$U104),J$95/(SUM(AD$96:AD104)+1),J104)</f>
        <v>14714</v>
      </c>
      <c r="K105" s="6">
        <f>IF(K104=MAX($D104:$U104),K$95/(SUM(AE$96:AE104)+1),K104)</f>
        <v>13428.5</v>
      </c>
      <c r="L105" s="6">
        <f>IF(L104=MAX($D104:$U104),L$95/(SUM(AF$96:AF104)+1),L104)</f>
        <v>2986</v>
      </c>
      <c r="M105" s="6">
        <f>IF(M104=MAX($D104:$U104),M$95/(SUM(AG$96:AG104)+1),M104)</f>
        <v>961</v>
      </c>
      <c r="N105" s="6">
        <f>IF(N104=MAX($D104:$U104),N$95/(SUM(AH$96:AH104)+1),N104)</f>
        <v>1521</v>
      </c>
      <c r="O105" s="6">
        <f>IF(O104=MAX($D104:$U104),O$95/(SUM(AI$96:AI104)+1),O104)</f>
        <v>551</v>
      </c>
      <c r="P105" s="6">
        <f>IF(P104=MAX($D104:$U104),P$95/(SUM(AJ$96:AJ104)+1),P104)</f>
        <v>324</v>
      </c>
      <c r="Q105" s="6">
        <f>IF(Q104=MAX($D104:$U104),Q$95/(SUM(AK$96:AK104)+1),Q104)</f>
        <v>191</v>
      </c>
      <c r="R105" s="6">
        <f>IF(R104=MAX($D104:$U104),R$95/(SUM(AL$96:AL104)+1),R104)</f>
        <v>220</v>
      </c>
      <c r="S105" s="6">
        <f>IF(S104=MAX($D104:$U104),S$95/(SUM(AM$96:AM104)+1),S104)</f>
        <v>0</v>
      </c>
      <c r="T105" s="6">
        <f>IF(T104=MAX($D104:$U104),T$95/(SUM(AN$96:AN104)+1),T104)</f>
        <v>0</v>
      </c>
      <c r="U105" s="6">
        <f>IF(U104=MAX($D104:$U104),U$95/(SUM(AO$96:AO104)+1),U104)</f>
        <v>0</v>
      </c>
      <c r="W105" s="4">
        <v>10</v>
      </c>
      <c r="X105" s="4">
        <f t="shared" si="60"/>
        <v>0</v>
      </c>
      <c r="Y105" s="4">
        <f t="shared" si="43"/>
        <v>0</v>
      </c>
      <c r="Z105" s="4">
        <f t="shared" si="44"/>
        <v>0</v>
      </c>
      <c r="AA105" s="4">
        <f t="shared" si="45"/>
        <v>1</v>
      </c>
      <c r="AB105" s="4">
        <f t="shared" si="46"/>
        <v>0</v>
      </c>
      <c r="AC105" s="4">
        <f t="shared" si="47"/>
        <v>0</v>
      </c>
      <c r="AD105" s="4">
        <f t="shared" si="48"/>
        <v>0</v>
      </c>
      <c r="AE105" s="4">
        <f t="shared" si="49"/>
        <v>0</v>
      </c>
      <c r="AF105" s="4">
        <f t="shared" si="50"/>
        <v>0</v>
      </c>
      <c r="AG105" s="4">
        <f t="shared" si="51"/>
        <v>0</v>
      </c>
      <c r="AH105" s="4">
        <f t="shared" si="52"/>
        <v>0</v>
      </c>
      <c r="AI105" s="4">
        <f t="shared" si="53"/>
        <v>0</v>
      </c>
      <c r="AJ105" s="4">
        <f t="shared" si="54"/>
        <v>0</v>
      </c>
      <c r="AK105" s="4">
        <f t="shared" si="55"/>
        <v>0</v>
      </c>
      <c r="AL105" s="4">
        <f t="shared" si="56"/>
        <v>0</v>
      </c>
      <c r="AM105" s="4">
        <f t="shared" si="57"/>
        <v>0</v>
      </c>
      <c r="AN105" s="4">
        <f t="shared" si="58"/>
        <v>0</v>
      </c>
      <c r="AO105" s="4">
        <f t="shared" si="59"/>
        <v>0</v>
      </c>
    </row>
    <row r="106" spans="2:41">
      <c r="B106" s="4" t="s">
        <v>41</v>
      </c>
      <c r="C106" s="4">
        <v>11</v>
      </c>
      <c r="D106" s="6">
        <f>IF(D105=MAX($D105:$U105),D$95/(SUM(X$96:X105)+1),D105)</f>
        <v>19345.333333333332</v>
      </c>
      <c r="E106" s="6">
        <f>IF(E105=MAX($D105:$U105),E$95/(SUM(Y$96:Y105)+1),E105)</f>
        <v>17292</v>
      </c>
      <c r="F106" s="6">
        <f>IF(F105=MAX($D105:$U105),F$95/(SUM(Z$96:Z105)+1),F105)</f>
        <v>17829.5</v>
      </c>
      <c r="G106" s="6">
        <f>IF(G105=MAX($D105:$U105),G$95/(SUM(AA$96:AA105)+1),G105)</f>
        <v>9718.5</v>
      </c>
      <c r="H106" s="6">
        <f>IF(H105=MAX($D105:$U105),H$95/(SUM(AB$96:AB105)+1),H105)</f>
        <v>18879</v>
      </c>
      <c r="I106" s="6">
        <f>IF(I105=MAX($D105:$U105),I$95/(SUM(AC$96:AC105)+1),I105)</f>
        <v>9756</v>
      </c>
      <c r="J106" s="6">
        <f>IF(J105=MAX($D105:$U105),J$95/(SUM(AD$96:AD105)+1),J105)</f>
        <v>14714</v>
      </c>
      <c r="K106" s="6">
        <f>IF(K105=MAX($D105:$U105),K$95/(SUM(AE$96:AE105)+1),K105)</f>
        <v>13428.5</v>
      </c>
      <c r="L106" s="6">
        <f>IF(L105=MAX($D105:$U105),L$95/(SUM(AF$96:AF105)+1),L105)</f>
        <v>2986</v>
      </c>
      <c r="M106" s="6">
        <f>IF(M105=MAX($D105:$U105),M$95/(SUM(AG$96:AG105)+1),M105)</f>
        <v>961</v>
      </c>
      <c r="N106" s="6">
        <f>IF(N105=MAX($D105:$U105),N$95/(SUM(AH$96:AH105)+1),N105)</f>
        <v>1521</v>
      </c>
      <c r="O106" s="6">
        <f>IF(O105=MAX($D105:$U105),O$95/(SUM(AI$96:AI105)+1),O105)</f>
        <v>551</v>
      </c>
      <c r="P106" s="6">
        <f>IF(P105=MAX($D105:$U105),P$95/(SUM(AJ$96:AJ105)+1),P105)</f>
        <v>324</v>
      </c>
      <c r="Q106" s="6">
        <f>IF(Q105=MAX($D105:$U105),Q$95/(SUM(AK$96:AK105)+1),Q105)</f>
        <v>191</v>
      </c>
      <c r="R106" s="6">
        <f>IF(R105=MAX($D105:$U105),R$95/(SUM(AL$96:AL105)+1),R105)</f>
        <v>220</v>
      </c>
      <c r="S106" s="6">
        <f>IF(S105=MAX($D105:$U105),S$95/(SUM(AM$96:AM105)+1),S105)</f>
        <v>0</v>
      </c>
      <c r="T106" s="6">
        <f>IF(T105=MAX($D105:$U105),T$95/(SUM(AN$96:AN105)+1),T105)</f>
        <v>0</v>
      </c>
      <c r="U106" s="6">
        <f>IF(U105=MAX($D105:$U105),U$95/(SUM(AO$96:AO105)+1),U105)</f>
        <v>0</v>
      </c>
      <c r="W106" s="4">
        <v>11</v>
      </c>
      <c r="X106" s="4">
        <f t="shared" si="60"/>
        <v>1</v>
      </c>
      <c r="Y106" s="4">
        <f t="shared" si="43"/>
        <v>0</v>
      </c>
      <c r="Z106" s="4">
        <f t="shared" si="44"/>
        <v>0</v>
      </c>
      <c r="AA106" s="4">
        <f t="shared" si="45"/>
        <v>0</v>
      </c>
      <c r="AB106" s="4">
        <f t="shared" si="46"/>
        <v>0</v>
      </c>
      <c r="AC106" s="4">
        <f t="shared" si="47"/>
        <v>0</v>
      </c>
      <c r="AD106" s="4">
        <f t="shared" si="48"/>
        <v>0</v>
      </c>
      <c r="AE106" s="4">
        <f t="shared" si="49"/>
        <v>0</v>
      </c>
      <c r="AF106" s="4">
        <f t="shared" si="50"/>
        <v>0</v>
      </c>
      <c r="AG106" s="4">
        <f t="shared" si="51"/>
        <v>0</v>
      </c>
      <c r="AH106" s="4">
        <f t="shared" si="52"/>
        <v>0</v>
      </c>
      <c r="AI106" s="4">
        <f t="shared" si="53"/>
        <v>0</v>
      </c>
      <c r="AJ106" s="4">
        <f t="shared" si="54"/>
        <v>0</v>
      </c>
      <c r="AK106" s="4">
        <f t="shared" si="55"/>
        <v>0</v>
      </c>
      <c r="AL106" s="4">
        <f t="shared" si="56"/>
        <v>0</v>
      </c>
      <c r="AM106" s="4">
        <f t="shared" si="57"/>
        <v>0</v>
      </c>
      <c r="AN106" s="4">
        <f t="shared" si="58"/>
        <v>0</v>
      </c>
      <c r="AO106" s="4">
        <f t="shared" si="59"/>
        <v>0</v>
      </c>
    </row>
    <row r="107" spans="2:41">
      <c r="B107" s="4" t="s">
        <v>41</v>
      </c>
      <c r="C107" s="4">
        <v>12</v>
      </c>
      <c r="D107" s="6">
        <f>IF(D106=MAX($D106:$U106),D$95/(SUM(X$96:X106)+1),D106)</f>
        <v>14509</v>
      </c>
      <c r="E107" s="6">
        <f>IF(E106=MAX($D106:$U106),E$95/(SUM(Y$96:Y106)+1),E106)</f>
        <v>17292</v>
      </c>
      <c r="F107" s="6">
        <f>IF(F106=MAX($D106:$U106),F$95/(SUM(Z$96:Z106)+1),F106)</f>
        <v>17829.5</v>
      </c>
      <c r="G107" s="6">
        <f>IF(G106=MAX($D106:$U106),G$95/(SUM(AA$96:AA106)+1),G106)</f>
        <v>9718.5</v>
      </c>
      <c r="H107" s="6">
        <f>IF(H106=MAX($D106:$U106),H$95/(SUM(AB$96:AB106)+1),H106)</f>
        <v>18879</v>
      </c>
      <c r="I107" s="6">
        <f>IF(I106=MAX($D106:$U106),I$95/(SUM(AC$96:AC106)+1),I106)</f>
        <v>9756</v>
      </c>
      <c r="J107" s="6">
        <f>IF(J106=MAX($D106:$U106),J$95/(SUM(AD$96:AD106)+1),J106)</f>
        <v>14714</v>
      </c>
      <c r="K107" s="6">
        <f>IF(K106=MAX($D106:$U106),K$95/(SUM(AE$96:AE106)+1),K106)</f>
        <v>13428.5</v>
      </c>
      <c r="L107" s="6">
        <f>IF(L106=MAX($D106:$U106),L$95/(SUM(AF$96:AF106)+1),L106)</f>
        <v>2986</v>
      </c>
      <c r="M107" s="6">
        <f>IF(M106=MAX($D106:$U106),M$95/(SUM(AG$96:AG106)+1),M106)</f>
        <v>961</v>
      </c>
      <c r="N107" s="6">
        <f>IF(N106=MAX($D106:$U106),N$95/(SUM(AH$96:AH106)+1),N106)</f>
        <v>1521</v>
      </c>
      <c r="O107" s="6">
        <f>IF(O106=MAX($D106:$U106),O$95/(SUM(AI$96:AI106)+1),O106)</f>
        <v>551</v>
      </c>
      <c r="P107" s="6">
        <f>IF(P106=MAX($D106:$U106),P$95/(SUM(AJ$96:AJ106)+1),P106)</f>
        <v>324</v>
      </c>
      <c r="Q107" s="6">
        <f>IF(Q106=MAX($D106:$U106),Q$95/(SUM(AK$96:AK106)+1),Q106)</f>
        <v>191</v>
      </c>
      <c r="R107" s="6">
        <f>IF(R106=MAX($D106:$U106),R$95/(SUM(AL$96:AL106)+1),R106)</f>
        <v>220</v>
      </c>
      <c r="S107" s="6">
        <f>IF(S106=MAX($D106:$U106),S$95/(SUM(AM$96:AM106)+1),S106)</f>
        <v>0</v>
      </c>
      <c r="T107" s="6">
        <f>IF(T106=MAX($D106:$U106),T$95/(SUM(AN$96:AN106)+1),T106)</f>
        <v>0</v>
      </c>
      <c r="U107" s="6">
        <f>IF(U106=MAX($D106:$U106),U$95/(SUM(AO$96:AO106)+1),U106)</f>
        <v>0</v>
      </c>
      <c r="W107" s="4">
        <v>12</v>
      </c>
      <c r="X107" s="4">
        <f t="shared" si="60"/>
        <v>0</v>
      </c>
      <c r="Y107" s="4">
        <f t="shared" si="43"/>
        <v>0</v>
      </c>
      <c r="Z107" s="4">
        <f t="shared" si="44"/>
        <v>0</v>
      </c>
      <c r="AA107" s="4">
        <f t="shared" si="45"/>
        <v>0</v>
      </c>
      <c r="AB107" s="4">
        <f t="shared" si="46"/>
        <v>1</v>
      </c>
      <c r="AC107" s="4">
        <f t="shared" si="47"/>
        <v>0</v>
      </c>
      <c r="AD107" s="4">
        <f t="shared" si="48"/>
        <v>0</v>
      </c>
      <c r="AE107" s="4">
        <f t="shared" si="49"/>
        <v>0</v>
      </c>
      <c r="AF107" s="4">
        <f t="shared" si="50"/>
        <v>0</v>
      </c>
      <c r="AG107" s="4">
        <f t="shared" si="51"/>
        <v>0</v>
      </c>
      <c r="AH107" s="4">
        <f t="shared" si="52"/>
        <v>0</v>
      </c>
      <c r="AI107" s="4">
        <f t="shared" si="53"/>
        <v>0</v>
      </c>
      <c r="AJ107" s="4">
        <f t="shared" si="54"/>
        <v>0</v>
      </c>
      <c r="AK107" s="4">
        <f t="shared" si="55"/>
        <v>0</v>
      </c>
      <c r="AL107" s="4">
        <f t="shared" si="56"/>
        <v>0</v>
      </c>
      <c r="AM107" s="4">
        <f t="shared" si="57"/>
        <v>0</v>
      </c>
      <c r="AN107" s="4">
        <f t="shared" si="58"/>
        <v>0</v>
      </c>
      <c r="AO107" s="4">
        <f t="shared" si="59"/>
        <v>0</v>
      </c>
    </row>
    <row r="108" spans="2:41">
      <c r="B108" s="4" t="s">
        <v>41</v>
      </c>
      <c r="C108" s="4">
        <v>13</v>
      </c>
      <c r="D108" s="6">
        <f>IF(D107=MAX($D107:$U107),D$95/(SUM(X$96:X107)+1),D107)</f>
        <v>14509</v>
      </c>
      <c r="E108" s="6">
        <f>IF(E107=MAX($D107:$U107),E$95/(SUM(Y$96:Y107)+1),E107)</f>
        <v>17292</v>
      </c>
      <c r="F108" s="6">
        <f>IF(F107=MAX($D107:$U107),F$95/(SUM(Z$96:Z107)+1),F107)</f>
        <v>17829.5</v>
      </c>
      <c r="G108" s="6">
        <f>IF(G107=MAX($D107:$U107),G$95/(SUM(AA$96:AA107)+1),G107)</f>
        <v>9718.5</v>
      </c>
      <c r="H108" s="6">
        <f>IF(H107=MAX($D107:$U107),H$95/(SUM(AB$96:AB107)+1),H107)</f>
        <v>9439.5</v>
      </c>
      <c r="I108" s="6">
        <f>IF(I107=MAX($D107:$U107),I$95/(SUM(AC$96:AC107)+1),I107)</f>
        <v>9756</v>
      </c>
      <c r="J108" s="6">
        <f>IF(J107=MAX($D107:$U107),J$95/(SUM(AD$96:AD107)+1),J107)</f>
        <v>14714</v>
      </c>
      <c r="K108" s="6">
        <f>IF(K107=MAX($D107:$U107),K$95/(SUM(AE$96:AE107)+1),K107)</f>
        <v>13428.5</v>
      </c>
      <c r="L108" s="6">
        <f>IF(L107=MAX($D107:$U107),L$95/(SUM(AF$96:AF107)+1),L107)</f>
        <v>2986</v>
      </c>
      <c r="M108" s="6">
        <f>IF(M107=MAX($D107:$U107),M$95/(SUM(AG$96:AG107)+1),M107)</f>
        <v>961</v>
      </c>
      <c r="N108" s="6">
        <f>IF(N107=MAX($D107:$U107),N$95/(SUM(AH$96:AH107)+1),N107)</f>
        <v>1521</v>
      </c>
      <c r="O108" s="6">
        <f>IF(O107=MAX($D107:$U107),O$95/(SUM(AI$96:AI107)+1),O107)</f>
        <v>551</v>
      </c>
      <c r="P108" s="6">
        <f>IF(P107=MAX($D107:$U107),P$95/(SUM(AJ$96:AJ107)+1),P107)</f>
        <v>324</v>
      </c>
      <c r="Q108" s="6">
        <f>IF(Q107=MAX($D107:$U107),Q$95/(SUM(AK$96:AK107)+1),Q107)</f>
        <v>191</v>
      </c>
      <c r="R108" s="6">
        <f>IF(R107=MAX($D107:$U107),R$95/(SUM(AL$96:AL107)+1),R107)</f>
        <v>220</v>
      </c>
      <c r="S108" s="6">
        <f>IF(S107=MAX($D107:$U107),S$95/(SUM(AM$96:AM107)+1),S107)</f>
        <v>0</v>
      </c>
      <c r="T108" s="6">
        <f>IF(T107=MAX($D107:$U107),T$95/(SUM(AN$96:AN107)+1),T107)</f>
        <v>0</v>
      </c>
      <c r="U108" s="6">
        <f>IF(U107=MAX($D107:$U107),U$95/(SUM(AO$96:AO107)+1),U107)</f>
        <v>0</v>
      </c>
      <c r="W108" s="4">
        <v>13</v>
      </c>
      <c r="X108" s="4">
        <f t="shared" si="60"/>
        <v>0</v>
      </c>
      <c r="Y108" s="4">
        <f t="shared" si="43"/>
        <v>0</v>
      </c>
      <c r="Z108" s="4">
        <f t="shared" si="44"/>
        <v>1</v>
      </c>
      <c r="AA108" s="4">
        <f t="shared" si="45"/>
        <v>0</v>
      </c>
      <c r="AB108" s="4">
        <f t="shared" si="46"/>
        <v>0</v>
      </c>
      <c r="AC108" s="4">
        <f t="shared" si="47"/>
        <v>0</v>
      </c>
      <c r="AD108" s="4">
        <f t="shared" si="48"/>
        <v>0</v>
      </c>
      <c r="AE108" s="4">
        <f t="shared" si="49"/>
        <v>0</v>
      </c>
      <c r="AF108" s="4">
        <f t="shared" si="50"/>
        <v>0</v>
      </c>
      <c r="AG108" s="4">
        <f t="shared" si="51"/>
        <v>0</v>
      </c>
      <c r="AH108" s="4">
        <f t="shared" si="52"/>
        <v>0</v>
      </c>
      <c r="AI108" s="4">
        <f t="shared" si="53"/>
        <v>0</v>
      </c>
      <c r="AJ108" s="4">
        <f t="shared" si="54"/>
        <v>0</v>
      </c>
      <c r="AK108" s="4">
        <f t="shared" si="55"/>
        <v>0</v>
      </c>
      <c r="AL108" s="4">
        <f t="shared" si="56"/>
        <v>0</v>
      </c>
      <c r="AM108" s="4">
        <f t="shared" si="57"/>
        <v>0</v>
      </c>
      <c r="AN108" s="4">
        <f t="shared" si="58"/>
        <v>0</v>
      </c>
      <c r="AO108" s="4">
        <f t="shared" si="59"/>
        <v>0</v>
      </c>
    </row>
    <row r="109" spans="2:41">
      <c r="B109" s="4" t="s">
        <v>41</v>
      </c>
      <c r="C109" s="4">
        <v>14</v>
      </c>
      <c r="D109" s="6">
        <f>IF(D108=MAX($D108:$U108),D$95/(SUM(X$96:X108)+1),D108)</f>
        <v>14509</v>
      </c>
      <c r="E109" s="6">
        <f>IF(E108=MAX($D108:$U108),E$95/(SUM(Y$96:Y108)+1),E108)</f>
        <v>17292</v>
      </c>
      <c r="F109" s="6">
        <f>IF(F108=MAX($D108:$U108),F$95/(SUM(Z$96:Z108)+1),F108)</f>
        <v>11886.333333333334</v>
      </c>
      <c r="G109" s="6">
        <f>IF(G108=MAX($D108:$U108),G$95/(SUM(AA$96:AA108)+1),G108)</f>
        <v>9718.5</v>
      </c>
      <c r="H109" s="6">
        <f>IF(H108=MAX($D108:$U108),H$95/(SUM(AB$96:AB108)+1),H108)</f>
        <v>9439.5</v>
      </c>
      <c r="I109" s="6">
        <f>IF(I108=MAX($D108:$U108),I$95/(SUM(AC$96:AC108)+1),I108)</f>
        <v>9756</v>
      </c>
      <c r="J109" s="6">
        <f>IF(J108=MAX($D108:$U108),J$95/(SUM(AD$96:AD108)+1),J108)</f>
        <v>14714</v>
      </c>
      <c r="K109" s="6">
        <f>IF(K108=MAX($D108:$U108),K$95/(SUM(AE$96:AE108)+1),K108)</f>
        <v>13428.5</v>
      </c>
      <c r="L109" s="6">
        <f>IF(L108=MAX($D108:$U108),L$95/(SUM(AF$96:AF108)+1),L108)</f>
        <v>2986</v>
      </c>
      <c r="M109" s="6">
        <f>IF(M108=MAX($D108:$U108),M$95/(SUM(AG$96:AG108)+1),M108)</f>
        <v>961</v>
      </c>
      <c r="N109" s="6">
        <f>IF(N108=MAX($D108:$U108),N$95/(SUM(AH$96:AH108)+1),N108)</f>
        <v>1521</v>
      </c>
      <c r="O109" s="6">
        <f>IF(O108=MAX($D108:$U108),O$95/(SUM(AI$96:AI108)+1),O108)</f>
        <v>551</v>
      </c>
      <c r="P109" s="6">
        <f>IF(P108=MAX($D108:$U108),P$95/(SUM(AJ$96:AJ108)+1),P108)</f>
        <v>324</v>
      </c>
      <c r="Q109" s="6">
        <f>IF(Q108=MAX($D108:$U108),Q$95/(SUM(AK$96:AK108)+1),Q108)</f>
        <v>191</v>
      </c>
      <c r="R109" s="6">
        <f>IF(R108=MAX($D108:$U108),R$95/(SUM(AL$96:AL108)+1),R108)</f>
        <v>220</v>
      </c>
      <c r="S109" s="6">
        <f>IF(S108=MAX($D108:$U108),S$95/(SUM(AM$96:AM108)+1),S108)</f>
        <v>0</v>
      </c>
      <c r="T109" s="6">
        <f>IF(T108=MAX($D108:$U108),T$95/(SUM(AN$96:AN108)+1),T108)</f>
        <v>0</v>
      </c>
      <c r="U109" s="6">
        <f>IF(U108=MAX($D108:$U108),U$95/(SUM(AO$96:AO108)+1),U108)</f>
        <v>0</v>
      </c>
      <c r="W109" s="4">
        <v>14</v>
      </c>
      <c r="X109" s="4">
        <f t="shared" si="60"/>
        <v>0</v>
      </c>
      <c r="Y109" s="4">
        <f t="shared" si="43"/>
        <v>1</v>
      </c>
      <c r="Z109" s="4">
        <f t="shared" si="44"/>
        <v>0</v>
      </c>
      <c r="AA109" s="4">
        <f t="shared" si="45"/>
        <v>0</v>
      </c>
      <c r="AB109" s="4">
        <f t="shared" si="46"/>
        <v>0</v>
      </c>
      <c r="AC109" s="4">
        <f t="shared" si="47"/>
        <v>0</v>
      </c>
      <c r="AD109" s="4">
        <f t="shared" si="48"/>
        <v>0</v>
      </c>
      <c r="AE109" s="4">
        <f t="shared" si="49"/>
        <v>0</v>
      </c>
      <c r="AF109" s="4">
        <f t="shared" si="50"/>
        <v>0</v>
      </c>
      <c r="AG109" s="4">
        <f t="shared" si="51"/>
        <v>0</v>
      </c>
      <c r="AH109" s="4">
        <f t="shared" si="52"/>
        <v>0</v>
      </c>
      <c r="AI109" s="4">
        <f t="shared" si="53"/>
        <v>0</v>
      </c>
      <c r="AJ109" s="4">
        <f t="shared" si="54"/>
        <v>0</v>
      </c>
      <c r="AK109" s="4">
        <f t="shared" si="55"/>
        <v>0</v>
      </c>
      <c r="AL109" s="4">
        <f t="shared" si="56"/>
        <v>0</v>
      </c>
      <c r="AM109" s="4">
        <f t="shared" si="57"/>
        <v>0</v>
      </c>
      <c r="AN109" s="4">
        <f t="shared" si="58"/>
        <v>0</v>
      </c>
      <c r="AO109" s="4">
        <f t="shared" si="59"/>
        <v>0</v>
      </c>
    </row>
    <row r="110" spans="2:41">
      <c r="B110" s="4" t="s">
        <v>41</v>
      </c>
      <c r="C110" s="4">
        <v>15</v>
      </c>
      <c r="D110" s="6">
        <f>IF(D109=MAX($D109:$U109),D$95/(SUM(X$96:X109)+1),D109)</f>
        <v>14509</v>
      </c>
      <c r="E110" s="6">
        <f>IF(E109=MAX($D109:$U109),E$95/(SUM(Y$96:Y109)+1),E109)</f>
        <v>14821.714285714286</v>
      </c>
      <c r="F110" s="6">
        <f>IF(F109=MAX($D109:$U109),F$95/(SUM(Z$96:Z109)+1),F109)</f>
        <v>11886.333333333334</v>
      </c>
      <c r="G110" s="6">
        <f>IF(G109=MAX($D109:$U109),G$95/(SUM(AA$96:AA109)+1),G109)</f>
        <v>9718.5</v>
      </c>
      <c r="H110" s="6">
        <f>IF(H109=MAX($D109:$U109),H$95/(SUM(AB$96:AB109)+1),H109)</f>
        <v>9439.5</v>
      </c>
      <c r="I110" s="6">
        <f>IF(I109=MAX($D109:$U109),I$95/(SUM(AC$96:AC109)+1),I109)</f>
        <v>9756</v>
      </c>
      <c r="J110" s="6">
        <f>IF(J109=MAX($D109:$U109),J$95/(SUM(AD$96:AD109)+1),J109)</f>
        <v>14714</v>
      </c>
      <c r="K110" s="6">
        <f>IF(K109=MAX($D109:$U109),K$95/(SUM(AE$96:AE109)+1),K109)</f>
        <v>13428.5</v>
      </c>
      <c r="L110" s="6">
        <f>IF(L109=MAX($D109:$U109),L$95/(SUM(AF$96:AF109)+1),L109)</f>
        <v>2986</v>
      </c>
      <c r="M110" s="6">
        <f>IF(M109=MAX($D109:$U109),M$95/(SUM(AG$96:AG109)+1),M109)</f>
        <v>961</v>
      </c>
      <c r="N110" s="6">
        <f>IF(N109=MAX($D109:$U109),N$95/(SUM(AH$96:AH109)+1),N109)</f>
        <v>1521</v>
      </c>
      <c r="O110" s="6">
        <f>IF(O109=MAX($D109:$U109),O$95/(SUM(AI$96:AI109)+1),O109)</f>
        <v>551</v>
      </c>
      <c r="P110" s="6">
        <f>IF(P109=MAX($D109:$U109),P$95/(SUM(AJ$96:AJ109)+1),P109)</f>
        <v>324</v>
      </c>
      <c r="Q110" s="6">
        <f>IF(Q109=MAX($D109:$U109),Q$95/(SUM(AK$96:AK109)+1),Q109)</f>
        <v>191</v>
      </c>
      <c r="R110" s="6">
        <f>IF(R109=MAX($D109:$U109),R$95/(SUM(AL$96:AL109)+1),R109)</f>
        <v>220</v>
      </c>
      <c r="S110" s="6">
        <f>IF(S109=MAX($D109:$U109),S$95/(SUM(AM$96:AM109)+1),S109)</f>
        <v>0</v>
      </c>
      <c r="T110" s="6">
        <f>IF(T109=MAX($D109:$U109),T$95/(SUM(AN$96:AN109)+1),T109)</f>
        <v>0</v>
      </c>
      <c r="U110" s="6">
        <f>IF(U109=MAX($D109:$U109),U$95/(SUM(AO$96:AO109)+1),U109)</f>
        <v>0</v>
      </c>
      <c r="W110" s="4">
        <v>15</v>
      </c>
      <c r="X110" s="4">
        <f t="shared" si="60"/>
        <v>0</v>
      </c>
      <c r="Y110" s="4">
        <f t="shared" si="43"/>
        <v>1</v>
      </c>
      <c r="Z110" s="4">
        <f t="shared" si="44"/>
        <v>0</v>
      </c>
      <c r="AA110" s="4">
        <f t="shared" si="45"/>
        <v>0</v>
      </c>
      <c r="AB110" s="4">
        <f t="shared" si="46"/>
        <v>0</v>
      </c>
      <c r="AC110" s="4">
        <f t="shared" si="47"/>
        <v>0</v>
      </c>
      <c r="AD110" s="4">
        <f t="shared" si="48"/>
        <v>0</v>
      </c>
      <c r="AE110" s="4">
        <f t="shared" si="49"/>
        <v>0</v>
      </c>
      <c r="AF110" s="4">
        <f t="shared" si="50"/>
        <v>0</v>
      </c>
      <c r="AG110" s="4">
        <f t="shared" si="51"/>
        <v>0</v>
      </c>
      <c r="AH110" s="4">
        <f t="shared" si="52"/>
        <v>0</v>
      </c>
      <c r="AI110" s="4">
        <f t="shared" si="53"/>
        <v>0</v>
      </c>
      <c r="AJ110" s="4">
        <f t="shared" si="54"/>
        <v>0</v>
      </c>
      <c r="AK110" s="4">
        <f t="shared" si="55"/>
        <v>0</v>
      </c>
      <c r="AL110" s="4">
        <f t="shared" si="56"/>
        <v>0</v>
      </c>
      <c r="AM110" s="4">
        <f t="shared" si="57"/>
        <v>0</v>
      </c>
      <c r="AN110" s="4">
        <f t="shared" si="58"/>
        <v>0</v>
      </c>
      <c r="AO110" s="4">
        <f t="shared" si="59"/>
        <v>0</v>
      </c>
    </row>
    <row r="111" spans="2:41">
      <c r="B111" s="4" t="s">
        <v>41</v>
      </c>
      <c r="C111" s="4">
        <v>16</v>
      </c>
      <c r="D111" s="6">
        <f>IF(D110=MAX($D110:$U110),D$95/(SUM(X$96:X110)+1),D110)</f>
        <v>14509</v>
      </c>
      <c r="E111" s="6">
        <f>IF(E110=MAX($D110:$U110),E$95/(SUM(Y$96:Y110)+1),E110)</f>
        <v>12969</v>
      </c>
      <c r="F111" s="6">
        <f>IF(F110=MAX($D110:$U110),F$95/(SUM(Z$96:Z110)+1),F110)</f>
        <v>11886.333333333334</v>
      </c>
      <c r="G111" s="6">
        <f>IF(G110=MAX($D110:$U110),G$95/(SUM(AA$96:AA110)+1),G110)</f>
        <v>9718.5</v>
      </c>
      <c r="H111" s="6">
        <f>IF(H110=MAX($D110:$U110),H$95/(SUM(AB$96:AB110)+1),H110)</f>
        <v>9439.5</v>
      </c>
      <c r="I111" s="6">
        <f>IF(I110=MAX($D110:$U110),I$95/(SUM(AC$96:AC110)+1),I110)</f>
        <v>9756</v>
      </c>
      <c r="J111" s="6">
        <f>IF(J110=MAX($D110:$U110),J$95/(SUM(AD$96:AD110)+1),J110)</f>
        <v>14714</v>
      </c>
      <c r="K111" s="6">
        <f>IF(K110=MAX($D110:$U110),K$95/(SUM(AE$96:AE110)+1),K110)</f>
        <v>13428.5</v>
      </c>
      <c r="L111" s="6">
        <f>IF(L110=MAX($D110:$U110),L$95/(SUM(AF$96:AF110)+1),L110)</f>
        <v>2986</v>
      </c>
      <c r="M111" s="6">
        <f>IF(M110=MAX($D110:$U110),M$95/(SUM(AG$96:AG110)+1),M110)</f>
        <v>961</v>
      </c>
      <c r="N111" s="6">
        <f>IF(N110=MAX($D110:$U110),N$95/(SUM(AH$96:AH110)+1),N110)</f>
        <v>1521</v>
      </c>
      <c r="O111" s="6">
        <f>IF(O110=MAX($D110:$U110),O$95/(SUM(AI$96:AI110)+1),O110)</f>
        <v>551</v>
      </c>
      <c r="P111" s="6">
        <f>IF(P110=MAX($D110:$U110),P$95/(SUM(AJ$96:AJ110)+1),P110)</f>
        <v>324</v>
      </c>
      <c r="Q111" s="6">
        <f>IF(Q110=MAX($D110:$U110),Q$95/(SUM(AK$96:AK110)+1),Q110)</f>
        <v>191</v>
      </c>
      <c r="R111" s="6">
        <f>IF(R110=MAX($D110:$U110),R$95/(SUM(AL$96:AL110)+1),R110)</f>
        <v>220</v>
      </c>
      <c r="S111" s="6">
        <f>IF(S110=MAX($D110:$U110),S$95/(SUM(AM$96:AM110)+1),S110)</f>
        <v>0</v>
      </c>
      <c r="T111" s="6">
        <f>IF(T110=MAX($D110:$U110),T$95/(SUM(AN$96:AN110)+1),T110)</f>
        <v>0</v>
      </c>
      <c r="U111" s="6">
        <f>IF(U110=MAX($D110:$U110),U$95/(SUM(AO$96:AO110)+1),U110)</f>
        <v>0</v>
      </c>
      <c r="W111" s="4">
        <v>16</v>
      </c>
      <c r="X111" s="4">
        <f t="shared" si="60"/>
        <v>0</v>
      </c>
      <c r="Y111" s="4">
        <f t="shared" si="43"/>
        <v>0</v>
      </c>
      <c r="Z111" s="4">
        <f t="shared" si="44"/>
        <v>0</v>
      </c>
      <c r="AA111" s="4">
        <f t="shared" si="45"/>
        <v>0</v>
      </c>
      <c r="AB111" s="4">
        <f t="shared" si="46"/>
        <v>0</v>
      </c>
      <c r="AC111" s="4">
        <f t="shared" si="47"/>
        <v>0</v>
      </c>
      <c r="AD111" s="4">
        <f t="shared" si="48"/>
        <v>1</v>
      </c>
      <c r="AE111" s="4">
        <f t="shared" si="49"/>
        <v>0</v>
      </c>
      <c r="AF111" s="4">
        <f t="shared" si="50"/>
        <v>0</v>
      </c>
      <c r="AG111" s="4">
        <f t="shared" si="51"/>
        <v>0</v>
      </c>
      <c r="AH111" s="4">
        <f t="shared" si="52"/>
        <v>0</v>
      </c>
      <c r="AI111" s="4">
        <f t="shared" si="53"/>
        <v>0</v>
      </c>
      <c r="AJ111" s="4">
        <f t="shared" si="54"/>
        <v>0</v>
      </c>
      <c r="AK111" s="4">
        <f t="shared" si="55"/>
        <v>0</v>
      </c>
      <c r="AL111" s="4">
        <f t="shared" si="56"/>
        <v>0</v>
      </c>
      <c r="AM111" s="4">
        <f t="shared" si="57"/>
        <v>0</v>
      </c>
      <c r="AN111" s="4">
        <f t="shared" si="58"/>
        <v>0</v>
      </c>
      <c r="AO111" s="4">
        <f t="shared" si="59"/>
        <v>0</v>
      </c>
    </row>
    <row r="112" spans="2:41">
      <c r="B112" s="4" t="s">
        <v>41</v>
      </c>
      <c r="C112" s="4">
        <v>17</v>
      </c>
      <c r="D112" s="6">
        <f>IF(D111=MAX($D111:$U111),D$95/(SUM(X$96:X111)+1),D111)</f>
        <v>14509</v>
      </c>
      <c r="E112" s="6">
        <f>IF(E111=MAX($D111:$U111),E$95/(SUM(Y$96:Y111)+1),E111)</f>
        <v>12969</v>
      </c>
      <c r="F112" s="6">
        <f>IF(F111=MAX($D111:$U111),F$95/(SUM(Z$96:Z111)+1),F111)</f>
        <v>11886.333333333334</v>
      </c>
      <c r="G112" s="6">
        <f>IF(G111=MAX($D111:$U111),G$95/(SUM(AA$96:AA111)+1),G111)</f>
        <v>9718.5</v>
      </c>
      <c r="H112" s="6">
        <f>IF(H111=MAX($D111:$U111),H$95/(SUM(AB$96:AB111)+1),H111)</f>
        <v>9439.5</v>
      </c>
      <c r="I112" s="6">
        <f>IF(I111=MAX($D111:$U111),I$95/(SUM(AC$96:AC111)+1),I111)</f>
        <v>9756</v>
      </c>
      <c r="J112" s="6">
        <f>IF(J111=MAX($D111:$U111),J$95/(SUM(AD$96:AD111)+1),J111)</f>
        <v>7357</v>
      </c>
      <c r="K112" s="6">
        <f>IF(K111=MAX($D111:$U111),K$95/(SUM(AE$96:AE111)+1),K111)</f>
        <v>13428.5</v>
      </c>
      <c r="L112" s="6">
        <f>IF(L111=MAX($D111:$U111),L$95/(SUM(AF$96:AF111)+1),L111)</f>
        <v>2986</v>
      </c>
      <c r="M112" s="6">
        <f>IF(M111=MAX($D111:$U111),M$95/(SUM(AG$96:AG111)+1),M111)</f>
        <v>961</v>
      </c>
      <c r="N112" s="6">
        <f>IF(N111=MAX($D111:$U111),N$95/(SUM(AH$96:AH111)+1),N111)</f>
        <v>1521</v>
      </c>
      <c r="O112" s="6">
        <f>IF(O111=MAX($D111:$U111),O$95/(SUM(AI$96:AI111)+1),O111)</f>
        <v>551</v>
      </c>
      <c r="P112" s="6">
        <f>IF(P111=MAX($D111:$U111),P$95/(SUM(AJ$96:AJ111)+1),P111)</f>
        <v>324</v>
      </c>
      <c r="Q112" s="6">
        <f>IF(Q111=MAX($D111:$U111),Q$95/(SUM(AK$96:AK111)+1),Q111)</f>
        <v>191</v>
      </c>
      <c r="R112" s="6">
        <f>IF(R111=MAX($D111:$U111),R$95/(SUM(AL$96:AL111)+1),R111)</f>
        <v>220</v>
      </c>
      <c r="S112" s="6">
        <f>IF(S111=MAX($D111:$U111),S$95/(SUM(AM$96:AM111)+1),S111)</f>
        <v>0</v>
      </c>
      <c r="T112" s="6">
        <f>IF(T111=MAX($D111:$U111),T$95/(SUM(AN$96:AN111)+1),T111)</f>
        <v>0</v>
      </c>
      <c r="U112" s="6">
        <f>IF(U111=MAX($D111:$U111),U$95/(SUM(AO$96:AO111)+1),U111)</f>
        <v>0</v>
      </c>
      <c r="W112" s="4">
        <v>17</v>
      </c>
      <c r="X112" s="4">
        <f t="shared" si="60"/>
        <v>1</v>
      </c>
      <c r="Y112" s="4">
        <f t="shared" si="43"/>
        <v>0</v>
      </c>
      <c r="Z112" s="4">
        <f t="shared" si="44"/>
        <v>0</v>
      </c>
      <c r="AA112" s="4">
        <f t="shared" si="45"/>
        <v>0</v>
      </c>
      <c r="AB112" s="4">
        <f t="shared" si="46"/>
        <v>0</v>
      </c>
      <c r="AC112" s="4">
        <f t="shared" si="47"/>
        <v>0</v>
      </c>
      <c r="AD112" s="4">
        <f t="shared" si="48"/>
        <v>0</v>
      </c>
      <c r="AE112" s="4">
        <f t="shared" si="49"/>
        <v>0</v>
      </c>
      <c r="AF112" s="4">
        <f t="shared" si="50"/>
        <v>0</v>
      </c>
      <c r="AG112" s="4">
        <f t="shared" si="51"/>
        <v>0</v>
      </c>
      <c r="AH112" s="4">
        <f t="shared" si="52"/>
        <v>0</v>
      </c>
      <c r="AI112" s="4">
        <f t="shared" si="53"/>
        <v>0</v>
      </c>
      <c r="AJ112" s="4">
        <f t="shared" si="54"/>
        <v>0</v>
      </c>
      <c r="AK112" s="4">
        <f t="shared" si="55"/>
        <v>0</v>
      </c>
      <c r="AL112" s="4">
        <f t="shared" si="56"/>
        <v>0</v>
      </c>
      <c r="AM112" s="4">
        <f t="shared" si="57"/>
        <v>0</v>
      </c>
      <c r="AN112" s="4">
        <f t="shared" si="58"/>
        <v>0</v>
      </c>
      <c r="AO112" s="4">
        <f t="shared" si="59"/>
        <v>0</v>
      </c>
    </row>
    <row r="113" spans="2:41"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X113" s="4">
        <f>SUM(X96:X112)</f>
        <v>4</v>
      </c>
      <c r="Y113" s="4">
        <f t="shared" ref="Y113:AO113" si="61">SUM(Y96:Y112)</f>
        <v>7</v>
      </c>
      <c r="Z113" s="4">
        <f t="shared" si="61"/>
        <v>2</v>
      </c>
      <c r="AA113" s="4">
        <f t="shared" si="61"/>
        <v>1</v>
      </c>
      <c r="AB113" s="4">
        <f t="shared" si="61"/>
        <v>1</v>
      </c>
      <c r="AC113" s="4">
        <f t="shared" si="61"/>
        <v>0</v>
      </c>
      <c r="AD113" s="4">
        <f t="shared" si="61"/>
        <v>1</v>
      </c>
      <c r="AE113" s="4">
        <f t="shared" si="61"/>
        <v>1</v>
      </c>
      <c r="AF113" s="4">
        <f t="shared" si="61"/>
        <v>0</v>
      </c>
      <c r="AG113" s="4">
        <f t="shared" si="61"/>
        <v>0</v>
      </c>
      <c r="AH113" s="4">
        <f t="shared" si="61"/>
        <v>0</v>
      </c>
      <c r="AI113" s="4">
        <f t="shared" si="61"/>
        <v>0</v>
      </c>
      <c r="AJ113" s="4">
        <f t="shared" si="61"/>
        <v>0</v>
      </c>
      <c r="AK113" s="4">
        <f t="shared" si="61"/>
        <v>0</v>
      </c>
      <c r="AL113" s="4">
        <f t="shared" si="61"/>
        <v>0</v>
      </c>
      <c r="AM113" s="4">
        <f t="shared" si="61"/>
        <v>0</v>
      </c>
      <c r="AN113" s="4">
        <f t="shared" si="61"/>
        <v>0</v>
      </c>
      <c r="AO113" s="4">
        <f t="shared" si="61"/>
        <v>0</v>
      </c>
    </row>
    <row r="114" spans="2:41"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X114" s="4"/>
    </row>
    <row r="115" spans="2:41"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2:41">
      <c r="B116" s="4" t="s">
        <v>3</v>
      </c>
      <c r="C116" s="4"/>
      <c r="D116" s="4"/>
      <c r="E116" s="4"/>
      <c r="F116" s="4"/>
      <c r="G116" s="4"/>
      <c r="H116" s="4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2:41">
      <c r="B117" s="4"/>
      <c r="C117" s="4"/>
      <c r="D117" s="3" t="s">
        <v>12</v>
      </c>
      <c r="E117" s="3" t="s">
        <v>13</v>
      </c>
      <c r="F117" s="3" t="s">
        <v>14</v>
      </c>
      <c r="G117" s="3" t="s">
        <v>15</v>
      </c>
      <c r="H117" s="3" t="s">
        <v>16</v>
      </c>
      <c r="I117" s="3" t="s">
        <v>17</v>
      </c>
      <c r="J117" s="3" t="s">
        <v>18</v>
      </c>
      <c r="K117" s="3" t="s">
        <v>19</v>
      </c>
      <c r="L117" s="3" t="s">
        <v>20</v>
      </c>
      <c r="M117" s="3" t="s">
        <v>21</v>
      </c>
      <c r="N117" s="3" t="s">
        <v>22</v>
      </c>
      <c r="O117" s="3" t="s">
        <v>29</v>
      </c>
      <c r="P117" s="3" t="s">
        <v>23</v>
      </c>
      <c r="Q117" s="3" t="s">
        <v>24</v>
      </c>
      <c r="R117" s="3" t="s">
        <v>25</v>
      </c>
      <c r="S117" s="3" t="s">
        <v>26</v>
      </c>
      <c r="T117" s="3" t="s">
        <v>27</v>
      </c>
      <c r="U117" s="3" t="s">
        <v>28</v>
      </c>
      <c r="V117" s="3"/>
      <c r="W117" s="4"/>
      <c r="X117" s="3" t="s">
        <v>12</v>
      </c>
      <c r="Y117" s="3" t="s">
        <v>13</v>
      </c>
      <c r="Z117" s="3" t="s">
        <v>14</v>
      </c>
      <c r="AA117" s="3" t="s">
        <v>15</v>
      </c>
      <c r="AB117" s="3" t="s">
        <v>16</v>
      </c>
      <c r="AC117" s="3" t="s">
        <v>17</v>
      </c>
      <c r="AD117" s="3" t="s">
        <v>18</v>
      </c>
      <c r="AE117" s="3" t="s">
        <v>19</v>
      </c>
      <c r="AF117" s="3" t="s">
        <v>20</v>
      </c>
      <c r="AG117" s="3" t="s">
        <v>21</v>
      </c>
      <c r="AH117" s="3" t="s">
        <v>22</v>
      </c>
      <c r="AI117" s="3" t="s">
        <v>29</v>
      </c>
      <c r="AJ117" s="3" t="s">
        <v>23</v>
      </c>
      <c r="AK117" s="3" t="s">
        <v>24</v>
      </c>
      <c r="AL117" s="3" t="s">
        <v>25</v>
      </c>
      <c r="AM117" s="3" t="s">
        <v>26</v>
      </c>
      <c r="AN117" s="3" t="s">
        <v>27</v>
      </c>
      <c r="AO117" s="3" t="s">
        <v>28</v>
      </c>
    </row>
    <row r="118" spans="2:41">
      <c r="B118" s="4"/>
      <c r="C118" s="4" t="s">
        <v>54</v>
      </c>
      <c r="D118" s="4">
        <f t="array" ref="D118:U118">TRANSPOSE(Datos!F3:F20)</f>
        <v>34250</v>
      </c>
      <c r="E118" s="4">
        <v>50615</v>
      </c>
      <c r="F118" s="4">
        <v>27257</v>
      </c>
      <c r="G118" s="4">
        <v>15282</v>
      </c>
      <c r="H118" s="3">
        <v>10407</v>
      </c>
      <c r="I118" s="3">
        <v>3584</v>
      </c>
      <c r="J118" s="3">
        <v>7081</v>
      </c>
      <c r="K118" s="3">
        <v>12966</v>
      </c>
      <c r="L118" s="3">
        <v>0</v>
      </c>
      <c r="M118" s="3">
        <v>542</v>
      </c>
      <c r="N118" s="3">
        <v>812</v>
      </c>
      <c r="O118" s="3">
        <v>361</v>
      </c>
      <c r="P118" s="3">
        <v>203</v>
      </c>
      <c r="Q118" s="3">
        <v>201</v>
      </c>
      <c r="R118" s="3">
        <v>240</v>
      </c>
      <c r="S118" s="3">
        <v>0</v>
      </c>
      <c r="T118" s="3">
        <v>107</v>
      </c>
      <c r="U118" s="3">
        <v>0</v>
      </c>
      <c r="V118" s="3"/>
      <c r="W118" s="4" t="s">
        <v>33</v>
      </c>
      <c r="X118" s="4"/>
      <c r="Y118" s="4"/>
      <c r="Z118" s="4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2:41">
      <c r="B119" s="4" t="s">
        <v>41</v>
      </c>
      <c r="C119" s="4">
        <v>1</v>
      </c>
      <c r="D119" s="9">
        <f>D118/((2*0)+1)</f>
        <v>34250</v>
      </c>
      <c r="E119" s="9">
        <f>E118/((2*0)+1)</f>
        <v>50615</v>
      </c>
      <c r="F119" s="9">
        <f>F118/((2*0)+1)</f>
        <v>27257</v>
      </c>
      <c r="G119" s="9">
        <f t="shared" ref="G119:U119" si="62">G118/((2*0)+1)</f>
        <v>15282</v>
      </c>
      <c r="H119" s="9">
        <f t="shared" si="62"/>
        <v>10407</v>
      </c>
      <c r="I119" s="9">
        <f t="shared" si="62"/>
        <v>3584</v>
      </c>
      <c r="J119" s="9">
        <f t="shared" si="62"/>
        <v>7081</v>
      </c>
      <c r="K119" s="9">
        <f t="shared" si="62"/>
        <v>12966</v>
      </c>
      <c r="L119" s="9">
        <f t="shared" si="62"/>
        <v>0</v>
      </c>
      <c r="M119" s="9">
        <f t="shared" si="62"/>
        <v>542</v>
      </c>
      <c r="N119" s="9">
        <f t="shared" si="62"/>
        <v>812</v>
      </c>
      <c r="O119" s="9">
        <f t="shared" si="62"/>
        <v>361</v>
      </c>
      <c r="P119" s="9">
        <f t="shared" si="62"/>
        <v>203</v>
      </c>
      <c r="Q119" s="9">
        <f t="shared" si="62"/>
        <v>201</v>
      </c>
      <c r="R119" s="9">
        <f t="shared" si="62"/>
        <v>240</v>
      </c>
      <c r="S119" s="9">
        <f t="shared" si="62"/>
        <v>0</v>
      </c>
      <c r="T119" s="9">
        <f t="shared" si="62"/>
        <v>107</v>
      </c>
      <c r="U119" s="9">
        <f t="shared" si="62"/>
        <v>0</v>
      </c>
      <c r="V119" s="3"/>
      <c r="W119" s="4">
        <v>1</v>
      </c>
      <c r="X119" s="4">
        <f>IF(D119=MAX($D119:$U119),1,0)</f>
        <v>0</v>
      </c>
      <c r="Y119" s="4">
        <f t="shared" ref="Y119:Y133" si="63">IF(E119=MAX($D119:$U119),1,0)</f>
        <v>1</v>
      </c>
      <c r="Z119" s="4">
        <f t="shared" ref="Z119:Z133" si="64">IF(F119=MAX($D119:$U119),1,0)</f>
        <v>0</v>
      </c>
      <c r="AA119" s="4">
        <f t="shared" ref="AA119:AA133" si="65">IF(G119=MAX($D119:$U119),1,0)</f>
        <v>0</v>
      </c>
      <c r="AB119" s="4">
        <f t="shared" ref="AB119:AB133" si="66">IF(H119=MAX($D119:$U119),1,0)</f>
        <v>0</v>
      </c>
      <c r="AC119" s="4">
        <f t="shared" ref="AC119:AC133" si="67">IF(I119=MAX($D119:$U119),1,0)</f>
        <v>0</v>
      </c>
      <c r="AD119" s="4">
        <f t="shared" ref="AD119:AD133" si="68">IF(J119=MAX($D119:$U119),1,0)</f>
        <v>0</v>
      </c>
      <c r="AE119" s="4">
        <f t="shared" ref="AE119:AE133" si="69">IF(K119=MAX($D119:$U119),1,0)</f>
        <v>0</v>
      </c>
      <c r="AF119" s="4">
        <f t="shared" ref="AF119:AF133" si="70">IF(L119=MAX($D119:$U119),1,0)</f>
        <v>0</v>
      </c>
      <c r="AG119" s="4">
        <f t="shared" ref="AG119:AG133" si="71">IF(M119=MAX($D119:$U119),1,0)</f>
        <v>0</v>
      </c>
      <c r="AH119" s="4">
        <f t="shared" ref="AH119:AH133" si="72">IF(N119=MAX($D119:$U119),1,0)</f>
        <v>0</v>
      </c>
      <c r="AI119" s="4">
        <f t="shared" ref="AI119:AI133" si="73">IF(O119=MAX($D119:$U119),1,0)</f>
        <v>0</v>
      </c>
      <c r="AJ119" s="4">
        <f t="shared" ref="AJ119:AJ133" si="74">IF(P119=MAX($D119:$U119),1,0)</f>
        <v>0</v>
      </c>
      <c r="AK119" s="4">
        <f t="shared" ref="AK119:AK133" si="75">IF(Q119=MAX($D119:$U119),1,0)</f>
        <v>0</v>
      </c>
      <c r="AL119" s="4">
        <f t="shared" ref="AL119:AL133" si="76">IF(R119=MAX($D119:$U119),1,0)</f>
        <v>0</v>
      </c>
      <c r="AM119" s="4">
        <f t="shared" ref="AM119:AM133" si="77">IF(S119=MAX($D119:$U119),1,0)</f>
        <v>0</v>
      </c>
      <c r="AN119" s="4">
        <f t="shared" ref="AN119:AN133" si="78">IF(T119=MAX($D119:$U119),1,0)</f>
        <v>0</v>
      </c>
      <c r="AO119" s="4">
        <f t="shared" ref="AO119:AO133" si="79">IF(U119=MAX($D119:$U119),1,0)</f>
        <v>0</v>
      </c>
    </row>
    <row r="120" spans="2:41">
      <c r="B120" s="4" t="s">
        <v>41</v>
      </c>
      <c r="C120" s="4">
        <v>2</v>
      </c>
      <c r="D120" s="6">
        <f>IF(D119=MAX($D119:$U119),D$118/(SUM(X$119:X119)+1),D119)</f>
        <v>34250</v>
      </c>
      <c r="E120" s="6">
        <f>IF(E119=MAX($D119:$U119),E$118/(SUM(Y$119:Y119)+1),E119)</f>
        <v>25307.5</v>
      </c>
      <c r="F120" s="6">
        <f>IF(F119=MAX($D119:$U119),F$118/(SUM(Z$119:Z119)+1),F119)</f>
        <v>27257</v>
      </c>
      <c r="G120" s="6">
        <f>IF(G119=MAX($D119:$U119),G$118/(SUM(AA$119:AA119)+1),G119)</f>
        <v>15282</v>
      </c>
      <c r="H120" s="6">
        <f>IF(H119=MAX($D119:$U119),H$118/(SUM(AB$119:AB119)+1),H119)</f>
        <v>10407</v>
      </c>
      <c r="I120" s="6">
        <f>IF(I119=MAX($D119:$U119),I$118/(SUM(AC$119:AC119)+1),I119)</f>
        <v>3584</v>
      </c>
      <c r="J120" s="6">
        <f>IF(J119=MAX($D119:$U119),J$118/(SUM(AD$119:AD119)+1),J119)</f>
        <v>7081</v>
      </c>
      <c r="K120" s="6">
        <f>IF(K119=MAX($D119:$U119),K$118/(SUM(AE$119:AE119)+1),K119)</f>
        <v>12966</v>
      </c>
      <c r="L120" s="6">
        <f>IF(L119=MAX($D119:$U119),L$118/(SUM(AF$119:AF119)+1),L119)</f>
        <v>0</v>
      </c>
      <c r="M120" s="6">
        <f>IF(M119=MAX($D119:$U119),M$118/(SUM(AG$119:AG119)+1),M119)</f>
        <v>542</v>
      </c>
      <c r="N120" s="6">
        <f>IF(N119=MAX($D119:$U119),N$118/(SUM(AH$119:AH119)+1),N119)</f>
        <v>812</v>
      </c>
      <c r="O120" s="6">
        <f>IF(O119=MAX($D119:$U119),O$118/(SUM(AI$119:AI119)+1),O119)</f>
        <v>361</v>
      </c>
      <c r="P120" s="6">
        <f>IF(P119=MAX($D119:$U119),P$118/(SUM(AJ$119:AJ119)+1),P119)</f>
        <v>203</v>
      </c>
      <c r="Q120" s="6">
        <f>IF(Q119=MAX($D119:$U119),Q$118/(SUM(AK$119:AK119)+1),Q119)</f>
        <v>201</v>
      </c>
      <c r="R120" s="6">
        <f>IF(R119=MAX($D119:$U119),R$118/(SUM(AL$119:AL119)+1),R119)</f>
        <v>240</v>
      </c>
      <c r="S120" s="6">
        <f>IF(S119=MAX($D119:$U119),S$118/(SUM(AM$119:AM119)+1),S119)</f>
        <v>0</v>
      </c>
      <c r="T120" s="6">
        <f>IF(T119=MAX($D119:$U119),T$118/(SUM(AN$119:AN119)+1),T119)</f>
        <v>107</v>
      </c>
      <c r="U120" s="6">
        <f>IF(U119=MAX($D119:$U119),U$118/(SUM(AO$119:AO119)+1),U119)</f>
        <v>0</v>
      </c>
      <c r="V120" s="3"/>
      <c r="W120" s="4">
        <v>2</v>
      </c>
      <c r="X120" s="4">
        <f t="shared" ref="X120:X133" si="80">IF(D120=MAX($D120:$U120),1,0)</f>
        <v>1</v>
      </c>
      <c r="Y120" s="4">
        <f t="shared" si="63"/>
        <v>0</v>
      </c>
      <c r="Z120" s="4">
        <f t="shared" si="64"/>
        <v>0</v>
      </c>
      <c r="AA120" s="4">
        <f t="shared" si="65"/>
        <v>0</v>
      </c>
      <c r="AB120" s="4">
        <f t="shared" si="66"/>
        <v>0</v>
      </c>
      <c r="AC120" s="4">
        <f t="shared" si="67"/>
        <v>0</v>
      </c>
      <c r="AD120" s="4">
        <f t="shared" si="68"/>
        <v>0</v>
      </c>
      <c r="AE120" s="4">
        <f t="shared" si="69"/>
        <v>0</v>
      </c>
      <c r="AF120" s="4">
        <f t="shared" si="70"/>
        <v>0</v>
      </c>
      <c r="AG120" s="4">
        <f t="shared" si="71"/>
        <v>0</v>
      </c>
      <c r="AH120" s="4">
        <f t="shared" si="72"/>
        <v>0</v>
      </c>
      <c r="AI120" s="4">
        <f t="shared" si="73"/>
        <v>0</v>
      </c>
      <c r="AJ120" s="4">
        <f t="shared" si="74"/>
        <v>0</v>
      </c>
      <c r="AK120" s="4">
        <f t="shared" si="75"/>
        <v>0</v>
      </c>
      <c r="AL120" s="4">
        <f t="shared" si="76"/>
        <v>0</v>
      </c>
      <c r="AM120" s="4">
        <f t="shared" si="77"/>
        <v>0</v>
      </c>
      <c r="AN120" s="4">
        <f t="shared" si="78"/>
        <v>0</v>
      </c>
      <c r="AO120" s="4">
        <f t="shared" si="79"/>
        <v>0</v>
      </c>
    </row>
    <row r="121" spans="2:41">
      <c r="B121" s="4" t="s">
        <v>41</v>
      </c>
      <c r="C121" s="4">
        <v>3</v>
      </c>
      <c r="D121" s="6">
        <f>IF(D120=MAX($D120:$U120),D$118/(SUM(X$119:X120)+1),D120)</f>
        <v>17125</v>
      </c>
      <c r="E121" s="6">
        <f>IF(E120=MAX($D120:$U120),E$118/(SUM(Y$119:Y120)+1),E120)</f>
        <v>25307.5</v>
      </c>
      <c r="F121" s="6">
        <f>IF(F120=MAX($D120:$U120),F$118/(SUM(Z$119:Z120)+1),F120)</f>
        <v>27257</v>
      </c>
      <c r="G121" s="6">
        <f>IF(G120=MAX($D120:$U120),G$118/(SUM(AA$119:AA120)+1),G120)</f>
        <v>15282</v>
      </c>
      <c r="H121" s="6">
        <f>IF(H120=MAX($D120:$U120),H$118/(SUM(AB$119:AB120)+1),H120)</f>
        <v>10407</v>
      </c>
      <c r="I121" s="6">
        <f>IF(I120=MAX($D120:$U120),I$118/(SUM(AC$119:AC120)+1),I120)</f>
        <v>3584</v>
      </c>
      <c r="J121" s="6">
        <f>IF(J120=MAX($D120:$U120),J$118/(SUM(AD$119:AD120)+1),J120)</f>
        <v>7081</v>
      </c>
      <c r="K121" s="6">
        <f>IF(K120=MAX($D120:$U120),K$118/(SUM(AE$119:AE120)+1),K120)</f>
        <v>12966</v>
      </c>
      <c r="L121" s="6">
        <f>IF(L120=MAX($D120:$U120),L$118/(SUM(AF$119:AF120)+1),L120)</f>
        <v>0</v>
      </c>
      <c r="M121" s="6">
        <f>IF(M120=MAX($D120:$U120),M$118/(SUM(AG$119:AG120)+1),M120)</f>
        <v>542</v>
      </c>
      <c r="N121" s="6">
        <f>IF(N120=MAX($D120:$U120),N$118/(SUM(AH$119:AH120)+1),N120)</f>
        <v>812</v>
      </c>
      <c r="O121" s="6">
        <f>IF(O120=MAX($D120:$U120),O$118/(SUM(AI$119:AI120)+1),O120)</f>
        <v>361</v>
      </c>
      <c r="P121" s="6">
        <f>IF(P120=MAX($D120:$U120),P$118/(SUM(AJ$119:AJ120)+1),P120)</f>
        <v>203</v>
      </c>
      <c r="Q121" s="6">
        <f>IF(Q120=MAX($D120:$U120),Q$118/(SUM(AK$119:AK120)+1),Q120)</f>
        <v>201</v>
      </c>
      <c r="R121" s="6">
        <f>IF(R120=MAX($D120:$U120),R$118/(SUM(AL$119:AL120)+1),R120)</f>
        <v>240</v>
      </c>
      <c r="S121" s="6">
        <f>IF(S120=MAX($D120:$U120),S$118/(SUM(AM$119:AM120)+1),S120)</f>
        <v>0</v>
      </c>
      <c r="T121" s="6">
        <f>IF(T120=MAX($D120:$U120),T$118/(SUM(AN$119:AN120)+1),T120)</f>
        <v>107</v>
      </c>
      <c r="U121" s="6">
        <f>IF(U120=MAX($D120:$U120),U$118/(SUM(AO$119:AO120)+1),U120)</f>
        <v>0</v>
      </c>
      <c r="V121" s="3"/>
      <c r="W121" s="4">
        <v>3</v>
      </c>
      <c r="X121" s="4">
        <f t="shared" si="80"/>
        <v>0</v>
      </c>
      <c r="Y121" s="4">
        <f t="shared" si="63"/>
        <v>0</v>
      </c>
      <c r="Z121" s="4">
        <f t="shared" si="64"/>
        <v>1</v>
      </c>
      <c r="AA121" s="4">
        <f t="shared" si="65"/>
        <v>0</v>
      </c>
      <c r="AB121" s="4">
        <f t="shared" si="66"/>
        <v>0</v>
      </c>
      <c r="AC121" s="4">
        <f t="shared" si="67"/>
        <v>0</v>
      </c>
      <c r="AD121" s="4">
        <f t="shared" si="68"/>
        <v>0</v>
      </c>
      <c r="AE121" s="4">
        <f t="shared" si="69"/>
        <v>0</v>
      </c>
      <c r="AF121" s="4">
        <f t="shared" si="70"/>
        <v>0</v>
      </c>
      <c r="AG121" s="4">
        <f t="shared" si="71"/>
        <v>0</v>
      </c>
      <c r="AH121" s="4">
        <f t="shared" si="72"/>
        <v>0</v>
      </c>
      <c r="AI121" s="4">
        <f t="shared" si="73"/>
        <v>0</v>
      </c>
      <c r="AJ121" s="4">
        <f t="shared" si="74"/>
        <v>0</v>
      </c>
      <c r="AK121" s="4">
        <f t="shared" si="75"/>
        <v>0</v>
      </c>
      <c r="AL121" s="4">
        <f t="shared" si="76"/>
        <v>0</v>
      </c>
      <c r="AM121" s="4">
        <f t="shared" si="77"/>
        <v>0</v>
      </c>
      <c r="AN121" s="4">
        <f t="shared" si="78"/>
        <v>0</v>
      </c>
      <c r="AO121" s="4">
        <f t="shared" si="79"/>
        <v>0</v>
      </c>
    </row>
    <row r="122" spans="2:41">
      <c r="B122" s="4" t="s">
        <v>41</v>
      </c>
      <c r="C122" s="4">
        <v>4</v>
      </c>
      <c r="D122" s="6">
        <f>IF(D121=MAX($D121:$U121),D$118/(SUM(X$119:X121)+1),D121)</f>
        <v>17125</v>
      </c>
      <c r="E122" s="6">
        <f>IF(E121=MAX($D121:$U121),E$118/(SUM(Y$119:Y121)+1),E121)</f>
        <v>25307.5</v>
      </c>
      <c r="F122" s="6">
        <f>IF(F121=MAX($D121:$U121),F$118/(SUM(Z$119:Z121)+1),F121)</f>
        <v>13628.5</v>
      </c>
      <c r="G122" s="6">
        <f>IF(G121=MAX($D121:$U121),G$118/(SUM(AA$119:AA121)+1),G121)</f>
        <v>15282</v>
      </c>
      <c r="H122" s="6">
        <f>IF(H121=MAX($D121:$U121),H$118/(SUM(AB$119:AB121)+1),H121)</f>
        <v>10407</v>
      </c>
      <c r="I122" s="6">
        <f>IF(I121=MAX($D121:$U121),I$118/(SUM(AC$119:AC121)+1),I121)</f>
        <v>3584</v>
      </c>
      <c r="J122" s="6">
        <f>IF(J121=MAX($D121:$U121),J$118/(SUM(AD$119:AD121)+1),J121)</f>
        <v>7081</v>
      </c>
      <c r="K122" s="6">
        <f>IF(K121=MAX($D121:$U121),K$118/(SUM(AE$119:AE121)+1),K121)</f>
        <v>12966</v>
      </c>
      <c r="L122" s="6">
        <f>IF(L121=MAX($D121:$U121),L$118/(SUM(AF$119:AF121)+1),L121)</f>
        <v>0</v>
      </c>
      <c r="M122" s="6">
        <f>IF(M121=MAX($D121:$U121),M$118/(SUM(AG$119:AG121)+1),M121)</f>
        <v>542</v>
      </c>
      <c r="N122" s="6">
        <f>IF(N121=MAX($D121:$U121),N$118/(SUM(AH$119:AH121)+1),N121)</f>
        <v>812</v>
      </c>
      <c r="O122" s="6">
        <f>IF(O121=MAX($D121:$U121),O$118/(SUM(AI$119:AI121)+1),O121)</f>
        <v>361</v>
      </c>
      <c r="P122" s="6">
        <f>IF(P121=MAX($D121:$U121),P$118/(SUM(AJ$119:AJ121)+1),P121)</f>
        <v>203</v>
      </c>
      <c r="Q122" s="6">
        <f>IF(Q121=MAX($D121:$U121),Q$118/(SUM(AK$119:AK121)+1),Q121)</f>
        <v>201</v>
      </c>
      <c r="R122" s="6">
        <f>IF(R121=MAX($D121:$U121),R$118/(SUM(AL$119:AL121)+1),R121)</f>
        <v>240</v>
      </c>
      <c r="S122" s="6">
        <f>IF(S121=MAX($D121:$U121),S$118/(SUM(AM$119:AM121)+1),S121)</f>
        <v>0</v>
      </c>
      <c r="T122" s="6">
        <f>IF(T121=MAX($D121:$U121),T$118/(SUM(AN$119:AN121)+1),T121)</f>
        <v>107</v>
      </c>
      <c r="U122" s="6">
        <f>IF(U121=MAX($D121:$U121),U$118/(SUM(AO$119:AO121)+1),U121)</f>
        <v>0</v>
      </c>
      <c r="V122" s="3"/>
      <c r="W122" s="4">
        <v>4</v>
      </c>
      <c r="X122" s="4">
        <f t="shared" si="80"/>
        <v>0</v>
      </c>
      <c r="Y122" s="4">
        <f t="shared" si="63"/>
        <v>1</v>
      </c>
      <c r="Z122" s="4">
        <f t="shared" si="64"/>
        <v>0</v>
      </c>
      <c r="AA122" s="4">
        <f t="shared" si="65"/>
        <v>0</v>
      </c>
      <c r="AB122" s="4">
        <f t="shared" si="66"/>
        <v>0</v>
      </c>
      <c r="AC122" s="4">
        <f t="shared" si="67"/>
        <v>0</v>
      </c>
      <c r="AD122" s="4">
        <f t="shared" si="68"/>
        <v>0</v>
      </c>
      <c r="AE122" s="4">
        <f t="shared" si="69"/>
        <v>0</v>
      </c>
      <c r="AF122" s="4">
        <f t="shared" si="70"/>
        <v>0</v>
      </c>
      <c r="AG122" s="4">
        <f t="shared" si="71"/>
        <v>0</v>
      </c>
      <c r="AH122" s="4">
        <f t="shared" si="72"/>
        <v>0</v>
      </c>
      <c r="AI122" s="4">
        <f t="shared" si="73"/>
        <v>0</v>
      </c>
      <c r="AJ122" s="4">
        <f t="shared" si="74"/>
        <v>0</v>
      </c>
      <c r="AK122" s="4">
        <f t="shared" si="75"/>
        <v>0</v>
      </c>
      <c r="AL122" s="4">
        <f t="shared" si="76"/>
        <v>0</v>
      </c>
      <c r="AM122" s="4">
        <f t="shared" si="77"/>
        <v>0</v>
      </c>
      <c r="AN122" s="4">
        <f t="shared" si="78"/>
        <v>0</v>
      </c>
      <c r="AO122" s="4">
        <f t="shared" si="79"/>
        <v>0</v>
      </c>
    </row>
    <row r="123" spans="2:41">
      <c r="B123" s="4" t="s">
        <v>41</v>
      </c>
      <c r="C123" s="4">
        <v>5</v>
      </c>
      <c r="D123" s="6">
        <f>IF(D122=MAX($D122:$U122),D$118/(SUM(X$119:X122)+1),D122)</f>
        <v>17125</v>
      </c>
      <c r="E123" s="6">
        <f>IF(E122=MAX($D122:$U122),E$118/(SUM(Y$119:Y122)+1),E122)</f>
        <v>16871.666666666668</v>
      </c>
      <c r="F123" s="6">
        <f>IF(F122=MAX($D122:$U122),F$118/(SUM(Z$119:Z122)+1),F122)</f>
        <v>13628.5</v>
      </c>
      <c r="G123" s="6">
        <f>IF(G122=MAX($D122:$U122),G$118/(SUM(AA$119:AA122)+1),G122)</f>
        <v>15282</v>
      </c>
      <c r="H123" s="6">
        <f>IF(H122=MAX($D122:$U122),H$118/(SUM(AB$119:AB122)+1),H122)</f>
        <v>10407</v>
      </c>
      <c r="I123" s="6">
        <f>IF(I122=MAX($D122:$U122),I$118/(SUM(AC$119:AC122)+1),I122)</f>
        <v>3584</v>
      </c>
      <c r="J123" s="6">
        <f>IF(J122=MAX($D122:$U122),J$118/(SUM(AD$119:AD122)+1),J122)</f>
        <v>7081</v>
      </c>
      <c r="K123" s="6">
        <f>IF(K122=MAX($D122:$U122),K$118/(SUM(AE$119:AE122)+1),K122)</f>
        <v>12966</v>
      </c>
      <c r="L123" s="6">
        <f>IF(L122=MAX($D122:$U122),L$118/(SUM(AF$119:AF122)+1),L122)</f>
        <v>0</v>
      </c>
      <c r="M123" s="6">
        <f>IF(M122=MAX($D122:$U122),M$118/(SUM(AG$119:AG122)+1),M122)</f>
        <v>542</v>
      </c>
      <c r="N123" s="6">
        <f>IF(N122=MAX($D122:$U122),N$118/(SUM(AH$119:AH122)+1),N122)</f>
        <v>812</v>
      </c>
      <c r="O123" s="6">
        <f>IF(O122=MAX($D122:$U122),O$118/(SUM(AI$119:AI122)+1),O122)</f>
        <v>361</v>
      </c>
      <c r="P123" s="6">
        <f>IF(P122=MAX($D122:$U122),P$118/(SUM(AJ$119:AJ122)+1),P122)</f>
        <v>203</v>
      </c>
      <c r="Q123" s="6">
        <f>IF(Q122=MAX($D122:$U122),Q$118/(SUM(AK$119:AK122)+1),Q122)</f>
        <v>201</v>
      </c>
      <c r="R123" s="6">
        <f>IF(R122=MAX($D122:$U122),R$118/(SUM(AL$119:AL122)+1),R122)</f>
        <v>240</v>
      </c>
      <c r="S123" s="6">
        <f>IF(S122=MAX($D122:$U122),S$118/(SUM(AM$119:AM122)+1),S122)</f>
        <v>0</v>
      </c>
      <c r="T123" s="6">
        <f>IF(T122=MAX($D122:$U122),T$118/(SUM(AN$119:AN122)+1),T122)</f>
        <v>107</v>
      </c>
      <c r="U123" s="6">
        <f>IF(U122=MAX($D122:$U122),U$118/(SUM(AO$119:AO122)+1),U122)</f>
        <v>0</v>
      </c>
      <c r="V123" s="3"/>
      <c r="W123" s="4">
        <v>5</v>
      </c>
      <c r="X123" s="4">
        <f t="shared" si="80"/>
        <v>1</v>
      </c>
      <c r="Y123" s="4">
        <f t="shared" si="63"/>
        <v>0</v>
      </c>
      <c r="Z123" s="4">
        <f t="shared" si="64"/>
        <v>0</v>
      </c>
      <c r="AA123" s="4">
        <f t="shared" si="65"/>
        <v>0</v>
      </c>
      <c r="AB123" s="4">
        <f t="shared" si="66"/>
        <v>0</v>
      </c>
      <c r="AC123" s="4">
        <f t="shared" si="67"/>
        <v>0</v>
      </c>
      <c r="AD123" s="4">
        <f t="shared" si="68"/>
        <v>0</v>
      </c>
      <c r="AE123" s="4">
        <f t="shared" si="69"/>
        <v>0</v>
      </c>
      <c r="AF123" s="4">
        <f t="shared" si="70"/>
        <v>0</v>
      </c>
      <c r="AG123" s="4">
        <f t="shared" si="71"/>
        <v>0</v>
      </c>
      <c r="AH123" s="4">
        <f t="shared" si="72"/>
        <v>0</v>
      </c>
      <c r="AI123" s="4">
        <f t="shared" si="73"/>
        <v>0</v>
      </c>
      <c r="AJ123" s="4">
        <f t="shared" si="74"/>
        <v>0</v>
      </c>
      <c r="AK123" s="4">
        <f t="shared" si="75"/>
        <v>0</v>
      </c>
      <c r="AL123" s="4">
        <f t="shared" si="76"/>
        <v>0</v>
      </c>
      <c r="AM123" s="4">
        <f t="shared" si="77"/>
        <v>0</v>
      </c>
      <c r="AN123" s="4">
        <f t="shared" si="78"/>
        <v>0</v>
      </c>
      <c r="AO123" s="4">
        <f t="shared" si="79"/>
        <v>0</v>
      </c>
    </row>
    <row r="124" spans="2:41">
      <c r="B124" s="4" t="s">
        <v>41</v>
      </c>
      <c r="C124" s="4">
        <v>6</v>
      </c>
      <c r="D124" s="6">
        <f>IF(D123=MAX($D123:$U123),D$118/(SUM(X$119:X123)+1),D123)</f>
        <v>11416.666666666666</v>
      </c>
      <c r="E124" s="6">
        <f>IF(E123=MAX($D123:$U123),E$118/(SUM(Y$119:Y123)+1),E123)</f>
        <v>16871.666666666668</v>
      </c>
      <c r="F124" s="6">
        <f>IF(F123=MAX($D123:$U123),F$118/(SUM(Z$119:Z123)+1),F123)</f>
        <v>13628.5</v>
      </c>
      <c r="G124" s="6">
        <f>IF(G123=MAX($D123:$U123),G$118/(SUM(AA$119:AA123)+1),G123)</f>
        <v>15282</v>
      </c>
      <c r="H124" s="6">
        <f>IF(H123=MAX($D123:$U123),H$118/(SUM(AB$119:AB123)+1),H123)</f>
        <v>10407</v>
      </c>
      <c r="I124" s="6">
        <f>IF(I123=MAX($D123:$U123),I$118/(SUM(AC$119:AC123)+1),I123)</f>
        <v>3584</v>
      </c>
      <c r="J124" s="6">
        <f>IF(J123=MAX($D123:$U123),J$118/(SUM(AD$119:AD123)+1),J123)</f>
        <v>7081</v>
      </c>
      <c r="K124" s="6">
        <f>IF(K123=MAX($D123:$U123),K$118/(SUM(AE$119:AE123)+1),K123)</f>
        <v>12966</v>
      </c>
      <c r="L124" s="6">
        <f>IF(L123=MAX($D123:$U123),L$118/(SUM(AF$119:AF123)+1),L123)</f>
        <v>0</v>
      </c>
      <c r="M124" s="6">
        <f>IF(M123=MAX($D123:$U123),M$118/(SUM(AG$119:AG123)+1),M123)</f>
        <v>542</v>
      </c>
      <c r="N124" s="6">
        <f>IF(N123=MAX($D123:$U123),N$118/(SUM(AH$119:AH123)+1),N123)</f>
        <v>812</v>
      </c>
      <c r="O124" s="6">
        <f>IF(O123=MAX($D123:$U123),O$118/(SUM(AI$119:AI123)+1),O123)</f>
        <v>361</v>
      </c>
      <c r="P124" s="6">
        <f>IF(P123=MAX($D123:$U123),P$118/(SUM(AJ$119:AJ123)+1),P123)</f>
        <v>203</v>
      </c>
      <c r="Q124" s="6">
        <f>IF(Q123=MAX($D123:$U123),Q$118/(SUM(AK$119:AK123)+1),Q123)</f>
        <v>201</v>
      </c>
      <c r="R124" s="6">
        <f>IF(R123=MAX($D123:$U123),R$118/(SUM(AL$119:AL123)+1),R123)</f>
        <v>240</v>
      </c>
      <c r="S124" s="6">
        <f>IF(S123=MAX($D123:$U123),S$118/(SUM(AM$119:AM123)+1),S123)</f>
        <v>0</v>
      </c>
      <c r="T124" s="6">
        <f>IF(T123=MAX($D123:$U123),T$118/(SUM(AN$119:AN123)+1),T123)</f>
        <v>107</v>
      </c>
      <c r="U124" s="6">
        <f>IF(U123=MAX($D123:$U123),U$118/(SUM(AO$119:AO123)+1),U123)</f>
        <v>0</v>
      </c>
      <c r="V124" s="3"/>
      <c r="W124" s="4">
        <v>6</v>
      </c>
      <c r="X124" s="4">
        <f t="shared" si="80"/>
        <v>0</v>
      </c>
      <c r="Y124" s="4">
        <f t="shared" si="63"/>
        <v>1</v>
      </c>
      <c r="Z124" s="4">
        <f t="shared" si="64"/>
        <v>0</v>
      </c>
      <c r="AA124" s="4">
        <f t="shared" si="65"/>
        <v>0</v>
      </c>
      <c r="AB124" s="4">
        <f t="shared" si="66"/>
        <v>0</v>
      </c>
      <c r="AC124" s="4">
        <f t="shared" si="67"/>
        <v>0</v>
      </c>
      <c r="AD124" s="4">
        <f t="shared" si="68"/>
        <v>0</v>
      </c>
      <c r="AE124" s="4">
        <f t="shared" si="69"/>
        <v>0</v>
      </c>
      <c r="AF124" s="4">
        <f t="shared" si="70"/>
        <v>0</v>
      </c>
      <c r="AG124" s="4">
        <f t="shared" si="71"/>
        <v>0</v>
      </c>
      <c r="AH124" s="4">
        <f t="shared" si="72"/>
        <v>0</v>
      </c>
      <c r="AI124" s="4">
        <f t="shared" si="73"/>
        <v>0</v>
      </c>
      <c r="AJ124" s="4">
        <f t="shared" si="74"/>
        <v>0</v>
      </c>
      <c r="AK124" s="4">
        <f t="shared" si="75"/>
        <v>0</v>
      </c>
      <c r="AL124" s="4">
        <f t="shared" si="76"/>
        <v>0</v>
      </c>
      <c r="AM124" s="4">
        <f t="shared" si="77"/>
        <v>0</v>
      </c>
      <c r="AN124" s="4">
        <f t="shared" si="78"/>
        <v>0</v>
      </c>
      <c r="AO124" s="4">
        <f t="shared" si="79"/>
        <v>0</v>
      </c>
    </row>
    <row r="125" spans="2:41">
      <c r="B125" s="4" t="s">
        <v>41</v>
      </c>
      <c r="C125" s="4">
        <v>7</v>
      </c>
      <c r="D125" s="6">
        <f>IF(D124=MAX($D124:$U124),D$118/(SUM(X$119:X124)+1),D124)</f>
        <v>11416.666666666666</v>
      </c>
      <c r="E125" s="6">
        <f>IF(E124=MAX($D124:$U124),E$118/(SUM(Y$119:Y124)+1),E124)</f>
        <v>12653.75</v>
      </c>
      <c r="F125" s="6">
        <f>IF(F124=MAX($D124:$U124),F$118/(SUM(Z$119:Z124)+1),F124)</f>
        <v>13628.5</v>
      </c>
      <c r="G125" s="6">
        <f>IF(G124=MAX($D124:$U124),G$118/(SUM(AA$119:AA124)+1),G124)</f>
        <v>15282</v>
      </c>
      <c r="H125" s="6">
        <f>IF(H124=MAX($D124:$U124),H$118/(SUM(AB$119:AB124)+1),H124)</f>
        <v>10407</v>
      </c>
      <c r="I125" s="6">
        <f>IF(I124=MAX($D124:$U124),I$118/(SUM(AC$119:AC124)+1),I124)</f>
        <v>3584</v>
      </c>
      <c r="J125" s="6">
        <f>IF(J124=MAX($D124:$U124),J$118/(SUM(AD$119:AD124)+1),J124)</f>
        <v>7081</v>
      </c>
      <c r="K125" s="6">
        <f>IF(K124=MAX($D124:$U124),K$118/(SUM(AE$119:AE124)+1),K124)</f>
        <v>12966</v>
      </c>
      <c r="L125" s="6">
        <f>IF(L124=MAX($D124:$U124),L$118/(SUM(AF$119:AF124)+1),L124)</f>
        <v>0</v>
      </c>
      <c r="M125" s="6">
        <f>IF(M124=MAX($D124:$U124),M$118/(SUM(AG$119:AG124)+1),M124)</f>
        <v>542</v>
      </c>
      <c r="N125" s="6">
        <f>IF(N124=MAX($D124:$U124),N$118/(SUM(AH$119:AH124)+1),N124)</f>
        <v>812</v>
      </c>
      <c r="O125" s="6">
        <f>IF(O124=MAX($D124:$U124),O$118/(SUM(AI$119:AI124)+1),O124)</f>
        <v>361</v>
      </c>
      <c r="P125" s="6">
        <f>IF(P124=MAX($D124:$U124),P$118/(SUM(AJ$119:AJ124)+1),P124)</f>
        <v>203</v>
      </c>
      <c r="Q125" s="6">
        <f>IF(Q124=MAX($D124:$U124),Q$118/(SUM(AK$119:AK124)+1),Q124)</f>
        <v>201</v>
      </c>
      <c r="R125" s="6">
        <f>IF(R124=MAX($D124:$U124),R$118/(SUM(AL$119:AL124)+1),R124)</f>
        <v>240</v>
      </c>
      <c r="S125" s="6">
        <f>IF(S124=MAX($D124:$U124),S$118/(SUM(AM$119:AM124)+1),S124)</f>
        <v>0</v>
      </c>
      <c r="T125" s="6">
        <f>IF(T124=MAX($D124:$U124),T$118/(SUM(AN$119:AN124)+1),T124)</f>
        <v>107</v>
      </c>
      <c r="U125" s="6">
        <f>IF(U124=MAX($D124:$U124),U$118/(SUM(AO$119:AO124)+1),U124)</f>
        <v>0</v>
      </c>
      <c r="V125" s="3"/>
      <c r="W125" s="4">
        <v>7</v>
      </c>
      <c r="X125" s="4">
        <f t="shared" si="80"/>
        <v>0</v>
      </c>
      <c r="Y125" s="4">
        <f t="shared" si="63"/>
        <v>0</v>
      </c>
      <c r="Z125" s="4">
        <f t="shared" si="64"/>
        <v>0</v>
      </c>
      <c r="AA125" s="4">
        <f t="shared" si="65"/>
        <v>1</v>
      </c>
      <c r="AB125" s="4">
        <f t="shared" si="66"/>
        <v>0</v>
      </c>
      <c r="AC125" s="4">
        <f t="shared" si="67"/>
        <v>0</v>
      </c>
      <c r="AD125" s="4">
        <f t="shared" si="68"/>
        <v>0</v>
      </c>
      <c r="AE125" s="4">
        <f t="shared" si="69"/>
        <v>0</v>
      </c>
      <c r="AF125" s="4">
        <f t="shared" si="70"/>
        <v>0</v>
      </c>
      <c r="AG125" s="4">
        <f t="shared" si="71"/>
        <v>0</v>
      </c>
      <c r="AH125" s="4">
        <f t="shared" si="72"/>
        <v>0</v>
      </c>
      <c r="AI125" s="4">
        <f t="shared" si="73"/>
        <v>0</v>
      </c>
      <c r="AJ125" s="4">
        <f t="shared" si="74"/>
        <v>0</v>
      </c>
      <c r="AK125" s="4">
        <f t="shared" si="75"/>
        <v>0</v>
      </c>
      <c r="AL125" s="4">
        <f t="shared" si="76"/>
        <v>0</v>
      </c>
      <c r="AM125" s="4">
        <f t="shared" si="77"/>
        <v>0</v>
      </c>
      <c r="AN125" s="4">
        <f t="shared" si="78"/>
        <v>0</v>
      </c>
      <c r="AO125" s="4">
        <f t="shared" si="79"/>
        <v>0</v>
      </c>
    </row>
    <row r="126" spans="2:41">
      <c r="B126" s="4" t="s">
        <v>41</v>
      </c>
      <c r="C126" s="4">
        <v>8</v>
      </c>
      <c r="D126" s="6">
        <f>IF(D125=MAX($D125:$U125),D$118/(SUM(X$119:X125)+1),D125)</f>
        <v>11416.666666666666</v>
      </c>
      <c r="E126" s="6">
        <f>IF(E125=MAX($D125:$U125),E$118/(SUM(Y$119:Y125)+1),E125)</f>
        <v>12653.75</v>
      </c>
      <c r="F126" s="6">
        <f>IF(F125=MAX($D125:$U125),F$118/(SUM(Z$119:Z125)+1),F125)</f>
        <v>13628.5</v>
      </c>
      <c r="G126" s="6">
        <f>IF(G125=MAX($D125:$U125),G$118/(SUM(AA$119:AA125)+1),G125)</f>
        <v>7641</v>
      </c>
      <c r="H126" s="6">
        <f>IF(H125=MAX($D125:$U125),H$118/(SUM(AB$119:AB125)+1),H125)</f>
        <v>10407</v>
      </c>
      <c r="I126" s="6">
        <f>IF(I125=MAX($D125:$U125),I$118/(SUM(AC$119:AC125)+1),I125)</f>
        <v>3584</v>
      </c>
      <c r="J126" s="6">
        <f>IF(J125=MAX($D125:$U125),J$118/(SUM(AD$119:AD125)+1),J125)</f>
        <v>7081</v>
      </c>
      <c r="K126" s="6">
        <f>IF(K125=MAX($D125:$U125),K$118/(SUM(AE$119:AE125)+1),K125)</f>
        <v>12966</v>
      </c>
      <c r="L126" s="6">
        <f>IF(L125=MAX($D125:$U125),L$118/(SUM(AF$119:AF125)+1),L125)</f>
        <v>0</v>
      </c>
      <c r="M126" s="6">
        <f>IF(M125=MAX($D125:$U125),M$118/(SUM(AG$119:AG125)+1),M125)</f>
        <v>542</v>
      </c>
      <c r="N126" s="6">
        <f>IF(N125=MAX($D125:$U125),N$118/(SUM(AH$119:AH125)+1),N125)</f>
        <v>812</v>
      </c>
      <c r="O126" s="6">
        <f>IF(O125=MAX($D125:$U125),O$118/(SUM(AI$119:AI125)+1),O125)</f>
        <v>361</v>
      </c>
      <c r="P126" s="6">
        <f>IF(P125=MAX($D125:$U125),P$118/(SUM(AJ$119:AJ125)+1),P125)</f>
        <v>203</v>
      </c>
      <c r="Q126" s="6">
        <f>IF(Q125=MAX($D125:$U125),Q$118/(SUM(AK$119:AK125)+1),Q125)</f>
        <v>201</v>
      </c>
      <c r="R126" s="6">
        <f>IF(R125=MAX($D125:$U125),R$118/(SUM(AL$119:AL125)+1),R125)</f>
        <v>240</v>
      </c>
      <c r="S126" s="6">
        <f>IF(S125=MAX($D125:$U125),S$118/(SUM(AM$119:AM125)+1),S125)</f>
        <v>0</v>
      </c>
      <c r="T126" s="6">
        <f>IF(T125=MAX($D125:$U125),T$118/(SUM(AN$119:AN125)+1),T125)</f>
        <v>107</v>
      </c>
      <c r="U126" s="6">
        <f>IF(U125=MAX($D125:$U125),U$118/(SUM(AO$119:AO125)+1),U125)</f>
        <v>0</v>
      </c>
      <c r="V126" s="3"/>
      <c r="W126" s="4">
        <v>8</v>
      </c>
      <c r="X126" s="4">
        <f t="shared" si="80"/>
        <v>0</v>
      </c>
      <c r="Y126" s="4">
        <f t="shared" si="63"/>
        <v>0</v>
      </c>
      <c r="Z126" s="4">
        <f t="shared" si="64"/>
        <v>1</v>
      </c>
      <c r="AA126" s="4">
        <f t="shared" si="65"/>
        <v>0</v>
      </c>
      <c r="AB126" s="4">
        <f t="shared" si="66"/>
        <v>0</v>
      </c>
      <c r="AC126" s="4">
        <f t="shared" si="67"/>
        <v>0</v>
      </c>
      <c r="AD126" s="4">
        <f t="shared" si="68"/>
        <v>0</v>
      </c>
      <c r="AE126" s="4">
        <f t="shared" si="69"/>
        <v>0</v>
      </c>
      <c r="AF126" s="4">
        <f t="shared" si="70"/>
        <v>0</v>
      </c>
      <c r="AG126" s="4">
        <f t="shared" si="71"/>
        <v>0</v>
      </c>
      <c r="AH126" s="4">
        <f t="shared" si="72"/>
        <v>0</v>
      </c>
      <c r="AI126" s="4">
        <f t="shared" si="73"/>
        <v>0</v>
      </c>
      <c r="AJ126" s="4">
        <f t="shared" si="74"/>
        <v>0</v>
      </c>
      <c r="AK126" s="4">
        <f t="shared" si="75"/>
        <v>0</v>
      </c>
      <c r="AL126" s="4">
        <f t="shared" si="76"/>
        <v>0</v>
      </c>
      <c r="AM126" s="4">
        <f t="shared" si="77"/>
        <v>0</v>
      </c>
      <c r="AN126" s="4">
        <f t="shared" si="78"/>
        <v>0</v>
      </c>
      <c r="AO126" s="4">
        <f t="shared" si="79"/>
        <v>0</v>
      </c>
    </row>
    <row r="127" spans="2:41">
      <c r="B127" s="4" t="s">
        <v>41</v>
      </c>
      <c r="C127" s="4">
        <v>9</v>
      </c>
      <c r="D127" s="6">
        <f>IF(D126=MAX($D126:$U126),D$118/(SUM(X$119:X126)+1),D126)</f>
        <v>11416.666666666666</v>
      </c>
      <c r="E127" s="6">
        <f>IF(E126=MAX($D126:$U126),E$118/(SUM(Y$119:Y126)+1),E126)</f>
        <v>12653.75</v>
      </c>
      <c r="F127" s="6">
        <f>IF(F126=MAX($D126:$U126),F$118/(SUM(Z$119:Z126)+1),F126)</f>
        <v>9085.6666666666661</v>
      </c>
      <c r="G127" s="6">
        <f>IF(G126=MAX($D126:$U126),G$118/(SUM(AA$119:AA126)+1),G126)</f>
        <v>7641</v>
      </c>
      <c r="H127" s="6">
        <f>IF(H126=MAX($D126:$U126),H$118/(SUM(AB$119:AB126)+1),H126)</f>
        <v>10407</v>
      </c>
      <c r="I127" s="6">
        <f>IF(I126=MAX($D126:$U126),I$118/(SUM(AC$119:AC126)+1),I126)</f>
        <v>3584</v>
      </c>
      <c r="J127" s="6">
        <f>IF(J126=MAX($D126:$U126),J$118/(SUM(AD$119:AD126)+1),J126)</f>
        <v>7081</v>
      </c>
      <c r="K127" s="6">
        <f>IF(K126=MAX($D126:$U126),K$118/(SUM(AE$119:AE126)+1),K126)</f>
        <v>12966</v>
      </c>
      <c r="L127" s="6">
        <f>IF(L126=MAX($D126:$U126),L$118/(SUM(AF$119:AF126)+1),L126)</f>
        <v>0</v>
      </c>
      <c r="M127" s="6">
        <f>IF(M126=MAX($D126:$U126),M$118/(SUM(AG$119:AG126)+1),M126)</f>
        <v>542</v>
      </c>
      <c r="N127" s="6">
        <f>IF(N126=MAX($D126:$U126),N$118/(SUM(AH$119:AH126)+1),N126)</f>
        <v>812</v>
      </c>
      <c r="O127" s="6">
        <f>IF(O126=MAX($D126:$U126),O$118/(SUM(AI$119:AI126)+1),O126)</f>
        <v>361</v>
      </c>
      <c r="P127" s="6">
        <f>IF(P126=MAX($D126:$U126),P$118/(SUM(AJ$119:AJ126)+1),P126)</f>
        <v>203</v>
      </c>
      <c r="Q127" s="6">
        <f>IF(Q126=MAX($D126:$U126),Q$118/(SUM(AK$119:AK126)+1),Q126)</f>
        <v>201</v>
      </c>
      <c r="R127" s="6">
        <f>IF(R126=MAX($D126:$U126),R$118/(SUM(AL$119:AL126)+1),R126)</f>
        <v>240</v>
      </c>
      <c r="S127" s="6">
        <f>IF(S126=MAX($D126:$U126),S$118/(SUM(AM$119:AM126)+1),S126)</f>
        <v>0</v>
      </c>
      <c r="T127" s="6">
        <f>IF(T126=MAX($D126:$U126),T$118/(SUM(AN$119:AN126)+1),T126)</f>
        <v>107</v>
      </c>
      <c r="U127" s="6">
        <f>IF(U126=MAX($D126:$U126),U$118/(SUM(AO$119:AO126)+1),U126)</f>
        <v>0</v>
      </c>
      <c r="V127" s="3"/>
      <c r="W127" s="4">
        <v>9</v>
      </c>
      <c r="X127" s="4">
        <f t="shared" si="80"/>
        <v>0</v>
      </c>
      <c r="Y127" s="4">
        <f t="shared" si="63"/>
        <v>0</v>
      </c>
      <c r="Z127" s="4">
        <f t="shared" si="64"/>
        <v>0</v>
      </c>
      <c r="AA127" s="4">
        <f t="shared" si="65"/>
        <v>0</v>
      </c>
      <c r="AB127" s="4">
        <f t="shared" si="66"/>
        <v>0</v>
      </c>
      <c r="AC127" s="4">
        <f t="shared" si="67"/>
        <v>0</v>
      </c>
      <c r="AD127" s="4">
        <f t="shared" si="68"/>
        <v>0</v>
      </c>
      <c r="AE127" s="4">
        <f t="shared" si="69"/>
        <v>1</v>
      </c>
      <c r="AF127" s="4">
        <f t="shared" si="70"/>
        <v>0</v>
      </c>
      <c r="AG127" s="4">
        <f t="shared" si="71"/>
        <v>0</v>
      </c>
      <c r="AH127" s="4">
        <f t="shared" si="72"/>
        <v>0</v>
      </c>
      <c r="AI127" s="4">
        <f t="shared" si="73"/>
        <v>0</v>
      </c>
      <c r="AJ127" s="4">
        <f t="shared" si="74"/>
        <v>0</v>
      </c>
      <c r="AK127" s="4">
        <f t="shared" si="75"/>
        <v>0</v>
      </c>
      <c r="AL127" s="4">
        <f t="shared" si="76"/>
        <v>0</v>
      </c>
      <c r="AM127" s="4">
        <f t="shared" si="77"/>
        <v>0</v>
      </c>
      <c r="AN127" s="4">
        <f t="shared" si="78"/>
        <v>0</v>
      </c>
      <c r="AO127" s="4">
        <f t="shared" si="79"/>
        <v>0</v>
      </c>
    </row>
    <row r="128" spans="2:41">
      <c r="B128" s="4" t="s">
        <v>41</v>
      </c>
      <c r="C128" s="4">
        <v>10</v>
      </c>
      <c r="D128" s="6">
        <f>IF(D127=MAX($D127:$U127),D$118/(SUM(X$119:X127)+1),D127)</f>
        <v>11416.666666666666</v>
      </c>
      <c r="E128" s="6">
        <f>IF(E127=MAX($D127:$U127),E$118/(SUM(Y$119:Y127)+1),E127)</f>
        <v>12653.75</v>
      </c>
      <c r="F128" s="6">
        <f>IF(F127=MAX($D127:$U127),F$118/(SUM(Z$119:Z127)+1),F127)</f>
        <v>9085.6666666666661</v>
      </c>
      <c r="G128" s="6">
        <f>IF(G127=MAX($D127:$U127),G$118/(SUM(AA$119:AA127)+1),G127)</f>
        <v>7641</v>
      </c>
      <c r="H128" s="6">
        <f>IF(H127=MAX($D127:$U127),H$118/(SUM(AB$119:AB127)+1),H127)</f>
        <v>10407</v>
      </c>
      <c r="I128" s="6">
        <f>IF(I127=MAX($D127:$U127),I$118/(SUM(AC$119:AC127)+1),I127)</f>
        <v>3584</v>
      </c>
      <c r="J128" s="6">
        <f>IF(J127=MAX($D127:$U127),J$118/(SUM(AD$119:AD127)+1),J127)</f>
        <v>7081</v>
      </c>
      <c r="K128" s="6">
        <f>IF(K127=MAX($D127:$U127),K$118/(SUM(AE$119:AE127)+1),K127)</f>
        <v>6483</v>
      </c>
      <c r="L128" s="6">
        <f>IF(L127=MAX($D127:$U127),L$118/(SUM(AF$119:AF127)+1),L127)</f>
        <v>0</v>
      </c>
      <c r="M128" s="6">
        <f>IF(M127=MAX($D127:$U127),M$118/(SUM(AG$119:AG127)+1),M127)</f>
        <v>542</v>
      </c>
      <c r="N128" s="6">
        <f>IF(N127=MAX($D127:$U127),N$118/(SUM(AH$119:AH127)+1),N127)</f>
        <v>812</v>
      </c>
      <c r="O128" s="6">
        <f>IF(O127=MAX($D127:$U127),O$118/(SUM(AI$119:AI127)+1),O127)</f>
        <v>361</v>
      </c>
      <c r="P128" s="6">
        <f>IF(P127=MAX($D127:$U127),P$118/(SUM(AJ$119:AJ127)+1),P127)</f>
        <v>203</v>
      </c>
      <c r="Q128" s="6">
        <f>IF(Q127=MAX($D127:$U127),Q$118/(SUM(AK$119:AK127)+1),Q127)</f>
        <v>201</v>
      </c>
      <c r="R128" s="6">
        <f>IF(R127=MAX($D127:$U127),R$118/(SUM(AL$119:AL127)+1),R127)</f>
        <v>240</v>
      </c>
      <c r="S128" s="6">
        <f>IF(S127=MAX($D127:$U127),S$118/(SUM(AM$119:AM127)+1),S127)</f>
        <v>0</v>
      </c>
      <c r="T128" s="6">
        <f>IF(T127=MAX($D127:$U127),T$118/(SUM(AN$119:AN127)+1),T127)</f>
        <v>107</v>
      </c>
      <c r="U128" s="6">
        <f>IF(U127=MAX($D127:$U127),U$118/(SUM(AO$119:AO127)+1),U127)</f>
        <v>0</v>
      </c>
      <c r="V128" s="3"/>
      <c r="W128" s="4">
        <v>10</v>
      </c>
      <c r="X128" s="4">
        <f t="shared" si="80"/>
        <v>0</v>
      </c>
      <c r="Y128" s="4">
        <f t="shared" si="63"/>
        <v>1</v>
      </c>
      <c r="Z128" s="4">
        <f t="shared" si="64"/>
        <v>0</v>
      </c>
      <c r="AA128" s="4">
        <f t="shared" si="65"/>
        <v>0</v>
      </c>
      <c r="AB128" s="4">
        <f t="shared" si="66"/>
        <v>0</v>
      </c>
      <c r="AC128" s="4">
        <f t="shared" si="67"/>
        <v>0</v>
      </c>
      <c r="AD128" s="4">
        <f t="shared" si="68"/>
        <v>0</v>
      </c>
      <c r="AE128" s="4">
        <f t="shared" si="69"/>
        <v>0</v>
      </c>
      <c r="AF128" s="4">
        <f t="shared" si="70"/>
        <v>0</v>
      </c>
      <c r="AG128" s="4">
        <f t="shared" si="71"/>
        <v>0</v>
      </c>
      <c r="AH128" s="4">
        <f t="shared" si="72"/>
        <v>0</v>
      </c>
      <c r="AI128" s="4">
        <f t="shared" si="73"/>
        <v>0</v>
      </c>
      <c r="AJ128" s="4">
        <f t="shared" si="74"/>
        <v>0</v>
      </c>
      <c r="AK128" s="4">
        <f t="shared" si="75"/>
        <v>0</v>
      </c>
      <c r="AL128" s="4">
        <f t="shared" si="76"/>
        <v>0</v>
      </c>
      <c r="AM128" s="4">
        <f t="shared" si="77"/>
        <v>0</v>
      </c>
      <c r="AN128" s="4">
        <f t="shared" si="78"/>
        <v>0</v>
      </c>
      <c r="AO128" s="4">
        <f t="shared" si="79"/>
        <v>0</v>
      </c>
    </row>
    <row r="129" spans="2:48">
      <c r="B129" s="4" t="s">
        <v>41</v>
      </c>
      <c r="C129" s="4">
        <v>11</v>
      </c>
      <c r="D129" s="6">
        <f>IF(D128=MAX($D128:$U128),D$118/(SUM(X$119:X128)+1),D128)</f>
        <v>11416.666666666666</v>
      </c>
      <c r="E129" s="6">
        <f>IF(E128=MAX($D128:$U128),E$118/(SUM(Y$119:Y128)+1),E128)</f>
        <v>10123</v>
      </c>
      <c r="F129" s="6">
        <f>IF(F128=MAX($D128:$U128),F$118/(SUM(Z$119:Z128)+1),F128)</f>
        <v>9085.6666666666661</v>
      </c>
      <c r="G129" s="6">
        <f>IF(G128=MAX($D128:$U128),G$118/(SUM(AA$119:AA128)+1),G128)</f>
        <v>7641</v>
      </c>
      <c r="H129" s="6">
        <f>IF(H128=MAX($D128:$U128),H$118/(SUM(AB$119:AB128)+1),H128)</f>
        <v>10407</v>
      </c>
      <c r="I129" s="6">
        <f>IF(I128=MAX($D128:$U128),I$118/(SUM(AC$119:AC128)+1),I128)</f>
        <v>3584</v>
      </c>
      <c r="J129" s="6">
        <f>IF(J128=MAX($D128:$U128),J$118/(SUM(AD$119:AD128)+1),J128)</f>
        <v>7081</v>
      </c>
      <c r="K129" s="6">
        <f>IF(K128=MAX($D128:$U128),K$118/(SUM(AE$119:AE128)+1),K128)</f>
        <v>6483</v>
      </c>
      <c r="L129" s="6">
        <f>IF(L128=MAX($D128:$U128),L$118/(SUM(AF$119:AF128)+1),L128)</f>
        <v>0</v>
      </c>
      <c r="M129" s="6">
        <f>IF(M128=MAX($D128:$U128),M$118/(SUM(AG$119:AG128)+1),M128)</f>
        <v>542</v>
      </c>
      <c r="N129" s="6">
        <f>IF(N128=MAX($D128:$U128),N$118/(SUM(AH$119:AH128)+1),N128)</f>
        <v>812</v>
      </c>
      <c r="O129" s="6">
        <f>IF(O128=MAX($D128:$U128),O$118/(SUM(AI$119:AI128)+1),O128)</f>
        <v>361</v>
      </c>
      <c r="P129" s="6">
        <f>IF(P128=MAX($D128:$U128),P$118/(SUM(AJ$119:AJ128)+1),P128)</f>
        <v>203</v>
      </c>
      <c r="Q129" s="6">
        <f>IF(Q128=MAX($D128:$U128),Q$118/(SUM(AK$119:AK128)+1),Q128)</f>
        <v>201</v>
      </c>
      <c r="R129" s="6">
        <f>IF(R128=MAX($D128:$U128),R$118/(SUM(AL$119:AL128)+1),R128)</f>
        <v>240</v>
      </c>
      <c r="S129" s="6">
        <f>IF(S128=MAX($D128:$U128),S$118/(SUM(AM$119:AM128)+1),S128)</f>
        <v>0</v>
      </c>
      <c r="T129" s="6">
        <f>IF(T128=MAX($D128:$U128),T$118/(SUM(AN$119:AN128)+1),T128)</f>
        <v>107</v>
      </c>
      <c r="U129" s="6">
        <f>IF(U128=MAX($D128:$U128),U$118/(SUM(AO$119:AO128)+1),U128)</f>
        <v>0</v>
      </c>
      <c r="V129" s="3"/>
      <c r="W129" s="4">
        <v>11</v>
      </c>
      <c r="X129" s="4">
        <f t="shared" si="80"/>
        <v>1</v>
      </c>
      <c r="Y129" s="4">
        <f t="shared" si="63"/>
        <v>0</v>
      </c>
      <c r="Z129" s="4">
        <f t="shared" si="64"/>
        <v>0</v>
      </c>
      <c r="AA129" s="4">
        <f t="shared" si="65"/>
        <v>0</v>
      </c>
      <c r="AB129" s="4">
        <f t="shared" si="66"/>
        <v>0</v>
      </c>
      <c r="AC129" s="4">
        <f t="shared" si="67"/>
        <v>0</v>
      </c>
      <c r="AD129" s="4">
        <f t="shared" si="68"/>
        <v>0</v>
      </c>
      <c r="AE129" s="4">
        <f t="shared" si="69"/>
        <v>0</v>
      </c>
      <c r="AF129" s="4">
        <f t="shared" si="70"/>
        <v>0</v>
      </c>
      <c r="AG129" s="4">
        <f t="shared" si="71"/>
        <v>0</v>
      </c>
      <c r="AH129" s="4">
        <f t="shared" si="72"/>
        <v>0</v>
      </c>
      <c r="AI129" s="4">
        <f t="shared" si="73"/>
        <v>0</v>
      </c>
      <c r="AJ129" s="4">
        <f t="shared" si="74"/>
        <v>0</v>
      </c>
      <c r="AK129" s="4">
        <f t="shared" si="75"/>
        <v>0</v>
      </c>
      <c r="AL129" s="4">
        <f t="shared" si="76"/>
        <v>0</v>
      </c>
      <c r="AM129" s="4">
        <f t="shared" si="77"/>
        <v>0</v>
      </c>
      <c r="AN129" s="4">
        <f t="shared" si="78"/>
        <v>0</v>
      </c>
      <c r="AO129" s="4">
        <f t="shared" si="79"/>
        <v>0</v>
      </c>
    </row>
    <row r="130" spans="2:48">
      <c r="B130" s="4" t="s">
        <v>41</v>
      </c>
      <c r="C130" s="4">
        <v>12</v>
      </c>
      <c r="D130" s="6">
        <f>IF(D129=MAX($D129:$U129),D$118/(SUM(X$119:X129)+1),D129)</f>
        <v>8562.5</v>
      </c>
      <c r="E130" s="6">
        <f>IF(E129=MAX($D129:$U129),E$118/(SUM(Y$119:Y129)+1),E129)</f>
        <v>10123</v>
      </c>
      <c r="F130" s="6">
        <f>IF(F129=MAX($D129:$U129),F$118/(SUM(Z$119:Z129)+1),F129)</f>
        <v>9085.6666666666661</v>
      </c>
      <c r="G130" s="6">
        <f>IF(G129=MAX($D129:$U129),G$118/(SUM(AA$119:AA129)+1),G129)</f>
        <v>7641</v>
      </c>
      <c r="H130" s="6">
        <f>IF(H129=MAX($D129:$U129),H$118/(SUM(AB$119:AB129)+1),H129)</f>
        <v>10407</v>
      </c>
      <c r="I130" s="6">
        <f>IF(I129=MAX($D129:$U129),I$118/(SUM(AC$119:AC129)+1),I129)</f>
        <v>3584</v>
      </c>
      <c r="J130" s="6">
        <f>IF(J129=MAX($D129:$U129),J$118/(SUM(AD$119:AD129)+1),J129)</f>
        <v>7081</v>
      </c>
      <c r="K130" s="6">
        <f>IF(K129=MAX($D129:$U129),K$118/(SUM(AE$119:AE129)+1),K129)</f>
        <v>6483</v>
      </c>
      <c r="L130" s="6">
        <f>IF(L129=MAX($D129:$U129),L$118/(SUM(AF$119:AF129)+1),L129)</f>
        <v>0</v>
      </c>
      <c r="M130" s="6">
        <f>IF(M129=MAX($D129:$U129),M$118/(SUM(AG$119:AG129)+1),M129)</f>
        <v>542</v>
      </c>
      <c r="N130" s="6">
        <f>IF(N129=MAX($D129:$U129),N$118/(SUM(AH$119:AH129)+1),N129)</f>
        <v>812</v>
      </c>
      <c r="O130" s="6">
        <f>IF(O129=MAX($D129:$U129),O$118/(SUM(AI$119:AI129)+1),O129)</f>
        <v>361</v>
      </c>
      <c r="P130" s="6">
        <f>IF(P129=MAX($D129:$U129),P$118/(SUM(AJ$119:AJ129)+1),P129)</f>
        <v>203</v>
      </c>
      <c r="Q130" s="6">
        <f>IF(Q129=MAX($D129:$U129),Q$118/(SUM(AK$119:AK129)+1),Q129)</f>
        <v>201</v>
      </c>
      <c r="R130" s="6">
        <f>IF(R129=MAX($D129:$U129),R$118/(SUM(AL$119:AL129)+1),R129)</f>
        <v>240</v>
      </c>
      <c r="S130" s="6">
        <f>IF(S129=MAX($D129:$U129),S$118/(SUM(AM$119:AM129)+1),S129)</f>
        <v>0</v>
      </c>
      <c r="T130" s="6">
        <f>IF(T129=MAX($D129:$U129),T$118/(SUM(AN$119:AN129)+1),T129)</f>
        <v>107</v>
      </c>
      <c r="U130" s="6">
        <f>IF(U129=MAX($D129:$U129),U$118/(SUM(AO$119:AO129)+1),U129)</f>
        <v>0</v>
      </c>
      <c r="V130" s="3"/>
      <c r="W130" s="4">
        <v>12</v>
      </c>
      <c r="X130" s="4">
        <f t="shared" si="80"/>
        <v>0</v>
      </c>
      <c r="Y130" s="4">
        <f t="shared" si="63"/>
        <v>0</v>
      </c>
      <c r="Z130" s="4">
        <f t="shared" si="64"/>
        <v>0</v>
      </c>
      <c r="AA130" s="4">
        <f t="shared" si="65"/>
        <v>0</v>
      </c>
      <c r="AB130" s="4">
        <f t="shared" si="66"/>
        <v>1</v>
      </c>
      <c r="AC130" s="4">
        <f t="shared" si="67"/>
        <v>0</v>
      </c>
      <c r="AD130" s="4">
        <f t="shared" si="68"/>
        <v>0</v>
      </c>
      <c r="AE130" s="4">
        <f t="shared" si="69"/>
        <v>0</v>
      </c>
      <c r="AF130" s="4">
        <f t="shared" si="70"/>
        <v>0</v>
      </c>
      <c r="AG130" s="4">
        <f t="shared" si="71"/>
        <v>0</v>
      </c>
      <c r="AH130" s="4">
        <f t="shared" si="72"/>
        <v>0</v>
      </c>
      <c r="AI130" s="4">
        <f t="shared" si="73"/>
        <v>0</v>
      </c>
      <c r="AJ130" s="4">
        <f t="shared" si="74"/>
        <v>0</v>
      </c>
      <c r="AK130" s="4">
        <f t="shared" si="75"/>
        <v>0</v>
      </c>
      <c r="AL130" s="4">
        <f t="shared" si="76"/>
        <v>0</v>
      </c>
      <c r="AM130" s="4">
        <f t="shared" si="77"/>
        <v>0</v>
      </c>
      <c r="AN130" s="4">
        <f t="shared" si="78"/>
        <v>0</v>
      </c>
      <c r="AO130" s="4">
        <f t="shared" si="79"/>
        <v>0</v>
      </c>
    </row>
    <row r="131" spans="2:48">
      <c r="B131" s="4" t="s">
        <v>41</v>
      </c>
      <c r="C131" s="4">
        <v>13</v>
      </c>
      <c r="D131" s="6">
        <f>IF(D130=MAX($D130:$U130),D$118/(SUM(X$119:X130)+1),D130)</f>
        <v>8562.5</v>
      </c>
      <c r="E131" s="6">
        <f>IF(E130=MAX($D130:$U130),E$118/(SUM(Y$119:Y130)+1),E130)</f>
        <v>10123</v>
      </c>
      <c r="F131" s="6">
        <f>IF(F130=MAX($D130:$U130),F$118/(SUM(Z$119:Z130)+1),F130)</f>
        <v>9085.6666666666661</v>
      </c>
      <c r="G131" s="6">
        <f>IF(G130=MAX($D130:$U130),G$118/(SUM(AA$119:AA130)+1),G130)</f>
        <v>7641</v>
      </c>
      <c r="H131" s="6">
        <f>IF(H130=MAX($D130:$U130),H$118/(SUM(AB$119:AB130)+1),H130)</f>
        <v>5203.5</v>
      </c>
      <c r="I131" s="6">
        <f>IF(I130=MAX($D130:$U130),I$118/(SUM(AC$119:AC130)+1),I130)</f>
        <v>3584</v>
      </c>
      <c r="J131" s="6">
        <f>IF(J130=MAX($D130:$U130),J$118/(SUM(AD$119:AD130)+1),J130)</f>
        <v>7081</v>
      </c>
      <c r="K131" s="6">
        <f>IF(K130=MAX($D130:$U130),K$118/(SUM(AE$119:AE130)+1),K130)</f>
        <v>6483</v>
      </c>
      <c r="L131" s="6">
        <f>IF(L130=MAX($D130:$U130),L$118/(SUM(AF$119:AF130)+1),L130)</f>
        <v>0</v>
      </c>
      <c r="M131" s="6">
        <f>IF(M130=MAX($D130:$U130),M$118/(SUM(AG$119:AG130)+1),M130)</f>
        <v>542</v>
      </c>
      <c r="N131" s="6">
        <f>IF(N130=MAX($D130:$U130),N$118/(SUM(AH$119:AH130)+1),N130)</f>
        <v>812</v>
      </c>
      <c r="O131" s="6">
        <f>IF(O130=MAX($D130:$U130),O$118/(SUM(AI$119:AI130)+1),O130)</f>
        <v>361</v>
      </c>
      <c r="P131" s="6">
        <f>IF(P130=MAX($D130:$U130),P$118/(SUM(AJ$119:AJ130)+1),P130)</f>
        <v>203</v>
      </c>
      <c r="Q131" s="6">
        <f>IF(Q130=MAX($D130:$U130),Q$118/(SUM(AK$119:AK130)+1),Q130)</f>
        <v>201</v>
      </c>
      <c r="R131" s="6">
        <f>IF(R130=MAX($D130:$U130),R$118/(SUM(AL$119:AL130)+1),R130)</f>
        <v>240</v>
      </c>
      <c r="S131" s="6">
        <f>IF(S130=MAX($D130:$U130),S$118/(SUM(AM$119:AM130)+1),S130)</f>
        <v>0</v>
      </c>
      <c r="T131" s="6">
        <f>IF(T130=MAX($D130:$U130),T$118/(SUM(AN$119:AN130)+1),T130)</f>
        <v>107</v>
      </c>
      <c r="U131" s="6">
        <f>IF(U130=MAX($D130:$U130),U$118/(SUM(AO$119:AO130)+1),U130)</f>
        <v>0</v>
      </c>
      <c r="V131" s="3"/>
      <c r="W131" s="4">
        <v>13</v>
      </c>
      <c r="X131" s="4">
        <f t="shared" si="80"/>
        <v>0</v>
      </c>
      <c r="Y131" s="4">
        <f t="shared" si="63"/>
        <v>1</v>
      </c>
      <c r="Z131" s="4">
        <f t="shared" si="64"/>
        <v>0</v>
      </c>
      <c r="AA131" s="4">
        <f t="shared" si="65"/>
        <v>0</v>
      </c>
      <c r="AB131" s="4">
        <f t="shared" si="66"/>
        <v>0</v>
      </c>
      <c r="AC131" s="4">
        <f t="shared" si="67"/>
        <v>0</v>
      </c>
      <c r="AD131" s="4">
        <f t="shared" si="68"/>
        <v>0</v>
      </c>
      <c r="AE131" s="4">
        <f t="shared" si="69"/>
        <v>0</v>
      </c>
      <c r="AF131" s="4">
        <f t="shared" si="70"/>
        <v>0</v>
      </c>
      <c r="AG131" s="4">
        <f t="shared" si="71"/>
        <v>0</v>
      </c>
      <c r="AH131" s="4">
        <f t="shared" si="72"/>
        <v>0</v>
      </c>
      <c r="AI131" s="4">
        <f t="shared" si="73"/>
        <v>0</v>
      </c>
      <c r="AJ131" s="4">
        <f t="shared" si="74"/>
        <v>0</v>
      </c>
      <c r="AK131" s="4">
        <f t="shared" si="75"/>
        <v>0</v>
      </c>
      <c r="AL131" s="4">
        <f t="shared" si="76"/>
        <v>0</v>
      </c>
      <c r="AM131" s="4">
        <f t="shared" si="77"/>
        <v>0</v>
      </c>
      <c r="AN131" s="4">
        <f t="shared" si="78"/>
        <v>0</v>
      </c>
      <c r="AO131" s="4">
        <f t="shared" si="79"/>
        <v>0</v>
      </c>
    </row>
    <row r="132" spans="2:48">
      <c r="B132" s="4" t="s">
        <v>41</v>
      </c>
      <c r="C132" s="4">
        <v>14</v>
      </c>
      <c r="D132" s="6">
        <f>IF(D131=MAX($D131:$U131),D$118/(SUM(X$119:X131)+1),D131)</f>
        <v>8562.5</v>
      </c>
      <c r="E132" s="6">
        <f>IF(E131=MAX($D131:$U131),E$118/(SUM(Y$119:Y131)+1),E131)</f>
        <v>8435.8333333333339</v>
      </c>
      <c r="F132" s="6">
        <f>IF(F131=MAX($D131:$U131),F$118/(SUM(Z$119:Z131)+1),F131)</f>
        <v>9085.6666666666661</v>
      </c>
      <c r="G132" s="6">
        <f>IF(G131=MAX($D131:$U131),G$118/(SUM(AA$119:AA131)+1),G131)</f>
        <v>7641</v>
      </c>
      <c r="H132" s="6">
        <f>IF(H131=MAX($D131:$U131),H$118/(SUM(AB$119:AB131)+1),H131)</f>
        <v>5203.5</v>
      </c>
      <c r="I132" s="6">
        <f>IF(I131=MAX($D131:$U131),I$118/(SUM(AC$119:AC131)+1),I131)</f>
        <v>3584</v>
      </c>
      <c r="J132" s="6">
        <f>IF(J131=MAX($D131:$U131),J$118/(SUM(AD$119:AD131)+1),J131)</f>
        <v>7081</v>
      </c>
      <c r="K132" s="6">
        <f>IF(K131=MAX($D131:$U131),K$118/(SUM(AE$119:AE131)+1),K131)</f>
        <v>6483</v>
      </c>
      <c r="L132" s="6">
        <f>IF(L131=MAX($D131:$U131),L$118/(SUM(AF$119:AF131)+1),L131)</f>
        <v>0</v>
      </c>
      <c r="M132" s="6">
        <f>IF(M131=MAX($D131:$U131),M$118/(SUM(AG$119:AG131)+1),M131)</f>
        <v>542</v>
      </c>
      <c r="N132" s="6">
        <f>IF(N131=MAX($D131:$U131),N$118/(SUM(AH$119:AH131)+1),N131)</f>
        <v>812</v>
      </c>
      <c r="O132" s="6">
        <f>IF(O131=MAX($D131:$U131),O$118/(SUM(AI$119:AI131)+1),O131)</f>
        <v>361</v>
      </c>
      <c r="P132" s="6">
        <f>IF(P131=MAX($D131:$U131),P$118/(SUM(AJ$119:AJ131)+1),P131)</f>
        <v>203</v>
      </c>
      <c r="Q132" s="6">
        <f>IF(Q131=MAX($D131:$U131),Q$118/(SUM(AK$119:AK131)+1),Q131)</f>
        <v>201</v>
      </c>
      <c r="R132" s="6">
        <f>IF(R131=MAX($D131:$U131),R$118/(SUM(AL$119:AL131)+1),R131)</f>
        <v>240</v>
      </c>
      <c r="S132" s="6">
        <f>IF(S131=MAX($D131:$U131),S$118/(SUM(AM$119:AM131)+1),S131)</f>
        <v>0</v>
      </c>
      <c r="T132" s="6">
        <f>IF(T131=MAX($D131:$U131),T$118/(SUM(AN$119:AN131)+1),T131)</f>
        <v>107</v>
      </c>
      <c r="U132" s="6">
        <f>IF(U131=MAX($D131:$U131),U$118/(SUM(AO$119:AO131)+1),U131)</f>
        <v>0</v>
      </c>
      <c r="V132" s="3"/>
      <c r="W132" s="4">
        <v>14</v>
      </c>
      <c r="X132" s="4">
        <f t="shared" si="80"/>
        <v>0</v>
      </c>
      <c r="Y132" s="4">
        <f t="shared" si="63"/>
        <v>0</v>
      </c>
      <c r="Z132" s="4">
        <f t="shared" si="64"/>
        <v>1</v>
      </c>
      <c r="AA132" s="4">
        <f t="shared" si="65"/>
        <v>0</v>
      </c>
      <c r="AB132" s="4">
        <f t="shared" si="66"/>
        <v>0</v>
      </c>
      <c r="AC132" s="4">
        <f t="shared" si="67"/>
        <v>0</v>
      </c>
      <c r="AD132" s="4">
        <f t="shared" si="68"/>
        <v>0</v>
      </c>
      <c r="AE132" s="4">
        <f t="shared" si="69"/>
        <v>0</v>
      </c>
      <c r="AF132" s="4">
        <f t="shared" si="70"/>
        <v>0</v>
      </c>
      <c r="AG132" s="4">
        <f t="shared" si="71"/>
        <v>0</v>
      </c>
      <c r="AH132" s="4">
        <f t="shared" si="72"/>
        <v>0</v>
      </c>
      <c r="AI132" s="4">
        <f t="shared" si="73"/>
        <v>0</v>
      </c>
      <c r="AJ132" s="4">
        <f t="shared" si="74"/>
        <v>0</v>
      </c>
      <c r="AK132" s="4">
        <f t="shared" si="75"/>
        <v>0</v>
      </c>
      <c r="AL132" s="4">
        <f t="shared" si="76"/>
        <v>0</v>
      </c>
      <c r="AM132" s="4">
        <f t="shared" si="77"/>
        <v>0</v>
      </c>
      <c r="AN132" s="4">
        <f t="shared" si="78"/>
        <v>0</v>
      </c>
      <c r="AO132" s="4">
        <f t="shared" si="79"/>
        <v>0</v>
      </c>
    </row>
    <row r="133" spans="2:48">
      <c r="B133" s="4" t="s">
        <v>41</v>
      </c>
      <c r="C133" s="4">
        <v>15</v>
      </c>
      <c r="D133" s="6">
        <f>IF(D132=MAX($D132:$U132),D$118/(SUM(X$119:X132)+1),D132)</f>
        <v>8562.5</v>
      </c>
      <c r="E133" s="6">
        <f>IF(E132=MAX($D132:$U132),E$118/(SUM(Y$119:Y132)+1),E132)</f>
        <v>8435.8333333333339</v>
      </c>
      <c r="F133" s="6">
        <f>IF(F132=MAX($D132:$U132),F$118/(SUM(Z$119:Z132)+1),F132)</f>
        <v>6814.25</v>
      </c>
      <c r="G133" s="6">
        <f>IF(G132=MAX($D132:$U132),G$118/(SUM(AA$119:AA132)+1),G132)</f>
        <v>7641</v>
      </c>
      <c r="H133" s="6">
        <f>IF(H132=MAX($D132:$U132),H$118/(SUM(AB$119:AB132)+1),H132)</f>
        <v>5203.5</v>
      </c>
      <c r="I133" s="6">
        <f>IF(I132=MAX($D132:$U132),I$118/(SUM(AC$119:AC132)+1),I132)</f>
        <v>3584</v>
      </c>
      <c r="J133" s="6">
        <f>IF(J132=MAX($D132:$U132),J$118/(SUM(AD$119:AD132)+1),J132)</f>
        <v>7081</v>
      </c>
      <c r="K133" s="6">
        <f>IF(K132=MAX($D132:$U132),K$118/(SUM(AE$119:AE132)+1),K132)</f>
        <v>6483</v>
      </c>
      <c r="L133" s="6">
        <f>IF(L132=MAX($D132:$U132),L$118/(SUM(AF$119:AF132)+1),L132)</f>
        <v>0</v>
      </c>
      <c r="M133" s="6">
        <f>IF(M132=MAX($D132:$U132),M$118/(SUM(AG$119:AG132)+1),M132)</f>
        <v>542</v>
      </c>
      <c r="N133" s="6">
        <f>IF(N132=MAX($D132:$U132),N$118/(SUM(AH$119:AH132)+1),N132)</f>
        <v>812</v>
      </c>
      <c r="O133" s="6">
        <f>IF(O132=MAX($D132:$U132),O$118/(SUM(AI$119:AI132)+1),O132)</f>
        <v>361</v>
      </c>
      <c r="P133" s="6">
        <f>IF(P132=MAX($D132:$U132),P$118/(SUM(AJ$119:AJ132)+1),P132)</f>
        <v>203</v>
      </c>
      <c r="Q133" s="6">
        <f>IF(Q132=MAX($D132:$U132),Q$118/(SUM(AK$119:AK132)+1),Q132)</f>
        <v>201</v>
      </c>
      <c r="R133" s="6">
        <f>IF(R132=MAX($D132:$U132),R$118/(SUM(AL$119:AL132)+1),R132)</f>
        <v>240</v>
      </c>
      <c r="S133" s="6">
        <f>IF(S132=MAX($D132:$U132),S$118/(SUM(AM$119:AM132)+1),S132)</f>
        <v>0</v>
      </c>
      <c r="T133" s="6">
        <f>IF(T132=MAX($D132:$U132),T$118/(SUM(AN$119:AN132)+1),T132)</f>
        <v>107</v>
      </c>
      <c r="U133" s="6">
        <f>IF(U132=MAX($D132:$U132),U$118/(SUM(AO$119:AO132)+1),U132)</f>
        <v>0</v>
      </c>
      <c r="V133" s="3"/>
      <c r="W133" s="4">
        <v>15</v>
      </c>
      <c r="X133" s="4">
        <f t="shared" si="80"/>
        <v>1</v>
      </c>
      <c r="Y133" s="4">
        <f t="shared" si="63"/>
        <v>0</v>
      </c>
      <c r="Z133" s="4">
        <f t="shared" si="64"/>
        <v>0</v>
      </c>
      <c r="AA133" s="4">
        <f t="shared" si="65"/>
        <v>0</v>
      </c>
      <c r="AB133" s="4">
        <f t="shared" si="66"/>
        <v>0</v>
      </c>
      <c r="AC133" s="4">
        <f t="shared" si="67"/>
        <v>0</v>
      </c>
      <c r="AD133" s="4">
        <f t="shared" si="68"/>
        <v>0</v>
      </c>
      <c r="AE133" s="4">
        <f t="shared" si="69"/>
        <v>0</v>
      </c>
      <c r="AF133" s="4">
        <f t="shared" si="70"/>
        <v>0</v>
      </c>
      <c r="AG133" s="4">
        <f t="shared" si="71"/>
        <v>0</v>
      </c>
      <c r="AH133" s="4">
        <f t="shared" si="72"/>
        <v>0</v>
      </c>
      <c r="AI133" s="4">
        <f t="shared" si="73"/>
        <v>0</v>
      </c>
      <c r="AJ133" s="4">
        <f t="shared" si="74"/>
        <v>0</v>
      </c>
      <c r="AK133" s="4">
        <f t="shared" si="75"/>
        <v>0</v>
      </c>
      <c r="AL133" s="4">
        <f t="shared" si="76"/>
        <v>0</v>
      </c>
      <c r="AM133" s="4">
        <f t="shared" si="77"/>
        <v>0</v>
      </c>
      <c r="AN133" s="4">
        <f t="shared" si="78"/>
        <v>0</v>
      </c>
      <c r="AO133" s="4">
        <f t="shared" si="79"/>
        <v>0</v>
      </c>
    </row>
    <row r="134" spans="2:48">
      <c r="B134" s="4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X134" s="4">
        <f>SUM(X119:X133)</f>
        <v>4</v>
      </c>
      <c r="Y134" s="4">
        <f t="shared" ref="Y134:AO134" si="81">SUM(Y119:Y133)</f>
        <v>5</v>
      </c>
      <c r="Z134" s="4">
        <f t="shared" si="81"/>
        <v>3</v>
      </c>
      <c r="AA134" s="4">
        <f t="shared" si="81"/>
        <v>1</v>
      </c>
      <c r="AB134" s="4">
        <f t="shared" si="81"/>
        <v>1</v>
      </c>
      <c r="AC134" s="4">
        <f t="shared" si="81"/>
        <v>0</v>
      </c>
      <c r="AD134" s="4">
        <f t="shared" si="81"/>
        <v>0</v>
      </c>
      <c r="AE134" s="4">
        <f t="shared" si="81"/>
        <v>1</v>
      </c>
      <c r="AF134" s="4">
        <f t="shared" si="81"/>
        <v>0</v>
      </c>
      <c r="AG134" s="4">
        <f t="shared" si="81"/>
        <v>0</v>
      </c>
      <c r="AH134" s="4">
        <f t="shared" si="81"/>
        <v>0</v>
      </c>
      <c r="AI134" s="4">
        <f t="shared" si="81"/>
        <v>0</v>
      </c>
      <c r="AJ134" s="4">
        <f t="shared" si="81"/>
        <v>0</v>
      </c>
      <c r="AK134" s="4">
        <f t="shared" si="81"/>
        <v>0</v>
      </c>
      <c r="AL134" s="4">
        <f t="shared" si="81"/>
        <v>0</v>
      </c>
      <c r="AM134" s="4">
        <f t="shared" si="81"/>
        <v>0</v>
      </c>
      <c r="AN134" s="4">
        <f t="shared" si="81"/>
        <v>0</v>
      </c>
      <c r="AO134" s="4">
        <f t="shared" si="81"/>
        <v>0</v>
      </c>
    </row>
    <row r="135" spans="2:48">
      <c r="B135" s="4" t="s">
        <v>2</v>
      </c>
      <c r="C135" s="4"/>
      <c r="D135" s="4"/>
      <c r="E135" s="4"/>
      <c r="F135" s="4"/>
      <c r="G135" s="4"/>
      <c r="H135" s="4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2:48">
      <c r="B136" s="4"/>
      <c r="C136" s="4"/>
      <c r="D136" s="3" t="s">
        <v>12</v>
      </c>
      <c r="E136" s="3" t="s">
        <v>13</v>
      </c>
      <c r="F136" s="3" t="s">
        <v>14</v>
      </c>
      <c r="G136" s="3" t="s">
        <v>15</v>
      </c>
      <c r="H136" s="3" t="s">
        <v>16</v>
      </c>
      <c r="I136" s="3" t="s">
        <v>17</v>
      </c>
      <c r="J136" s="3" t="s">
        <v>18</v>
      </c>
      <c r="K136" s="3" t="s">
        <v>19</v>
      </c>
      <c r="L136" s="3" t="s">
        <v>20</v>
      </c>
      <c r="M136" s="3" t="s">
        <v>21</v>
      </c>
      <c r="N136" s="3" t="s">
        <v>22</v>
      </c>
      <c r="O136" s="3" t="s">
        <v>29</v>
      </c>
      <c r="P136" s="3" t="s">
        <v>23</v>
      </c>
      <c r="Q136" s="3" t="s">
        <v>24</v>
      </c>
      <c r="R136" s="3" t="s">
        <v>25</v>
      </c>
      <c r="S136" s="3" t="s">
        <v>26</v>
      </c>
      <c r="T136" s="3" t="s">
        <v>27</v>
      </c>
      <c r="U136" s="3" t="s">
        <v>28</v>
      </c>
      <c r="V136" s="3"/>
      <c r="W136" s="4"/>
      <c r="X136" s="3" t="s">
        <v>12</v>
      </c>
      <c r="Y136" s="3" t="s">
        <v>13</v>
      </c>
      <c r="Z136" s="3" t="s">
        <v>14</v>
      </c>
      <c r="AA136" s="3" t="s">
        <v>15</v>
      </c>
      <c r="AB136" s="3" t="s">
        <v>16</v>
      </c>
      <c r="AC136" s="3" t="s">
        <v>17</v>
      </c>
      <c r="AD136" s="3" t="s">
        <v>18</v>
      </c>
      <c r="AE136" s="3" t="s">
        <v>19</v>
      </c>
      <c r="AF136" s="3" t="s">
        <v>20</v>
      </c>
      <c r="AG136" s="3" t="s">
        <v>21</v>
      </c>
      <c r="AH136" s="3" t="s">
        <v>22</v>
      </c>
      <c r="AI136" s="3" t="s">
        <v>29</v>
      </c>
      <c r="AJ136" s="3" t="s">
        <v>23</v>
      </c>
      <c r="AK136" s="3" t="s">
        <v>24</v>
      </c>
      <c r="AL136" s="3" t="s">
        <v>25</v>
      </c>
      <c r="AM136" s="3" t="s">
        <v>26</v>
      </c>
      <c r="AN136" s="3" t="s">
        <v>27</v>
      </c>
      <c r="AO136" s="3" t="s">
        <v>28</v>
      </c>
      <c r="AP136" s="3"/>
      <c r="AQ136" s="3"/>
      <c r="AR136" s="3"/>
      <c r="AS136" s="3"/>
      <c r="AT136" s="3"/>
      <c r="AU136" s="3"/>
      <c r="AV136" s="3"/>
    </row>
    <row r="137" spans="2:48">
      <c r="B137" s="4"/>
      <c r="C137" s="4" t="s">
        <v>54</v>
      </c>
      <c r="D137" s="4">
        <f t="array" ref="D137:U137">TRANSPOSE(Datos!G3:G20)</f>
        <v>80210</v>
      </c>
      <c r="E137" s="4">
        <v>67122</v>
      </c>
      <c r="F137" s="4">
        <v>50768</v>
      </c>
      <c r="G137" s="4">
        <v>37182</v>
      </c>
      <c r="H137" s="3">
        <v>31932</v>
      </c>
      <c r="I137" s="3">
        <v>12106</v>
      </c>
      <c r="J137" s="3">
        <v>12799</v>
      </c>
      <c r="K137" s="3">
        <v>11074</v>
      </c>
      <c r="L137" s="3">
        <v>3277</v>
      </c>
      <c r="M137" s="3">
        <v>1681</v>
      </c>
      <c r="N137" s="3">
        <v>1064</v>
      </c>
      <c r="O137" s="3">
        <v>944</v>
      </c>
      <c r="P137" s="3">
        <v>406</v>
      </c>
      <c r="Q137" s="3">
        <v>248</v>
      </c>
      <c r="R137" s="3">
        <v>220</v>
      </c>
      <c r="S137" s="3">
        <v>175</v>
      </c>
      <c r="T137" s="3">
        <v>157</v>
      </c>
      <c r="U137" s="3">
        <v>258</v>
      </c>
      <c r="V137" s="3"/>
      <c r="W137" s="4" t="s">
        <v>33</v>
      </c>
      <c r="X137" s="4"/>
      <c r="Y137" s="4"/>
      <c r="Z137" s="4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2:48">
      <c r="B138" s="4" t="s">
        <v>41</v>
      </c>
      <c r="C138" s="4">
        <v>1</v>
      </c>
      <c r="D138" s="9">
        <f>D137/((2*0)+1)</f>
        <v>80210</v>
      </c>
      <c r="E138" s="9">
        <f>E137/((2*0)+1)</f>
        <v>67122</v>
      </c>
      <c r="F138" s="9">
        <f>F137/((2*0)+1)</f>
        <v>50768</v>
      </c>
      <c r="G138" s="9">
        <f t="shared" ref="G138:U138" si="82">G137/((2*0)+1)</f>
        <v>37182</v>
      </c>
      <c r="H138" s="9">
        <f t="shared" si="82"/>
        <v>31932</v>
      </c>
      <c r="I138" s="9">
        <f t="shared" si="82"/>
        <v>12106</v>
      </c>
      <c r="J138" s="9">
        <f t="shared" si="82"/>
        <v>12799</v>
      </c>
      <c r="K138" s="9">
        <f t="shared" si="82"/>
        <v>11074</v>
      </c>
      <c r="L138" s="9">
        <f t="shared" si="82"/>
        <v>3277</v>
      </c>
      <c r="M138" s="9">
        <f t="shared" si="82"/>
        <v>1681</v>
      </c>
      <c r="N138" s="9">
        <f t="shared" si="82"/>
        <v>1064</v>
      </c>
      <c r="O138" s="9">
        <f t="shared" si="82"/>
        <v>944</v>
      </c>
      <c r="P138" s="9">
        <f t="shared" si="82"/>
        <v>406</v>
      </c>
      <c r="Q138" s="9">
        <f t="shared" si="82"/>
        <v>248</v>
      </c>
      <c r="R138" s="9">
        <f t="shared" si="82"/>
        <v>220</v>
      </c>
      <c r="S138" s="9">
        <f t="shared" si="82"/>
        <v>175</v>
      </c>
      <c r="T138" s="9">
        <f t="shared" si="82"/>
        <v>157</v>
      </c>
      <c r="U138" s="9">
        <f t="shared" si="82"/>
        <v>258</v>
      </c>
      <c r="V138" s="3"/>
      <c r="W138" s="4">
        <v>1</v>
      </c>
      <c r="X138" s="4">
        <f>IF(D138=MAX($D138:$U138),1,0)</f>
        <v>1</v>
      </c>
      <c r="Y138" s="4">
        <f t="shared" ref="Y138:Y155" si="83">IF(E138=MAX($D138:$U138),1,0)</f>
        <v>0</v>
      </c>
      <c r="Z138" s="4">
        <f t="shared" ref="Z138:Z155" si="84">IF(F138=MAX($D138:$U138),1,0)</f>
        <v>0</v>
      </c>
      <c r="AA138" s="4">
        <f t="shared" ref="AA138:AA155" si="85">IF(G138=MAX($D138:$U138),1,0)</f>
        <v>0</v>
      </c>
      <c r="AB138" s="4">
        <f t="shared" ref="AB138:AB155" si="86">IF(H138=MAX($D138:$U138),1,0)</f>
        <v>0</v>
      </c>
      <c r="AC138" s="4">
        <f t="shared" ref="AC138:AC155" si="87">IF(I138=MAX($D138:$U138),1,0)</f>
        <v>0</v>
      </c>
      <c r="AD138" s="4">
        <f t="shared" ref="AD138:AD155" si="88">IF(J138=MAX($D138:$U138),1,0)</f>
        <v>0</v>
      </c>
      <c r="AE138" s="4">
        <f t="shared" ref="AE138:AE155" si="89">IF(K138=MAX($D138:$U138),1,0)</f>
        <v>0</v>
      </c>
      <c r="AF138" s="4">
        <f t="shared" ref="AF138:AF155" si="90">IF(L138=MAX($D138:$U138),1,0)</f>
        <v>0</v>
      </c>
      <c r="AG138" s="4">
        <f t="shared" ref="AG138:AG155" si="91">IF(M138=MAX($D138:$U138),1,0)</f>
        <v>0</v>
      </c>
      <c r="AH138" s="4">
        <f t="shared" ref="AH138:AH155" si="92">IF(N138=MAX($D138:$U138),1,0)</f>
        <v>0</v>
      </c>
      <c r="AI138" s="4">
        <f t="shared" ref="AI138:AI155" si="93">IF(O138=MAX($D138:$U138),1,0)</f>
        <v>0</v>
      </c>
      <c r="AJ138" s="4">
        <f t="shared" ref="AJ138:AJ155" si="94">IF(P138=MAX($D138:$U138),1,0)</f>
        <v>0</v>
      </c>
      <c r="AK138" s="4">
        <f t="shared" ref="AK138:AK155" si="95">IF(Q138=MAX($D138:$U138),1,0)</f>
        <v>0</v>
      </c>
      <c r="AL138" s="4">
        <f t="shared" ref="AL138:AL155" si="96">IF(R138=MAX($D138:$U138),1,0)</f>
        <v>0</v>
      </c>
      <c r="AM138" s="4">
        <f t="shared" ref="AM138:AM155" si="97">IF(S138=MAX($D138:$U138),1,0)</f>
        <v>0</v>
      </c>
      <c r="AN138" s="4">
        <f t="shared" ref="AN138:AN155" si="98">IF(T138=MAX($D138:$U138),1,0)</f>
        <v>0</v>
      </c>
      <c r="AO138" s="4">
        <f t="shared" ref="AO138:AO155" si="99">IF(U138=MAX($D138:$U138),1,0)</f>
        <v>0</v>
      </c>
      <c r="AP138" s="3"/>
      <c r="AQ138" s="3"/>
      <c r="AR138" s="3"/>
      <c r="AS138" s="3"/>
      <c r="AT138" s="3"/>
      <c r="AU138" s="3"/>
      <c r="AV138" s="3"/>
    </row>
    <row r="139" spans="2:48">
      <c r="B139" s="4" t="s">
        <v>41</v>
      </c>
      <c r="C139" s="4">
        <v>2</v>
      </c>
      <c r="D139" s="6">
        <f>IF(D138=MAX($D138:$U138),D$137/(SUM(X$138:X138)+1),D138)</f>
        <v>40105</v>
      </c>
      <c r="E139" s="6">
        <f>IF(E138=MAX($D138:$U138),E$137/(SUM(Y$138:Y138)+1),E138)</f>
        <v>67122</v>
      </c>
      <c r="F139" s="6">
        <f>IF(F138=MAX($D138:$U138),F$137/(SUM(Z$138:Z138)+1),F138)</f>
        <v>50768</v>
      </c>
      <c r="G139" s="6">
        <f>IF(G138=MAX($D138:$U138),G$137/(SUM(AA$138:AA138)+1),G138)</f>
        <v>37182</v>
      </c>
      <c r="H139" s="6">
        <f>IF(H138=MAX($D138:$U138),H$137/(SUM(AB$138:AB138)+1),H138)</f>
        <v>31932</v>
      </c>
      <c r="I139" s="6">
        <f>IF(I138=MAX($D138:$U138),I$137/(SUM(AC$138:AC138)+1),I138)</f>
        <v>12106</v>
      </c>
      <c r="J139" s="6">
        <f>IF(J138=MAX($D138:$U138),J$137/(SUM(AD$138:AD138)+1),J138)</f>
        <v>12799</v>
      </c>
      <c r="K139" s="6">
        <f>IF(K138=MAX($D138:$U138),K$137/(SUM(AE$138:AE138)+1),K138)</f>
        <v>11074</v>
      </c>
      <c r="L139" s="6">
        <f>IF(L138=MAX($D138:$U138),L$137/(SUM(AF$138:AF138)+1),L138)</f>
        <v>3277</v>
      </c>
      <c r="M139" s="6">
        <f>IF(M138=MAX($D138:$U138),M$137/(SUM(AG$138:AG138)+1),M138)</f>
        <v>1681</v>
      </c>
      <c r="N139" s="6">
        <f>IF(N138=MAX($D138:$U138),N$137/(SUM(AH$138:AH138)+1),N138)</f>
        <v>1064</v>
      </c>
      <c r="O139" s="6">
        <f>IF(O138=MAX($D138:$U138),O$137/(SUM(AI$138:AI138)+1),O138)</f>
        <v>944</v>
      </c>
      <c r="P139" s="6">
        <f>IF(P138=MAX($D138:$U138),P$137/(SUM(AJ$138:AJ138)+1),P138)</f>
        <v>406</v>
      </c>
      <c r="Q139" s="6">
        <f>IF(Q138=MAX($D138:$U138),Q$137/(SUM(AK$138:AK138)+1),Q138)</f>
        <v>248</v>
      </c>
      <c r="R139" s="6">
        <f>IF(R138=MAX($D138:$U138),R$137/(SUM(AL$138:AL138)+1),R138)</f>
        <v>220</v>
      </c>
      <c r="S139" s="6">
        <f>IF(S138=MAX($D138:$U138),S$137/(SUM(AM$138:AM138)+1),S138)</f>
        <v>175</v>
      </c>
      <c r="T139" s="6">
        <f>IF(T138=MAX($D138:$U138),T$137/(SUM(AN$138:AN138)+1),T138)</f>
        <v>157</v>
      </c>
      <c r="U139" s="6">
        <f>IF(U138=MAX($D138:$U138),U$137/(SUM(AO$138:AO138)+1),U138)</f>
        <v>258</v>
      </c>
      <c r="V139" s="3"/>
      <c r="W139" s="4">
        <v>2</v>
      </c>
      <c r="X139" s="4">
        <f t="shared" ref="X139:X155" si="100">IF(D139=MAX($D139:$U139),1,0)</f>
        <v>0</v>
      </c>
      <c r="Y139" s="4">
        <f t="shared" si="83"/>
        <v>1</v>
      </c>
      <c r="Z139" s="4">
        <f t="shared" si="84"/>
        <v>0</v>
      </c>
      <c r="AA139" s="4">
        <f t="shared" si="85"/>
        <v>0</v>
      </c>
      <c r="AB139" s="4">
        <f t="shared" si="86"/>
        <v>0</v>
      </c>
      <c r="AC139" s="4">
        <f t="shared" si="87"/>
        <v>0</v>
      </c>
      <c r="AD139" s="4">
        <f t="shared" si="88"/>
        <v>0</v>
      </c>
      <c r="AE139" s="4">
        <f t="shared" si="89"/>
        <v>0</v>
      </c>
      <c r="AF139" s="4">
        <f t="shared" si="90"/>
        <v>0</v>
      </c>
      <c r="AG139" s="4">
        <f t="shared" si="91"/>
        <v>0</v>
      </c>
      <c r="AH139" s="4">
        <f t="shared" si="92"/>
        <v>0</v>
      </c>
      <c r="AI139" s="4">
        <f t="shared" si="93"/>
        <v>0</v>
      </c>
      <c r="AJ139" s="4">
        <f t="shared" si="94"/>
        <v>0</v>
      </c>
      <c r="AK139" s="4">
        <f t="shared" si="95"/>
        <v>0</v>
      </c>
      <c r="AL139" s="4">
        <f t="shared" si="96"/>
        <v>0</v>
      </c>
      <c r="AM139" s="4">
        <f t="shared" si="97"/>
        <v>0</v>
      </c>
      <c r="AN139" s="4">
        <f t="shared" si="98"/>
        <v>0</v>
      </c>
      <c r="AO139" s="4">
        <f t="shared" si="99"/>
        <v>0</v>
      </c>
      <c r="AP139" s="3"/>
      <c r="AQ139" s="3"/>
      <c r="AR139" s="3"/>
      <c r="AS139" s="3"/>
      <c r="AT139" s="3"/>
      <c r="AU139" s="3"/>
      <c r="AV139" s="3"/>
    </row>
    <row r="140" spans="2:48">
      <c r="B140" s="4" t="s">
        <v>41</v>
      </c>
      <c r="C140" s="4">
        <v>3</v>
      </c>
      <c r="D140" s="6">
        <f>IF(D139=MAX($D139:$U139),D$137/(SUM(X$138:X139)+1),D139)</f>
        <v>40105</v>
      </c>
      <c r="E140" s="6">
        <f>IF(E139=MAX($D139:$U139),E$137/(SUM(Y$138:Y139)+1),E139)</f>
        <v>33561</v>
      </c>
      <c r="F140" s="6">
        <f>IF(F139=MAX($D139:$U139),F$137/(SUM(Z$138:Z139)+1),F139)</f>
        <v>50768</v>
      </c>
      <c r="G140" s="6">
        <f>IF(G139=MAX($D139:$U139),G$137/(SUM(AA$138:AA139)+1),G139)</f>
        <v>37182</v>
      </c>
      <c r="H140" s="6">
        <f>IF(H139=MAX($D139:$U139),H$137/(SUM(AB$138:AB139)+1),H139)</f>
        <v>31932</v>
      </c>
      <c r="I140" s="6">
        <f>IF(I139=MAX($D139:$U139),I$137/(SUM(AC$138:AC139)+1),I139)</f>
        <v>12106</v>
      </c>
      <c r="J140" s="6">
        <f>IF(J139=MAX($D139:$U139),J$137/(SUM(AD$138:AD139)+1),J139)</f>
        <v>12799</v>
      </c>
      <c r="K140" s="6">
        <f>IF(K139=MAX($D139:$U139),K$137/(SUM(AE$138:AE139)+1),K139)</f>
        <v>11074</v>
      </c>
      <c r="L140" s="6">
        <f>IF(L139=MAX($D139:$U139),L$137/(SUM(AF$138:AF139)+1),L139)</f>
        <v>3277</v>
      </c>
      <c r="M140" s="6">
        <f>IF(M139=MAX($D139:$U139),M$137/(SUM(AG$138:AG139)+1),M139)</f>
        <v>1681</v>
      </c>
      <c r="N140" s="6">
        <f>IF(N139=MAX($D139:$U139),N$137/(SUM(AH$138:AH139)+1),N139)</f>
        <v>1064</v>
      </c>
      <c r="O140" s="6">
        <f>IF(O139=MAX($D139:$U139),O$137/(SUM(AI$138:AI139)+1),O139)</f>
        <v>944</v>
      </c>
      <c r="P140" s="6">
        <f>IF(P139=MAX($D139:$U139),P$137/(SUM(AJ$138:AJ139)+1),P139)</f>
        <v>406</v>
      </c>
      <c r="Q140" s="6">
        <f>IF(Q139=MAX($D139:$U139),Q$137/(SUM(AK$138:AK139)+1),Q139)</f>
        <v>248</v>
      </c>
      <c r="R140" s="6">
        <f>IF(R139=MAX($D139:$U139),R$137/(SUM(AL$138:AL139)+1),R139)</f>
        <v>220</v>
      </c>
      <c r="S140" s="6">
        <f>IF(S139=MAX($D139:$U139),S$137/(SUM(AM$138:AM139)+1),S139)</f>
        <v>175</v>
      </c>
      <c r="T140" s="6">
        <f>IF(T139=MAX($D139:$U139),T$137/(SUM(AN$138:AN139)+1),T139)</f>
        <v>157</v>
      </c>
      <c r="U140" s="6">
        <f>IF(U139=MAX($D139:$U139),U$137/(SUM(AO$138:AO139)+1),U139)</f>
        <v>258</v>
      </c>
      <c r="V140" s="3"/>
      <c r="W140" s="4">
        <v>3</v>
      </c>
      <c r="X140" s="4">
        <f t="shared" si="100"/>
        <v>0</v>
      </c>
      <c r="Y140" s="4">
        <f t="shared" si="83"/>
        <v>0</v>
      </c>
      <c r="Z140" s="4">
        <f t="shared" si="84"/>
        <v>1</v>
      </c>
      <c r="AA140" s="4">
        <f t="shared" si="85"/>
        <v>0</v>
      </c>
      <c r="AB140" s="4">
        <f t="shared" si="86"/>
        <v>0</v>
      </c>
      <c r="AC140" s="4">
        <f t="shared" si="87"/>
        <v>0</v>
      </c>
      <c r="AD140" s="4">
        <f t="shared" si="88"/>
        <v>0</v>
      </c>
      <c r="AE140" s="4">
        <f t="shared" si="89"/>
        <v>0</v>
      </c>
      <c r="AF140" s="4">
        <f t="shared" si="90"/>
        <v>0</v>
      </c>
      <c r="AG140" s="4">
        <f t="shared" si="91"/>
        <v>0</v>
      </c>
      <c r="AH140" s="4">
        <f t="shared" si="92"/>
        <v>0</v>
      </c>
      <c r="AI140" s="4">
        <f t="shared" si="93"/>
        <v>0</v>
      </c>
      <c r="AJ140" s="4">
        <f t="shared" si="94"/>
        <v>0</v>
      </c>
      <c r="AK140" s="4">
        <f t="shared" si="95"/>
        <v>0</v>
      </c>
      <c r="AL140" s="4">
        <f t="shared" si="96"/>
        <v>0</v>
      </c>
      <c r="AM140" s="4">
        <f t="shared" si="97"/>
        <v>0</v>
      </c>
      <c r="AN140" s="4">
        <f t="shared" si="98"/>
        <v>0</v>
      </c>
      <c r="AO140" s="4">
        <f t="shared" si="99"/>
        <v>0</v>
      </c>
      <c r="AP140" s="3"/>
      <c r="AQ140" s="3"/>
      <c r="AR140" s="3"/>
      <c r="AS140" s="3"/>
      <c r="AT140" s="3"/>
      <c r="AU140" s="3"/>
      <c r="AV140" s="3"/>
    </row>
    <row r="141" spans="2:48">
      <c r="B141" s="4" t="s">
        <v>41</v>
      </c>
      <c r="C141" s="4">
        <v>4</v>
      </c>
      <c r="D141" s="6">
        <f>IF(D140=MAX($D140:$U140),D$137/(SUM(X$138:X140)+1),D140)</f>
        <v>40105</v>
      </c>
      <c r="E141" s="6">
        <f>IF(E140=MAX($D140:$U140),E$137/(SUM(Y$138:Y140)+1),E140)</f>
        <v>33561</v>
      </c>
      <c r="F141" s="6">
        <f>IF(F140=MAX($D140:$U140),F$137/(SUM(Z$138:Z140)+1),F140)</f>
        <v>25384</v>
      </c>
      <c r="G141" s="6">
        <f>IF(G140=MAX($D140:$U140),G$137/(SUM(AA$138:AA140)+1),G140)</f>
        <v>37182</v>
      </c>
      <c r="H141" s="6">
        <f>IF(H140=MAX($D140:$U140),H$137/(SUM(AB$138:AB140)+1),H140)</f>
        <v>31932</v>
      </c>
      <c r="I141" s="6">
        <f>IF(I140=MAX($D140:$U140),I$137/(SUM(AC$138:AC140)+1),I140)</f>
        <v>12106</v>
      </c>
      <c r="J141" s="6">
        <f>IF(J140=MAX($D140:$U140),J$137/(SUM(AD$138:AD140)+1),J140)</f>
        <v>12799</v>
      </c>
      <c r="K141" s="6">
        <f>IF(K140=MAX($D140:$U140),K$137/(SUM(AE$138:AE140)+1),K140)</f>
        <v>11074</v>
      </c>
      <c r="L141" s="6">
        <f>IF(L140=MAX($D140:$U140),L$137/(SUM(AF$138:AF140)+1),L140)</f>
        <v>3277</v>
      </c>
      <c r="M141" s="6">
        <f>IF(M140=MAX($D140:$U140),M$137/(SUM(AG$138:AG140)+1),M140)</f>
        <v>1681</v>
      </c>
      <c r="N141" s="6">
        <f>IF(N140=MAX($D140:$U140),N$137/(SUM(AH$138:AH140)+1),N140)</f>
        <v>1064</v>
      </c>
      <c r="O141" s="6">
        <f>IF(O140=MAX($D140:$U140),O$137/(SUM(AI$138:AI140)+1),O140)</f>
        <v>944</v>
      </c>
      <c r="P141" s="6">
        <f>IF(P140=MAX($D140:$U140),P$137/(SUM(AJ$138:AJ140)+1),P140)</f>
        <v>406</v>
      </c>
      <c r="Q141" s="6">
        <f>IF(Q140=MAX($D140:$U140),Q$137/(SUM(AK$138:AK140)+1),Q140)</f>
        <v>248</v>
      </c>
      <c r="R141" s="6">
        <f>IF(R140=MAX($D140:$U140),R$137/(SUM(AL$138:AL140)+1),R140)</f>
        <v>220</v>
      </c>
      <c r="S141" s="6">
        <f>IF(S140=MAX($D140:$U140),S$137/(SUM(AM$138:AM140)+1),S140)</f>
        <v>175</v>
      </c>
      <c r="T141" s="6">
        <f>IF(T140=MAX($D140:$U140),T$137/(SUM(AN$138:AN140)+1),T140)</f>
        <v>157</v>
      </c>
      <c r="U141" s="6">
        <f>IF(U140=MAX($D140:$U140),U$137/(SUM(AO$138:AO140)+1),U140)</f>
        <v>258</v>
      </c>
      <c r="V141" s="3"/>
      <c r="W141" s="4">
        <v>4</v>
      </c>
      <c r="X141" s="4">
        <f t="shared" si="100"/>
        <v>1</v>
      </c>
      <c r="Y141" s="4">
        <f t="shared" si="83"/>
        <v>0</v>
      </c>
      <c r="Z141" s="4">
        <f t="shared" si="84"/>
        <v>0</v>
      </c>
      <c r="AA141" s="4">
        <f t="shared" si="85"/>
        <v>0</v>
      </c>
      <c r="AB141" s="4">
        <f t="shared" si="86"/>
        <v>0</v>
      </c>
      <c r="AC141" s="4">
        <f t="shared" si="87"/>
        <v>0</v>
      </c>
      <c r="AD141" s="4">
        <f t="shared" si="88"/>
        <v>0</v>
      </c>
      <c r="AE141" s="4">
        <f t="shared" si="89"/>
        <v>0</v>
      </c>
      <c r="AF141" s="4">
        <f t="shared" si="90"/>
        <v>0</v>
      </c>
      <c r="AG141" s="4">
        <f t="shared" si="91"/>
        <v>0</v>
      </c>
      <c r="AH141" s="4">
        <f t="shared" si="92"/>
        <v>0</v>
      </c>
      <c r="AI141" s="4">
        <f t="shared" si="93"/>
        <v>0</v>
      </c>
      <c r="AJ141" s="4">
        <f t="shared" si="94"/>
        <v>0</v>
      </c>
      <c r="AK141" s="4">
        <f t="shared" si="95"/>
        <v>0</v>
      </c>
      <c r="AL141" s="4">
        <f t="shared" si="96"/>
        <v>0</v>
      </c>
      <c r="AM141" s="4">
        <f t="shared" si="97"/>
        <v>0</v>
      </c>
      <c r="AN141" s="4">
        <f t="shared" si="98"/>
        <v>0</v>
      </c>
      <c r="AO141" s="4">
        <f t="shared" si="99"/>
        <v>0</v>
      </c>
      <c r="AP141" s="3"/>
      <c r="AQ141" s="3"/>
      <c r="AR141" s="3"/>
      <c r="AS141" s="3"/>
      <c r="AT141" s="3"/>
      <c r="AU141" s="3"/>
      <c r="AV141" s="3"/>
    </row>
    <row r="142" spans="2:48">
      <c r="B142" s="4" t="s">
        <v>41</v>
      </c>
      <c r="C142" s="4">
        <v>5</v>
      </c>
      <c r="D142" s="6">
        <f>IF(D141=MAX($D141:$U141),D$137/(SUM(X$138:X141)+1),D141)</f>
        <v>26736.666666666668</v>
      </c>
      <c r="E142" s="6">
        <f>IF(E141=MAX($D141:$U141),E$137/(SUM(Y$138:Y141)+1),E141)</f>
        <v>33561</v>
      </c>
      <c r="F142" s="6">
        <f>IF(F141=MAX($D141:$U141),F$137/(SUM(Z$138:Z141)+1),F141)</f>
        <v>25384</v>
      </c>
      <c r="G142" s="6">
        <f>IF(G141=MAX($D141:$U141),G$137/(SUM(AA$138:AA141)+1),G141)</f>
        <v>37182</v>
      </c>
      <c r="H142" s="6">
        <f>IF(H141=MAX($D141:$U141),H$137/(SUM(AB$138:AB141)+1),H141)</f>
        <v>31932</v>
      </c>
      <c r="I142" s="6">
        <f>IF(I141=MAX($D141:$U141),I$137/(SUM(AC$138:AC141)+1),I141)</f>
        <v>12106</v>
      </c>
      <c r="J142" s="6">
        <f>IF(J141=MAX($D141:$U141),J$137/(SUM(AD$138:AD141)+1),J141)</f>
        <v>12799</v>
      </c>
      <c r="K142" s="6">
        <f>IF(K141=MAX($D141:$U141),K$137/(SUM(AE$138:AE141)+1),K141)</f>
        <v>11074</v>
      </c>
      <c r="L142" s="6">
        <f>IF(L141=MAX($D141:$U141),L$137/(SUM(AF$138:AF141)+1),L141)</f>
        <v>3277</v>
      </c>
      <c r="M142" s="6">
        <f>IF(M141=MAX($D141:$U141),M$137/(SUM(AG$138:AG141)+1),M141)</f>
        <v>1681</v>
      </c>
      <c r="N142" s="6">
        <f>IF(N141=MAX($D141:$U141),N$137/(SUM(AH$138:AH141)+1),N141)</f>
        <v>1064</v>
      </c>
      <c r="O142" s="6">
        <f>IF(O141=MAX($D141:$U141),O$137/(SUM(AI$138:AI141)+1),O141)</f>
        <v>944</v>
      </c>
      <c r="P142" s="6">
        <f>IF(P141=MAX($D141:$U141),P$137/(SUM(AJ$138:AJ141)+1),P141)</f>
        <v>406</v>
      </c>
      <c r="Q142" s="6">
        <f>IF(Q141=MAX($D141:$U141),Q$137/(SUM(AK$138:AK141)+1),Q141)</f>
        <v>248</v>
      </c>
      <c r="R142" s="6">
        <f>IF(R141=MAX($D141:$U141),R$137/(SUM(AL$138:AL141)+1),R141)</f>
        <v>220</v>
      </c>
      <c r="S142" s="6">
        <f>IF(S141=MAX($D141:$U141),S$137/(SUM(AM$138:AM141)+1),S141)</f>
        <v>175</v>
      </c>
      <c r="T142" s="6">
        <f>IF(T141=MAX($D141:$U141),T$137/(SUM(AN$138:AN141)+1),T141)</f>
        <v>157</v>
      </c>
      <c r="U142" s="6">
        <f>IF(U141=MAX($D141:$U141),U$137/(SUM(AO$138:AO141)+1),U141)</f>
        <v>258</v>
      </c>
      <c r="V142" s="3"/>
      <c r="W142" s="4">
        <v>5</v>
      </c>
      <c r="X142" s="4">
        <f t="shared" si="100"/>
        <v>0</v>
      </c>
      <c r="Y142" s="4">
        <f t="shared" si="83"/>
        <v>0</v>
      </c>
      <c r="Z142" s="4">
        <f t="shared" si="84"/>
        <v>0</v>
      </c>
      <c r="AA142" s="4">
        <f t="shared" si="85"/>
        <v>1</v>
      </c>
      <c r="AB142" s="4">
        <f t="shared" si="86"/>
        <v>0</v>
      </c>
      <c r="AC142" s="4">
        <f t="shared" si="87"/>
        <v>0</v>
      </c>
      <c r="AD142" s="4">
        <f t="shared" si="88"/>
        <v>0</v>
      </c>
      <c r="AE142" s="4">
        <f t="shared" si="89"/>
        <v>0</v>
      </c>
      <c r="AF142" s="4">
        <f t="shared" si="90"/>
        <v>0</v>
      </c>
      <c r="AG142" s="4">
        <f t="shared" si="91"/>
        <v>0</v>
      </c>
      <c r="AH142" s="4">
        <f t="shared" si="92"/>
        <v>0</v>
      </c>
      <c r="AI142" s="4">
        <f t="shared" si="93"/>
        <v>0</v>
      </c>
      <c r="AJ142" s="4">
        <f t="shared" si="94"/>
        <v>0</v>
      </c>
      <c r="AK142" s="4">
        <f t="shared" si="95"/>
        <v>0</v>
      </c>
      <c r="AL142" s="4">
        <f t="shared" si="96"/>
        <v>0</v>
      </c>
      <c r="AM142" s="4">
        <f t="shared" si="97"/>
        <v>0</v>
      </c>
      <c r="AN142" s="4">
        <f t="shared" si="98"/>
        <v>0</v>
      </c>
      <c r="AO142" s="4">
        <f t="shared" si="99"/>
        <v>0</v>
      </c>
      <c r="AP142" s="3"/>
      <c r="AQ142" s="3"/>
      <c r="AR142" s="3"/>
      <c r="AS142" s="3"/>
      <c r="AT142" s="3"/>
      <c r="AU142" s="3"/>
      <c r="AV142" s="3"/>
    </row>
    <row r="143" spans="2:48">
      <c r="B143" s="4" t="s">
        <v>41</v>
      </c>
      <c r="C143" s="4">
        <v>6</v>
      </c>
      <c r="D143" s="6">
        <f>IF(D142=MAX($D142:$U142),D$137/(SUM(X$138:X142)+1),D142)</f>
        <v>26736.666666666668</v>
      </c>
      <c r="E143" s="6">
        <f>IF(E142=MAX($D142:$U142),E$137/(SUM(Y$138:Y142)+1),E142)</f>
        <v>33561</v>
      </c>
      <c r="F143" s="6">
        <f>IF(F142=MAX($D142:$U142),F$137/(SUM(Z$138:Z142)+1),F142)</f>
        <v>25384</v>
      </c>
      <c r="G143" s="6">
        <f>IF(G142=MAX($D142:$U142),G$137/(SUM(AA$138:AA142)+1),G142)</f>
        <v>18591</v>
      </c>
      <c r="H143" s="6">
        <f>IF(H142=MAX($D142:$U142),H$137/(SUM(AB$138:AB142)+1),H142)</f>
        <v>31932</v>
      </c>
      <c r="I143" s="6">
        <f>IF(I142=MAX($D142:$U142),I$137/(SUM(AC$138:AC142)+1),I142)</f>
        <v>12106</v>
      </c>
      <c r="J143" s="6">
        <f>IF(J142=MAX($D142:$U142),J$137/(SUM(AD$138:AD142)+1),J142)</f>
        <v>12799</v>
      </c>
      <c r="K143" s="6">
        <f>IF(K142=MAX($D142:$U142),K$137/(SUM(AE$138:AE142)+1),K142)</f>
        <v>11074</v>
      </c>
      <c r="L143" s="6">
        <f>IF(L142=MAX($D142:$U142),L$137/(SUM(AF$138:AF142)+1),L142)</f>
        <v>3277</v>
      </c>
      <c r="M143" s="6">
        <f>IF(M142=MAX($D142:$U142),M$137/(SUM(AG$138:AG142)+1),M142)</f>
        <v>1681</v>
      </c>
      <c r="N143" s="6">
        <f>IF(N142=MAX($D142:$U142),N$137/(SUM(AH$138:AH142)+1),N142)</f>
        <v>1064</v>
      </c>
      <c r="O143" s="6">
        <f>IF(O142=MAX($D142:$U142),O$137/(SUM(AI$138:AI142)+1),O142)</f>
        <v>944</v>
      </c>
      <c r="P143" s="6">
        <f>IF(P142=MAX($D142:$U142),P$137/(SUM(AJ$138:AJ142)+1),P142)</f>
        <v>406</v>
      </c>
      <c r="Q143" s="6">
        <f>IF(Q142=MAX($D142:$U142),Q$137/(SUM(AK$138:AK142)+1),Q142)</f>
        <v>248</v>
      </c>
      <c r="R143" s="6">
        <f>IF(R142=MAX($D142:$U142),R$137/(SUM(AL$138:AL142)+1),R142)</f>
        <v>220</v>
      </c>
      <c r="S143" s="6">
        <f>IF(S142=MAX($D142:$U142),S$137/(SUM(AM$138:AM142)+1),S142)</f>
        <v>175</v>
      </c>
      <c r="T143" s="6">
        <f>IF(T142=MAX($D142:$U142),T$137/(SUM(AN$138:AN142)+1),T142)</f>
        <v>157</v>
      </c>
      <c r="U143" s="6">
        <f>IF(U142=MAX($D142:$U142),U$137/(SUM(AO$138:AO142)+1),U142)</f>
        <v>258</v>
      </c>
      <c r="V143" s="3"/>
      <c r="W143" s="4">
        <v>6</v>
      </c>
      <c r="X143" s="4">
        <f t="shared" si="100"/>
        <v>0</v>
      </c>
      <c r="Y143" s="4">
        <f t="shared" si="83"/>
        <v>1</v>
      </c>
      <c r="Z143" s="4">
        <f t="shared" si="84"/>
        <v>0</v>
      </c>
      <c r="AA143" s="4">
        <f t="shared" si="85"/>
        <v>0</v>
      </c>
      <c r="AB143" s="4">
        <f t="shared" si="86"/>
        <v>0</v>
      </c>
      <c r="AC143" s="4">
        <f t="shared" si="87"/>
        <v>0</v>
      </c>
      <c r="AD143" s="4">
        <f t="shared" si="88"/>
        <v>0</v>
      </c>
      <c r="AE143" s="4">
        <f t="shared" si="89"/>
        <v>0</v>
      </c>
      <c r="AF143" s="4">
        <f t="shared" si="90"/>
        <v>0</v>
      </c>
      <c r="AG143" s="4">
        <f t="shared" si="91"/>
        <v>0</v>
      </c>
      <c r="AH143" s="4">
        <f t="shared" si="92"/>
        <v>0</v>
      </c>
      <c r="AI143" s="4">
        <f t="shared" si="93"/>
        <v>0</v>
      </c>
      <c r="AJ143" s="4">
        <f t="shared" si="94"/>
        <v>0</v>
      </c>
      <c r="AK143" s="4">
        <f t="shared" si="95"/>
        <v>0</v>
      </c>
      <c r="AL143" s="4">
        <f t="shared" si="96"/>
        <v>0</v>
      </c>
      <c r="AM143" s="4">
        <f t="shared" si="97"/>
        <v>0</v>
      </c>
      <c r="AN143" s="4">
        <f t="shared" si="98"/>
        <v>0</v>
      </c>
      <c r="AO143" s="4">
        <f t="shared" si="99"/>
        <v>0</v>
      </c>
      <c r="AP143" s="3"/>
      <c r="AQ143" s="3"/>
      <c r="AR143" s="3"/>
      <c r="AS143" s="3"/>
      <c r="AT143" s="3"/>
      <c r="AU143" s="3"/>
      <c r="AV143" s="3"/>
    </row>
    <row r="144" spans="2:48">
      <c r="B144" s="4" t="s">
        <v>41</v>
      </c>
      <c r="C144" s="4">
        <v>7</v>
      </c>
      <c r="D144" s="6">
        <f>IF(D143=MAX($D143:$U143),D$137/(SUM(X$138:X143)+1),D143)</f>
        <v>26736.666666666668</v>
      </c>
      <c r="E144" s="6">
        <f>IF(E143=MAX($D143:$U143),E$137/(SUM(Y$138:Y143)+1),E143)</f>
        <v>22374</v>
      </c>
      <c r="F144" s="6">
        <f>IF(F143=MAX($D143:$U143),F$137/(SUM(Z$138:Z143)+1),F143)</f>
        <v>25384</v>
      </c>
      <c r="G144" s="6">
        <f>IF(G143=MAX($D143:$U143),G$137/(SUM(AA$138:AA143)+1),G143)</f>
        <v>18591</v>
      </c>
      <c r="H144" s="6">
        <f>IF(H143=MAX($D143:$U143),H$137/(SUM(AB$138:AB143)+1),H143)</f>
        <v>31932</v>
      </c>
      <c r="I144" s="6">
        <f>IF(I143=MAX($D143:$U143),I$137/(SUM(AC$138:AC143)+1),I143)</f>
        <v>12106</v>
      </c>
      <c r="J144" s="6">
        <f>IF(J143=MAX($D143:$U143),J$137/(SUM(AD$138:AD143)+1),J143)</f>
        <v>12799</v>
      </c>
      <c r="K144" s="6">
        <f>IF(K143=MAX($D143:$U143),K$137/(SUM(AE$138:AE143)+1),K143)</f>
        <v>11074</v>
      </c>
      <c r="L144" s="6">
        <f>IF(L143=MAX($D143:$U143),L$137/(SUM(AF$138:AF143)+1),L143)</f>
        <v>3277</v>
      </c>
      <c r="M144" s="6">
        <f>IF(M143=MAX($D143:$U143),M$137/(SUM(AG$138:AG143)+1),M143)</f>
        <v>1681</v>
      </c>
      <c r="N144" s="6">
        <f>IF(N143=MAX($D143:$U143),N$137/(SUM(AH$138:AH143)+1),N143)</f>
        <v>1064</v>
      </c>
      <c r="O144" s="6">
        <f>IF(O143=MAX($D143:$U143),O$137/(SUM(AI$138:AI143)+1),O143)</f>
        <v>944</v>
      </c>
      <c r="P144" s="6">
        <f>IF(P143=MAX($D143:$U143),P$137/(SUM(AJ$138:AJ143)+1),P143)</f>
        <v>406</v>
      </c>
      <c r="Q144" s="6">
        <f>IF(Q143=MAX($D143:$U143),Q$137/(SUM(AK$138:AK143)+1),Q143)</f>
        <v>248</v>
      </c>
      <c r="R144" s="6">
        <f>IF(R143=MAX($D143:$U143),R$137/(SUM(AL$138:AL143)+1),R143)</f>
        <v>220</v>
      </c>
      <c r="S144" s="6">
        <f>IF(S143=MAX($D143:$U143),S$137/(SUM(AM$138:AM143)+1),S143)</f>
        <v>175</v>
      </c>
      <c r="T144" s="6">
        <f>IF(T143=MAX($D143:$U143),T$137/(SUM(AN$138:AN143)+1),T143)</f>
        <v>157</v>
      </c>
      <c r="U144" s="6">
        <f>IF(U143=MAX($D143:$U143),U$137/(SUM(AO$138:AO143)+1),U143)</f>
        <v>258</v>
      </c>
      <c r="V144" s="3"/>
      <c r="W144" s="4">
        <v>7</v>
      </c>
      <c r="X144" s="4">
        <f t="shared" si="100"/>
        <v>0</v>
      </c>
      <c r="Y144" s="4">
        <f t="shared" si="83"/>
        <v>0</v>
      </c>
      <c r="Z144" s="4">
        <f t="shared" si="84"/>
        <v>0</v>
      </c>
      <c r="AA144" s="4">
        <f t="shared" si="85"/>
        <v>0</v>
      </c>
      <c r="AB144" s="4">
        <f t="shared" si="86"/>
        <v>1</v>
      </c>
      <c r="AC144" s="4">
        <f t="shared" si="87"/>
        <v>0</v>
      </c>
      <c r="AD144" s="4">
        <f t="shared" si="88"/>
        <v>0</v>
      </c>
      <c r="AE144" s="4">
        <f t="shared" si="89"/>
        <v>0</v>
      </c>
      <c r="AF144" s="4">
        <f t="shared" si="90"/>
        <v>0</v>
      </c>
      <c r="AG144" s="4">
        <f t="shared" si="91"/>
        <v>0</v>
      </c>
      <c r="AH144" s="4">
        <f t="shared" si="92"/>
        <v>0</v>
      </c>
      <c r="AI144" s="4">
        <f t="shared" si="93"/>
        <v>0</v>
      </c>
      <c r="AJ144" s="4">
        <f t="shared" si="94"/>
        <v>0</v>
      </c>
      <c r="AK144" s="4">
        <f t="shared" si="95"/>
        <v>0</v>
      </c>
      <c r="AL144" s="4">
        <f t="shared" si="96"/>
        <v>0</v>
      </c>
      <c r="AM144" s="4">
        <f t="shared" si="97"/>
        <v>0</v>
      </c>
      <c r="AN144" s="4">
        <f t="shared" si="98"/>
        <v>0</v>
      </c>
      <c r="AO144" s="4">
        <f t="shared" si="99"/>
        <v>0</v>
      </c>
      <c r="AP144" s="3"/>
      <c r="AQ144" s="3"/>
      <c r="AR144" s="3"/>
      <c r="AS144" s="3"/>
      <c r="AT144" s="3"/>
      <c r="AU144" s="3"/>
      <c r="AV144" s="3"/>
    </row>
    <row r="145" spans="2:48">
      <c r="B145" s="4" t="s">
        <v>41</v>
      </c>
      <c r="C145" s="4">
        <v>8</v>
      </c>
      <c r="D145" s="6">
        <f>IF(D144=MAX($D144:$U144),D$137/(SUM(X$138:X144)+1),D144)</f>
        <v>26736.666666666668</v>
      </c>
      <c r="E145" s="6">
        <f>IF(E144=MAX($D144:$U144),E$137/(SUM(Y$138:Y144)+1),E144)</f>
        <v>22374</v>
      </c>
      <c r="F145" s="6">
        <f>IF(F144=MAX($D144:$U144),F$137/(SUM(Z$138:Z144)+1),F144)</f>
        <v>25384</v>
      </c>
      <c r="G145" s="6">
        <f>IF(G144=MAX($D144:$U144),G$137/(SUM(AA$138:AA144)+1),G144)</f>
        <v>18591</v>
      </c>
      <c r="H145" s="6">
        <f>IF(H144=MAX($D144:$U144),H$137/(SUM(AB$138:AB144)+1),H144)</f>
        <v>15966</v>
      </c>
      <c r="I145" s="6">
        <f>IF(I144=MAX($D144:$U144),I$137/(SUM(AC$138:AC144)+1),I144)</f>
        <v>12106</v>
      </c>
      <c r="J145" s="6">
        <f>IF(J144=MAX($D144:$U144),J$137/(SUM(AD$138:AD144)+1),J144)</f>
        <v>12799</v>
      </c>
      <c r="K145" s="6">
        <f>IF(K144=MAX($D144:$U144),K$137/(SUM(AE$138:AE144)+1),K144)</f>
        <v>11074</v>
      </c>
      <c r="L145" s="6">
        <f>IF(L144=MAX($D144:$U144),L$137/(SUM(AF$138:AF144)+1),L144)</f>
        <v>3277</v>
      </c>
      <c r="M145" s="6">
        <f>IF(M144=MAX($D144:$U144),M$137/(SUM(AG$138:AG144)+1),M144)</f>
        <v>1681</v>
      </c>
      <c r="N145" s="6">
        <f>IF(N144=MAX($D144:$U144),N$137/(SUM(AH$138:AH144)+1),N144)</f>
        <v>1064</v>
      </c>
      <c r="O145" s="6">
        <f>IF(O144=MAX($D144:$U144),O$137/(SUM(AI$138:AI144)+1),O144)</f>
        <v>944</v>
      </c>
      <c r="P145" s="6">
        <f>IF(P144=MAX($D144:$U144),P$137/(SUM(AJ$138:AJ144)+1),P144)</f>
        <v>406</v>
      </c>
      <c r="Q145" s="6">
        <f>IF(Q144=MAX($D144:$U144),Q$137/(SUM(AK$138:AK144)+1),Q144)</f>
        <v>248</v>
      </c>
      <c r="R145" s="6">
        <f>IF(R144=MAX($D144:$U144),R$137/(SUM(AL$138:AL144)+1),R144)</f>
        <v>220</v>
      </c>
      <c r="S145" s="6">
        <f>IF(S144=MAX($D144:$U144),S$137/(SUM(AM$138:AM144)+1),S144)</f>
        <v>175</v>
      </c>
      <c r="T145" s="6">
        <f>IF(T144=MAX($D144:$U144),T$137/(SUM(AN$138:AN144)+1),T144)</f>
        <v>157</v>
      </c>
      <c r="U145" s="6">
        <f>IF(U144=MAX($D144:$U144),U$137/(SUM(AO$138:AO144)+1),U144)</f>
        <v>258</v>
      </c>
      <c r="V145" s="3"/>
      <c r="W145" s="4">
        <v>8</v>
      </c>
      <c r="X145" s="4">
        <f t="shared" si="100"/>
        <v>1</v>
      </c>
      <c r="Y145" s="4">
        <f t="shared" si="83"/>
        <v>0</v>
      </c>
      <c r="Z145" s="4">
        <f t="shared" si="84"/>
        <v>0</v>
      </c>
      <c r="AA145" s="4">
        <f t="shared" si="85"/>
        <v>0</v>
      </c>
      <c r="AB145" s="4">
        <f t="shared" si="86"/>
        <v>0</v>
      </c>
      <c r="AC145" s="4">
        <f t="shared" si="87"/>
        <v>0</v>
      </c>
      <c r="AD145" s="4">
        <f t="shared" si="88"/>
        <v>0</v>
      </c>
      <c r="AE145" s="4">
        <f t="shared" si="89"/>
        <v>0</v>
      </c>
      <c r="AF145" s="4">
        <f t="shared" si="90"/>
        <v>0</v>
      </c>
      <c r="AG145" s="4">
        <f t="shared" si="91"/>
        <v>0</v>
      </c>
      <c r="AH145" s="4">
        <f t="shared" si="92"/>
        <v>0</v>
      </c>
      <c r="AI145" s="4">
        <f t="shared" si="93"/>
        <v>0</v>
      </c>
      <c r="AJ145" s="4">
        <f t="shared" si="94"/>
        <v>0</v>
      </c>
      <c r="AK145" s="4">
        <f t="shared" si="95"/>
        <v>0</v>
      </c>
      <c r="AL145" s="4">
        <f t="shared" si="96"/>
        <v>0</v>
      </c>
      <c r="AM145" s="4">
        <f t="shared" si="97"/>
        <v>0</v>
      </c>
      <c r="AN145" s="4">
        <f t="shared" si="98"/>
        <v>0</v>
      </c>
      <c r="AO145" s="4">
        <f t="shared" si="99"/>
        <v>0</v>
      </c>
      <c r="AP145" s="3"/>
      <c r="AQ145" s="3"/>
      <c r="AR145" s="3"/>
      <c r="AS145" s="3"/>
      <c r="AT145" s="3"/>
      <c r="AU145" s="3"/>
      <c r="AV145" s="3"/>
    </row>
    <row r="146" spans="2:48">
      <c r="B146" s="4" t="s">
        <v>41</v>
      </c>
      <c r="C146" s="4">
        <v>9</v>
      </c>
      <c r="D146" s="6">
        <f>IF(D145=MAX($D145:$U145),D$137/(SUM(X$138:X145)+1),D145)</f>
        <v>20052.5</v>
      </c>
      <c r="E146" s="6">
        <f>IF(E145=MAX($D145:$U145),E$137/(SUM(Y$138:Y145)+1),E145)</f>
        <v>22374</v>
      </c>
      <c r="F146" s="6">
        <f>IF(F145=MAX($D145:$U145),F$137/(SUM(Z$138:Z145)+1),F145)</f>
        <v>25384</v>
      </c>
      <c r="G146" s="6">
        <f>IF(G145=MAX($D145:$U145),G$137/(SUM(AA$138:AA145)+1),G145)</f>
        <v>18591</v>
      </c>
      <c r="H146" s="6">
        <f>IF(H145=MAX($D145:$U145),H$137/(SUM(AB$138:AB145)+1),H145)</f>
        <v>15966</v>
      </c>
      <c r="I146" s="6">
        <f>IF(I145=MAX($D145:$U145),I$137/(SUM(AC$138:AC145)+1),I145)</f>
        <v>12106</v>
      </c>
      <c r="J146" s="6">
        <f>IF(J145=MAX($D145:$U145),J$137/(SUM(AD$138:AD145)+1),J145)</f>
        <v>12799</v>
      </c>
      <c r="K146" s="6">
        <f>IF(K145=MAX($D145:$U145),K$137/(SUM(AE$138:AE145)+1),K145)</f>
        <v>11074</v>
      </c>
      <c r="L146" s="6">
        <f>IF(L145=MAX($D145:$U145),L$137/(SUM(AF$138:AF145)+1),L145)</f>
        <v>3277</v>
      </c>
      <c r="M146" s="6">
        <f>IF(M145=MAX($D145:$U145),M$137/(SUM(AG$138:AG145)+1),M145)</f>
        <v>1681</v>
      </c>
      <c r="N146" s="6">
        <f>IF(N145=MAX($D145:$U145),N$137/(SUM(AH$138:AH145)+1),N145)</f>
        <v>1064</v>
      </c>
      <c r="O146" s="6">
        <f>IF(O145=MAX($D145:$U145),O$137/(SUM(AI$138:AI145)+1),O145)</f>
        <v>944</v>
      </c>
      <c r="P146" s="6">
        <f>IF(P145=MAX($D145:$U145),P$137/(SUM(AJ$138:AJ145)+1),P145)</f>
        <v>406</v>
      </c>
      <c r="Q146" s="6">
        <f>IF(Q145=MAX($D145:$U145),Q$137/(SUM(AK$138:AK145)+1),Q145)</f>
        <v>248</v>
      </c>
      <c r="R146" s="6">
        <f>IF(R145=MAX($D145:$U145),R$137/(SUM(AL$138:AL145)+1),R145)</f>
        <v>220</v>
      </c>
      <c r="S146" s="6">
        <f>IF(S145=MAX($D145:$U145),S$137/(SUM(AM$138:AM145)+1),S145)</f>
        <v>175</v>
      </c>
      <c r="T146" s="6">
        <f>IF(T145=MAX($D145:$U145),T$137/(SUM(AN$138:AN145)+1),T145)</f>
        <v>157</v>
      </c>
      <c r="U146" s="6">
        <f>IF(U145=MAX($D145:$U145),U$137/(SUM(AO$138:AO145)+1),U145)</f>
        <v>258</v>
      </c>
      <c r="V146" s="3"/>
      <c r="W146" s="4">
        <v>9</v>
      </c>
      <c r="X146" s="4">
        <f t="shared" si="100"/>
        <v>0</v>
      </c>
      <c r="Y146" s="4">
        <f t="shared" si="83"/>
        <v>0</v>
      </c>
      <c r="Z146" s="4">
        <f t="shared" si="84"/>
        <v>1</v>
      </c>
      <c r="AA146" s="4">
        <f t="shared" si="85"/>
        <v>0</v>
      </c>
      <c r="AB146" s="4">
        <f t="shared" si="86"/>
        <v>0</v>
      </c>
      <c r="AC146" s="4">
        <f t="shared" si="87"/>
        <v>0</v>
      </c>
      <c r="AD146" s="4">
        <f t="shared" si="88"/>
        <v>0</v>
      </c>
      <c r="AE146" s="4">
        <f t="shared" si="89"/>
        <v>0</v>
      </c>
      <c r="AF146" s="4">
        <f t="shared" si="90"/>
        <v>0</v>
      </c>
      <c r="AG146" s="4">
        <f t="shared" si="91"/>
        <v>0</v>
      </c>
      <c r="AH146" s="4">
        <f t="shared" si="92"/>
        <v>0</v>
      </c>
      <c r="AI146" s="4">
        <f t="shared" si="93"/>
        <v>0</v>
      </c>
      <c r="AJ146" s="4">
        <f t="shared" si="94"/>
        <v>0</v>
      </c>
      <c r="AK146" s="4">
        <f t="shared" si="95"/>
        <v>0</v>
      </c>
      <c r="AL146" s="4">
        <f t="shared" si="96"/>
        <v>0</v>
      </c>
      <c r="AM146" s="4">
        <f t="shared" si="97"/>
        <v>0</v>
      </c>
      <c r="AN146" s="4">
        <f t="shared" si="98"/>
        <v>0</v>
      </c>
      <c r="AO146" s="4">
        <f t="shared" si="99"/>
        <v>0</v>
      </c>
      <c r="AP146" s="3"/>
      <c r="AQ146" s="3"/>
      <c r="AR146" s="3"/>
      <c r="AS146" s="3"/>
      <c r="AT146" s="3"/>
      <c r="AU146" s="3"/>
      <c r="AV146" s="3"/>
    </row>
    <row r="147" spans="2:48">
      <c r="B147" s="4" t="s">
        <v>41</v>
      </c>
      <c r="C147" s="4">
        <v>10</v>
      </c>
      <c r="D147" s="6">
        <f>IF(D146=MAX($D146:$U146),D$137/(SUM(X$138:X146)+1),D146)</f>
        <v>20052.5</v>
      </c>
      <c r="E147" s="6">
        <f>IF(E146=MAX($D146:$U146),E$137/(SUM(Y$138:Y146)+1),E146)</f>
        <v>22374</v>
      </c>
      <c r="F147" s="6">
        <f>IF(F146=MAX($D146:$U146),F$137/(SUM(Z$138:Z146)+1),F146)</f>
        <v>16922.666666666668</v>
      </c>
      <c r="G147" s="6">
        <f>IF(G146=MAX($D146:$U146),G$137/(SUM(AA$138:AA146)+1),G146)</f>
        <v>18591</v>
      </c>
      <c r="H147" s="6">
        <f>IF(H146=MAX($D146:$U146),H$137/(SUM(AB$138:AB146)+1),H146)</f>
        <v>15966</v>
      </c>
      <c r="I147" s="6">
        <f>IF(I146=MAX($D146:$U146),I$137/(SUM(AC$138:AC146)+1),I146)</f>
        <v>12106</v>
      </c>
      <c r="J147" s="6">
        <f>IF(J146=MAX($D146:$U146),J$137/(SUM(AD$138:AD146)+1),J146)</f>
        <v>12799</v>
      </c>
      <c r="K147" s="6">
        <f>IF(K146=MAX($D146:$U146),K$137/(SUM(AE$138:AE146)+1),K146)</f>
        <v>11074</v>
      </c>
      <c r="L147" s="6">
        <f>IF(L146=MAX($D146:$U146),L$137/(SUM(AF$138:AF146)+1),L146)</f>
        <v>3277</v>
      </c>
      <c r="M147" s="6">
        <f>IF(M146=MAX($D146:$U146),M$137/(SUM(AG$138:AG146)+1),M146)</f>
        <v>1681</v>
      </c>
      <c r="N147" s="6">
        <f>IF(N146=MAX($D146:$U146),N$137/(SUM(AH$138:AH146)+1),N146)</f>
        <v>1064</v>
      </c>
      <c r="O147" s="6">
        <f>IF(O146=MAX($D146:$U146),O$137/(SUM(AI$138:AI146)+1),O146)</f>
        <v>944</v>
      </c>
      <c r="P147" s="6">
        <f>IF(P146=MAX($D146:$U146),P$137/(SUM(AJ$138:AJ146)+1),P146)</f>
        <v>406</v>
      </c>
      <c r="Q147" s="6">
        <f>IF(Q146=MAX($D146:$U146),Q$137/(SUM(AK$138:AK146)+1),Q146)</f>
        <v>248</v>
      </c>
      <c r="R147" s="6">
        <f>IF(R146=MAX($D146:$U146),R$137/(SUM(AL$138:AL146)+1),R146)</f>
        <v>220</v>
      </c>
      <c r="S147" s="6">
        <f>IF(S146=MAX($D146:$U146),S$137/(SUM(AM$138:AM146)+1),S146)</f>
        <v>175</v>
      </c>
      <c r="T147" s="6">
        <f>IF(T146=MAX($D146:$U146),T$137/(SUM(AN$138:AN146)+1),T146)</f>
        <v>157</v>
      </c>
      <c r="U147" s="6">
        <f>IF(U146=MAX($D146:$U146),U$137/(SUM(AO$138:AO146)+1),U146)</f>
        <v>258</v>
      </c>
      <c r="V147" s="3"/>
      <c r="W147" s="4">
        <v>10</v>
      </c>
      <c r="X147" s="4">
        <f t="shared" si="100"/>
        <v>0</v>
      </c>
      <c r="Y147" s="4">
        <f t="shared" si="83"/>
        <v>1</v>
      </c>
      <c r="Z147" s="4">
        <f t="shared" si="84"/>
        <v>0</v>
      </c>
      <c r="AA147" s="4">
        <f t="shared" si="85"/>
        <v>0</v>
      </c>
      <c r="AB147" s="4">
        <f t="shared" si="86"/>
        <v>0</v>
      </c>
      <c r="AC147" s="4">
        <f t="shared" si="87"/>
        <v>0</v>
      </c>
      <c r="AD147" s="4">
        <f t="shared" si="88"/>
        <v>0</v>
      </c>
      <c r="AE147" s="4">
        <f t="shared" si="89"/>
        <v>0</v>
      </c>
      <c r="AF147" s="4">
        <f t="shared" si="90"/>
        <v>0</v>
      </c>
      <c r="AG147" s="4">
        <f t="shared" si="91"/>
        <v>0</v>
      </c>
      <c r="AH147" s="4">
        <f t="shared" si="92"/>
        <v>0</v>
      </c>
      <c r="AI147" s="4">
        <f t="shared" si="93"/>
        <v>0</v>
      </c>
      <c r="AJ147" s="4">
        <f t="shared" si="94"/>
        <v>0</v>
      </c>
      <c r="AK147" s="4">
        <f t="shared" si="95"/>
        <v>0</v>
      </c>
      <c r="AL147" s="4">
        <f t="shared" si="96"/>
        <v>0</v>
      </c>
      <c r="AM147" s="4">
        <f t="shared" si="97"/>
        <v>0</v>
      </c>
      <c r="AN147" s="4">
        <f t="shared" si="98"/>
        <v>0</v>
      </c>
      <c r="AO147" s="4">
        <f t="shared" si="99"/>
        <v>0</v>
      </c>
      <c r="AP147" s="3"/>
      <c r="AQ147" s="3"/>
      <c r="AR147" s="3"/>
      <c r="AS147" s="3"/>
      <c r="AT147" s="3"/>
      <c r="AU147" s="3"/>
      <c r="AV147" s="3"/>
    </row>
    <row r="148" spans="2:48">
      <c r="B148" s="4" t="s">
        <v>41</v>
      </c>
      <c r="C148" s="4">
        <v>11</v>
      </c>
      <c r="D148" s="6">
        <f>IF(D147=MAX($D147:$U147),D$137/(SUM(X$138:X147)+1),D147)</f>
        <v>20052.5</v>
      </c>
      <c r="E148" s="6">
        <f>IF(E147=MAX($D147:$U147),E$137/(SUM(Y$138:Y147)+1),E147)</f>
        <v>16780.5</v>
      </c>
      <c r="F148" s="6">
        <f>IF(F147=MAX($D147:$U147),F$137/(SUM(Z$138:Z147)+1),F147)</f>
        <v>16922.666666666668</v>
      </c>
      <c r="G148" s="6">
        <f>IF(G147=MAX($D147:$U147),G$137/(SUM(AA$138:AA147)+1),G147)</f>
        <v>18591</v>
      </c>
      <c r="H148" s="6">
        <f>IF(H147=MAX($D147:$U147),H$137/(SUM(AB$138:AB147)+1),H147)</f>
        <v>15966</v>
      </c>
      <c r="I148" s="6">
        <f>IF(I147=MAX($D147:$U147),I$137/(SUM(AC$138:AC147)+1),I147)</f>
        <v>12106</v>
      </c>
      <c r="J148" s="6">
        <f>IF(J147=MAX($D147:$U147),J$137/(SUM(AD$138:AD147)+1),J147)</f>
        <v>12799</v>
      </c>
      <c r="K148" s="6">
        <f>IF(K147=MAX($D147:$U147),K$137/(SUM(AE$138:AE147)+1),K147)</f>
        <v>11074</v>
      </c>
      <c r="L148" s="6">
        <f>IF(L147=MAX($D147:$U147),L$137/(SUM(AF$138:AF147)+1),L147)</f>
        <v>3277</v>
      </c>
      <c r="M148" s="6">
        <f>IF(M147=MAX($D147:$U147),M$137/(SUM(AG$138:AG147)+1),M147)</f>
        <v>1681</v>
      </c>
      <c r="N148" s="6">
        <f>IF(N147=MAX($D147:$U147),N$137/(SUM(AH$138:AH147)+1),N147)</f>
        <v>1064</v>
      </c>
      <c r="O148" s="6">
        <f>IF(O147=MAX($D147:$U147),O$137/(SUM(AI$138:AI147)+1),O147)</f>
        <v>944</v>
      </c>
      <c r="P148" s="6">
        <f>IF(P147=MAX($D147:$U147),P$137/(SUM(AJ$138:AJ147)+1),P147)</f>
        <v>406</v>
      </c>
      <c r="Q148" s="6">
        <f>IF(Q147=MAX($D147:$U147),Q$137/(SUM(AK$138:AK147)+1),Q147)</f>
        <v>248</v>
      </c>
      <c r="R148" s="6">
        <f>IF(R147=MAX($D147:$U147),R$137/(SUM(AL$138:AL147)+1),R147)</f>
        <v>220</v>
      </c>
      <c r="S148" s="6">
        <f>IF(S147=MAX($D147:$U147),S$137/(SUM(AM$138:AM147)+1),S147)</f>
        <v>175</v>
      </c>
      <c r="T148" s="6">
        <f>IF(T147=MAX($D147:$U147),T$137/(SUM(AN$138:AN147)+1),T147)</f>
        <v>157</v>
      </c>
      <c r="U148" s="6">
        <f>IF(U147=MAX($D147:$U147),U$137/(SUM(AO$138:AO147)+1),U147)</f>
        <v>258</v>
      </c>
      <c r="V148" s="3"/>
      <c r="W148" s="4">
        <v>11</v>
      </c>
      <c r="X148" s="4">
        <f t="shared" si="100"/>
        <v>1</v>
      </c>
      <c r="Y148" s="4">
        <f t="shared" si="83"/>
        <v>0</v>
      </c>
      <c r="Z148" s="4">
        <f t="shared" si="84"/>
        <v>0</v>
      </c>
      <c r="AA148" s="4">
        <f t="shared" si="85"/>
        <v>0</v>
      </c>
      <c r="AB148" s="4">
        <f t="shared" si="86"/>
        <v>0</v>
      </c>
      <c r="AC148" s="4">
        <f t="shared" si="87"/>
        <v>0</v>
      </c>
      <c r="AD148" s="4">
        <f t="shared" si="88"/>
        <v>0</v>
      </c>
      <c r="AE148" s="4">
        <f t="shared" si="89"/>
        <v>0</v>
      </c>
      <c r="AF148" s="4">
        <f t="shared" si="90"/>
        <v>0</v>
      </c>
      <c r="AG148" s="4">
        <f t="shared" si="91"/>
        <v>0</v>
      </c>
      <c r="AH148" s="4">
        <f t="shared" si="92"/>
        <v>0</v>
      </c>
      <c r="AI148" s="4">
        <f t="shared" si="93"/>
        <v>0</v>
      </c>
      <c r="AJ148" s="4">
        <f t="shared" si="94"/>
        <v>0</v>
      </c>
      <c r="AK148" s="4">
        <f t="shared" si="95"/>
        <v>0</v>
      </c>
      <c r="AL148" s="4">
        <f t="shared" si="96"/>
        <v>0</v>
      </c>
      <c r="AM148" s="4">
        <f t="shared" si="97"/>
        <v>0</v>
      </c>
      <c r="AN148" s="4">
        <f t="shared" si="98"/>
        <v>0</v>
      </c>
      <c r="AO148" s="4">
        <f t="shared" si="99"/>
        <v>0</v>
      </c>
      <c r="AP148" s="3"/>
      <c r="AQ148" s="3"/>
      <c r="AR148" s="3"/>
      <c r="AS148" s="3"/>
      <c r="AT148" s="3"/>
      <c r="AU148" s="3"/>
      <c r="AV148" s="3"/>
    </row>
    <row r="149" spans="2:48">
      <c r="B149" s="4" t="s">
        <v>41</v>
      </c>
      <c r="C149" s="4">
        <v>12</v>
      </c>
      <c r="D149" s="6">
        <f>IF(D148=MAX($D148:$U148),D$137/(SUM(X$138:X148)+1),D148)</f>
        <v>16042</v>
      </c>
      <c r="E149" s="6">
        <f>IF(E148=MAX($D148:$U148),E$137/(SUM(Y$138:Y148)+1),E148)</f>
        <v>16780.5</v>
      </c>
      <c r="F149" s="6">
        <f>IF(F148=MAX($D148:$U148),F$137/(SUM(Z$138:Z148)+1),F148)</f>
        <v>16922.666666666668</v>
      </c>
      <c r="G149" s="6">
        <f>IF(G148=MAX($D148:$U148),G$137/(SUM(AA$138:AA148)+1),G148)</f>
        <v>18591</v>
      </c>
      <c r="H149" s="6">
        <f>IF(H148=MAX($D148:$U148),H$137/(SUM(AB$138:AB148)+1),H148)</f>
        <v>15966</v>
      </c>
      <c r="I149" s="6">
        <f>IF(I148=MAX($D148:$U148),I$137/(SUM(AC$138:AC148)+1),I148)</f>
        <v>12106</v>
      </c>
      <c r="J149" s="6">
        <f>IF(J148=MAX($D148:$U148),J$137/(SUM(AD$138:AD148)+1),J148)</f>
        <v>12799</v>
      </c>
      <c r="K149" s="6">
        <f>IF(K148=MAX($D148:$U148),K$137/(SUM(AE$138:AE148)+1),K148)</f>
        <v>11074</v>
      </c>
      <c r="L149" s="6">
        <f>IF(L148=MAX($D148:$U148),L$137/(SUM(AF$138:AF148)+1),L148)</f>
        <v>3277</v>
      </c>
      <c r="M149" s="6">
        <f>IF(M148=MAX($D148:$U148),M$137/(SUM(AG$138:AG148)+1),M148)</f>
        <v>1681</v>
      </c>
      <c r="N149" s="6">
        <f>IF(N148=MAX($D148:$U148),N$137/(SUM(AH$138:AH148)+1),N148)</f>
        <v>1064</v>
      </c>
      <c r="O149" s="6">
        <f>IF(O148=MAX($D148:$U148),O$137/(SUM(AI$138:AI148)+1),O148)</f>
        <v>944</v>
      </c>
      <c r="P149" s="6">
        <f>IF(P148=MAX($D148:$U148),P$137/(SUM(AJ$138:AJ148)+1),P148)</f>
        <v>406</v>
      </c>
      <c r="Q149" s="6">
        <f>IF(Q148=MAX($D148:$U148),Q$137/(SUM(AK$138:AK148)+1),Q148)</f>
        <v>248</v>
      </c>
      <c r="R149" s="6">
        <f>IF(R148=MAX($D148:$U148),R$137/(SUM(AL$138:AL148)+1),R148)</f>
        <v>220</v>
      </c>
      <c r="S149" s="6">
        <f>IF(S148=MAX($D148:$U148),S$137/(SUM(AM$138:AM148)+1),S148)</f>
        <v>175</v>
      </c>
      <c r="T149" s="6">
        <f>IF(T148=MAX($D148:$U148),T$137/(SUM(AN$138:AN148)+1),T148)</f>
        <v>157</v>
      </c>
      <c r="U149" s="6">
        <f>IF(U148=MAX($D148:$U148),U$137/(SUM(AO$138:AO148)+1),U148)</f>
        <v>258</v>
      </c>
      <c r="V149" s="3"/>
      <c r="W149" s="4">
        <v>12</v>
      </c>
      <c r="X149" s="4">
        <f t="shared" si="100"/>
        <v>0</v>
      </c>
      <c r="Y149" s="4">
        <f t="shared" si="83"/>
        <v>0</v>
      </c>
      <c r="Z149" s="4">
        <f t="shared" si="84"/>
        <v>0</v>
      </c>
      <c r="AA149" s="4">
        <f t="shared" si="85"/>
        <v>1</v>
      </c>
      <c r="AB149" s="4">
        <f t="shared" si="86"/>
        <v>0</v>
      </c>
      <c r="AC149" s="4">
        <f t="shared" si="87"/>
        <v>0</v>
      </c>
      <c r="AD149" s="4">
        <f t="shared" si="88"/>
        <v>0</v>
      </c>
      <c r="AE149" s="4">
        <f t="shared" si="89"/>
        <v>0</v>
      </c>
      <c r="AF149" s="4">
        <f t="shared" si="90"/>
        <v>0</v>
      </c>
      <c r="AG149" s="4">
        <f t="shared" si="91"/>
        <v>0</v>
      </c>
      <c r="AH149" s="4">
        <f t="shared" si="92"/>
        <v>0</v>
      </c>
      <c r="AI149" s="4">
        <f t="shared" si="93"/>
        <v>0</v>
      </c>
      <c r="AJ149" s="4">
        <f t="shared" si="94"/>
        <v>0</v>
      </c>
      <c r="AK149" s="4">
        <f t="shared" si="95"/>
        <v>0</v>
      </c>
      <c r="AL149" s="4">
        <f t="shared" si="96"/>
        <v>0</v>
      </c>
      <c r="AM149" s="4">
        <f t="shared" si="97"/>
        <v>0</v>
      </c>
      <c r="AN149" s="4">
        <f t="shared" si="98"/>
        <v>0</v>
      </c>
      <c r="AO149" s="4">
        <f t="shared" si="99"/>
        <v>0</v>
      </c>
      <c r="AP149" s="3"/>
      <c r="AQ149" s="3"/>
      <c r="AR149" s="3"/>
      <c r="AS149" s="3"/>
      <c r="AT149" s="3"/>
      <c r="AU149" s="3"/>
      <c r="AV149" s="3"/>
    </row>
    <row r="150" spans="2:48">
      <c r="B150" s="4" t="s">
        <v>41</v>
      </c>
      <c r="C150" s="4">
        <v>13</v>
      </c>
      <c r="D150" s="6">
        <f>IF(D149=MAX($D149:$U149),D$137/(SUM(X$138:X149)+1),D149)</f>
        <v>16042</v>
      </c>
      <c r="E150" s="6">
        <f>IF(E149=MAX($D149:$U149),E$137/(SUM(Y$138:Y149)+1),E149)</f>
        <v>16780.5</v>
      </c>
      <c r="F150" s="6">
        <f>IF(F149=MAX($D149:$U149),F$137/(SUM(Z$138:Z149)+1),F149)</f>
        <v>16922.666666666668</v>
      </c>
      <c r="G150" s="6">
        <f>IF(G149=MAX($D149:$U149),G$137/(SUM(AA$138:AA149)+1),G149)</f>
        <v>12394</v>
      </c>
      <c r="H150" s="6">
        <f>IF(H149=MAX($D149:$U149),H$137/(SUM(AB$138:AB149)+1),H149)</f>
        <v>15966</v>
      </c>
      <c r="I150" s="6">
        <f>IF(I149=MAX($D149:$U149),I$137/(SUM(AC$138:AC149)+1),I149)</f>
        <v>12106</v>
      </c>
      <c r="J150" s="6">
        <f>IF(J149=MAX($D149:$U149),J$137/(SUM(AD$138:AD149)+1),J149)</f>
        <v>12799</v>
      </c>
      <c r="K150" s="6">
        <f>IF(K149=MAX($D149:$U149),K$137/(SUM(AE$138:AE149)+1),K149)</f>
        <v>11074</v>
      </c>
      <c r="L150" s="6">
        <f>IF(L149=MAX($D149:$U149),L$137/(SUM(AF$138:AF149)+1),L149)</f>
        <v>3277</v>
      </c>
      <c r="M150" s="6">
        <f>IF(M149=MAX($D149:$U149),M$137/(SUM(AG$138:AG149)+1),M149)</f>
        <v>1681</v>
      </c>
      <c r="N150" s="6">
        <f>IF(N149=MAX($D149:$U149),N$137/(SUM(AH$138:AH149)+1),N149)</f>
        <v>1064</v>
      </c>
      <c r="O150" s="6">
        <f>IF(O149=MAX($D149:$U149),O$137/(SUM(AI$138:AI149)+1),O149)</f>
        <v>944</v>
      </c>
      <c r="P150" s="6">
        <f>IF(P149=MAX($D149:$U149),P$137/(SUM(AJ$138:AJ149)+1),P149)</f>
        <v>406</v>
      </c>
      <c r="Q150" s="6">
        <f>IF(Q149=MAX($D149:$U149),Q$137/(SUM(AK$138:AK149)+1),Q149)</f>
        <v>248</v>
      </c>
      <c r="R150" s="6">
        <f>IF(R149=MAX($D149:$U149),R$137/(SUM(AL$138:AL149)+1),R149)</f>
        <v>220</v>
      </c>
      <c r="S150" s="6">
        <f>IF(S149=MAX($D149:$U149),S$137/(SUM(AM$138:AM149)+1),S149)</f>
        <v>175</v>
      </c>
      <c r="T150" s="6">
        <f>IF(T149=MAX($D149:$U149),T$137/(SUM(AN$138:AN149)+1),T149)</f>
        <v>157</v>
      </c>
      <c r="U150" s="6">
        <f>IF(U149=MAX($D149:$U149),U$137/(SUM(AO$138:AO149)+1),U149)</f>
        <v>258</v>
      </c>
      <c r="V150" s="3"/>
      <c r="W150" s="4">
        <v>13</v>
      </c>
      <c r="X150" s="4">
        <f t="shared" si="100"/>
        <v>0</v>
      </c>
      <c r="Y150" s="4">
        <f t="shared" si="83"/>
        <v>0</v>
      </c>
      <c r="Z150" s="4">
        <f t="shared" si="84"/>
        <v>1</v>
      </c>
      <c r="AA150" s="4">
        <f t="shared" si="85"/>
        <v>0</v>
      </c>
      <c r="AB150" s="4">
        <f t="shared" si="86"/>
        <v>0</v>
      </c>
      <c r="AC150" s="4">
        <f t="shared" si="87"/>
        <v>0</v>
      </c>
      <c r="AD150" s="4">
        <f t="shared" si="88"/>
        <v>0</v>
      </c>
      <c r="AE150" s="4">
        <f t="shared" si="89"/>
        <v>0</v>
      </c>
      <c r="AF150" s="4">
        <f t="shared" si="90"/>
        <v>0</v>
      </c>
      <c r="AG150" s="4">
        <f t="shared" si="91"/>
        <v>0</v>
      </c>
      <c r="AH150" s="4">
        <f t="shared" si="92"/>
        <v>0</v>
      </c>
      <c r="AI150" s="4">
        <f t="shared" si="93"/>
        <v>0</v>
      </c>
      <c r="AJ150" s="4">
        <f t="shared" si="94"/>
        <v>0</v>
      </c>
      <c r="AK150" s="4">
        <f t="shared" si="95"/>
        <v>0</v>
      </c>
      <c r="AL150" s="4">
        <f t="shared" si="96"/>
        <v>0</v>
      </c>
      <c r="AM150" s="4">
        <f t="shared" si="97"/>
        <v>0</v>
      </c>
      <c r="AN150" s="4">
        <f t="shared" si="98"/>
        <v>0</v>
      </c>
      <c r="AO150" s="4">
        <f t="shared" si="99"/>
        <v>0</v>
      </c>
      <c r="AP150" s="3"/>
      <c r="AQ150" s="3"/>
      <c r="AR150" s="3"/>
      <c r="AS150" s="3"/>
      <c r="AT150" s="3"/>
      <c r="AU150" s="3"/>
      <c r="AV150" s="3"/>
    </row>
    <row r="151" spans="2:48">
      <c r="B151" s="4" t="s">
        <v>41</v>
      </c>
      <c r="C151" s="4">
        <v>14</v>
      </c>
      <c r="D151" s="6">
        <f>IF(D150=MAX($D150:$U150),D$137/(SUM(X$138:X150)+1),D150)</f>
        <v>16042</v>
      </c>
      <c r="E151" s="6">
        <f>IF(E150=MAX($D150:$U150),E$137/(SUM(Y$138:Y150)+1),E150)</f>
        <v>16780.5</v>
      </c>
      <c r="F151" s="6">
        <f>IF(F150=MAX($D150:$U150),F$137/(SUM(Z$138:Z150)+1),F150)</f>
        <v>12692</v>
      </c>
      <c r="G151" s="6">
        <f>IF(G150=MAX($D150:$U150),G$137/(SUM(AA$138:AA150)+1),G150)</f>
        <v>12394</v>
      </c>
      <c r="H151" s="6">
        <f>IF(H150=MAX($D150:$U150),H$137/(SUM(AB$138:AB150)+1),H150)</f>
        <v>15966</v>
      </c>
      <c r="I151" s="6">
        <f>IF(I150=MAX($D150:$U150),I$137/(SUM(AC$138:AC150)+1),I150)</f>
        <v>12106</v>
      </c>
      <c r="J151" s="6">
        <f>IF(J150=MAX($D150:$U150),J$137/(SUM(AD$138:AD150)+1),J150)</f>
        <v>12799</v>
      </c>
      <c r="K151" s="6">
        <f>IF(K150=MAX($D150:$U150),K$137/(SUM(AE$138:AE150)+1),K150)</f>
        <v>11074</v>
      </c>
      <c r="L151" s="6">
        <f>IF(L150=MAX($D150:$U150),L$137/(SUM(AF$138:AF150)+1),L150)</f>
        <v>3277</v>
      </c>
      <c r="M151" s="6">
        <f>IF(M150=MAX($D150:$U150),M$137/(SUM(AG$138:AG150)+1),M150)</f>
        <v>1681</v>
      </c>
      <c r="N151" s="6">
        <f>IF(N150=MAX($D150:$U150),N$137/(SUM(AH$138:AH150)+1),N150)</f>
        <v>1064</v>
      </c>
      <c r="O151" s="6">
        <f>IF(O150=MAX($D150:$U150),O$137/(SUM(AI$138:AI150)+1),O150)</f>
        <v>944</v>
      </c>
      <c r="P151" s="6">
        <f>IF(P150=MAX($D150:$U150),P$137/(SUM(AJ$138:AJ150)+1),P150)</f>
        <v>406</v>
      </c>
      <c r="Q151" s="6">
        <f>IF(Q150=MAX($D150:$U150),Q$137/(SUM(AK$138:AK150)+1),Q150)</f>
        <v>248</v>
      </c>
      <c r="R151" s="6">
        <f>IF(R150=MAX($D150:$U150),R$137/(SUM(AL$138:AL150)+1),R150)</f>
        <v>220</v>
      </c>
      <c r="S151" s="6">
        <f>IF(S150=MAX($D150:$U150),S$137/(SUM(AM$138:AM150)+1),S150)</f>
        <v>175</v>
      </c>
      <c r="T151" s="6">
        <f>IF(T150=MAX($D150:$U150),T$137/(SUM(AN$138:AN150)+1),T150)</f>
        <v>157</v>
      </c>
      <c r="U151" s="6">
        <f>IF(U150=MAX($D150:$U150),U$137/(SUM(AO$138:AO150)+1),U150)</f>
        <v>258</v>
      </c>
      <c r="V151" s="3"/>
      <c r="W151" s="4">
        <v>14</v>
      </c>
      <c r="X151" s="4">
        <f t="shared" si="100"/>
        <v>0</v>
      </c>
      <c r="Y151" s="4">
        <f t="shared" si="83"/>
        <v>1</v>
      </c>
      <c r="Z151" s="4">
        <f t="shared" si="84"/>
        <v>0</v>
      </c>
      <c r="AA151" s="4">
        <f t="shared" si="85"/>
        <v>0</v>
      </c>
      <c r="AB151" s="4">
        <f t="shared" si="86"/>
        <v>0</v>
      </c>
      <c r="AC151" s="4">
        <f t="shared" si="87"/>
        <v>0</v>
      </c>
      <c r="AD151" s="4">
        <f t="shared" si="88"/>
        <v>0</v>
      </c>
      <c r="AE151" s="4">
        <f t="shared" si="89"/>
        <v>0</v>
      </c>
      <c r="AF151" s="4">
        <f t="shared" si="90"/>
        <v>0</v>
      </c>
      <c r="AG151" s="4">
        <f t="shared" si="91"/>
        <v>0</v>
      </c>
      <c r="AH151" s="4">
        <f t="shared" si="92"/>
        <v>0</v>
      </c>
      <c r="AI151" s="4">
        <f t="shared" si="93"/>
        <v>0</v>
      </c>
      <c r="AJ151" s="4">
        <f t="shared" si="94"/>
        <v>0</v>
      </c>
      <c r="AK151" s="4">
        <f t="shared" si="95"/>
        <v>0</v>
      </c>
      <c r="AL151" s="4">
        <f t="shared" si="96"/>
        <v>0</v>
      </c>
      <c r="AM151" s="4">
        <f t="shared" si="97"/>
        <v>0</v>
      </c>
      <c r="AN151" s="4">
        <f t="shared" si="98"/>
        <v>0</v>
      </c>
      <c r="AO151" s="4">
        <f t="shared" si="99"/>
        <v>0</v>
      </c>
      <c r="AP151" s="3"/>
      <c r="AQ151" s="3"/>
      <c r="AR151" s="3"/>
      <c r="AS151" s="3"/>
      <c r="AT151" s="3"/>
      <c r="AU151" s="3"/>
      <c r="AV151" s="3"/>
    </row>
    <row r="152" spans="2:48">
      <c r="B152" s="4" t="s">
        <v>41</v>
      </c>
      <c r="C152" s="4">
        <v>15</v>
      </c>
      <c r="D152" s="6">
        <f>IF(D151=MAX($D151:$U151),D$137/(SUM(X$138:X151)+1),D151)</f>
        <v>16042</v>
      </c>
      <c r="E152" s="6">
        <f>IF(E151=MAX($D151:$U151),E$137/(SUM(Y$138:Y151)+1),E151)</f>
        <v>13424.4</v>
      </c>
      <c r="F152" s="6">
        <f>IF(F151=MAX($D151:$U151),F$137/(SUM(Z$138:Z151)+1),F151)</f>
        <v>12692</v>
      </c>
      <c r="G152" s="6">
        <f>IF(G151=MAX($D151:$U151),G$137/(SUM(AA$138:AA151)+1),G151)</f>
        <v>12394</v>
      </c>
      <c r="H152" s="6">
        <f>IF(H151=MAX($D151:$U151),H$137/(SUM(AB$138:AB151)+1),H151)</f>
        <v>15966</v>
      </c>
      <c r="I152" s="6">
        <f>IF(I151=MAX($D151:$U151),I$137/(SUM(AC$138:AC151)+1),I151)</f>
        <v>12106</v>
      </c>
      <c r="J152" s="6">
        <f>IF(J151=MAX($D151:$U151),J$137/(SUM(AD$138:AD151)+1),J151)</f>
        <v>12799</v>
      </c>
      <c r="K152" s="6">
        <f>IF(K151=MAX($D151:$U151),K$137/(SUM(AE$138:AE151)+1),K151)</f>
        <v>11074</v>
      </c>
      <c r="L152" s="6">
        <f>IF(L151=MAX($D151:$U151),L$137/(SUM(AF$138:AF151)+1),L151)</f>
        <v>3277</v>
      </c>
      <c r="M152" s="6">
        <f>IF(M151=MAX($D151:$U151),M$137/(SUM(AG$138:AG151)+1),M151)</f>
        <v>1681</v>
      </c>
      <c r="N152" s="6">
        <f>IF(N151=MAX($D151:$U151),N$137/(SUM(AH$138:AH151)+1),N151)</f>
        <v>1064</v>
      </c>
      <c r="O152" s="6">
        <f>IF(O151=MAX($D151:$U151),O$137/(SUM(AI$138:AI151)+1),O151)</f>
        <v>944</v>
      </c>
      <c r="P152" s="6">
        <f>IF(P151=MAX($D151:$U151),P$137/(SUM(AJ$138:AJ151)+1),P151)</f>
        <v>406</v>
      </c>
      <c r="Q152" s="6">
        <f>IF(Q151=MAX($D151:$U151),Q$137/(SUM(AK$138:AK151)+1),Q151)</f>
        <v>248</v>
      </c>
      <c r="R152" s="6">
        <f>IF(R151=MAX($D151:$U151),R$137/(SUM(AL$138:AL151)+1),R151)</f>
        <v>220</v>
      </c>
      <c r="S152" s="6">
        <f>IF(S151=MAX($D151:$U151),S$137/(SUM(AM$138:AM151)+1),S151)</f>
        <v>175</v>
      </c>
      <c r="T152" s="6">
        <f>IF(T151=MAX($D151:$U151),T$137/(SUM(AN$138:AN151)+1),T151)</f>
        <v>157</v>
      </c>
      <c r="U152" s="6">
        <f>IF(U151=MAX($D151:$U151),U$137/(SUM(AO$138:AO151)+1),U151)</f>
        <v>258</v>
      </c>
      <c r="V152" s="3"/>
      <c r="W152" s="4">
        <v>15</v>
      </c>
      <c r="X152" s="4">
        <f t="shared" si="100"/>
        <v>1</v>
      </c>
      <c r="Y152" s="4">
        <f t="shared" si="83"/>
        <v>0</v>
      </c>
      <c r="Z152" s="4">
        <f t="shared" si="84"/>
        <v>0</v>
      </c>
      <c r="AA152" s="4">
        <f t="shared" si="85"/>
        <v>0</v>
      </c>
      <c r="AB152" s="4">
        <f t="shared" si="86"/>
        <v>0</v>
      </c>
      <c r="AC152" s="4">
        <f t="shared" si="87"/>
        <v>0</v>
      </c>
      <c r="AD152" s="4">
        <f t="shared" si="88"/>
        <v>0</v>
      </c>
      <c r="AE152" s="4">
        <f t="shared" si="89"/>
        <v>0</v>
      </c>
      <c r="AF152" s="4">
        <f t="shared" si="90"/>
        <v>0</v>
      </c>
      <c r="AG152" s="4">
        <f t="shared" si="91"/>
        <v>0</v>
      </c>
      <c r="AH152" s="4">
        <f t="shared" si="92"/>
        <v>0</v>
      </c>
      <c r="AI152" s="4">
        <f t="shared" si="93"/>
        <v>0</v>
      </c>
      <c r="AJ152" s="4">
        <f t="shared" si="94"/>
        <v>0</v>
      </c>
      <c r="AK152" s="4">
        <f t="shared" si="95"/>
        <v>0</v>
      </c>
      <c r="AL152" s="4">
        <f t="shared" si="96"/>
        <v>0</v>
      </c>
      <c r="AM152" s="4">
        <f t="shared" si="97"/>
        <v>0</v>
      </c>
      <c r="AN152" s="4">
        <f t="shared" si="98"/>
        <v>0</v>
      </c>
      <c r="AO152" s="4">
        <f t="shared" si="99"/>
        <v>0</v>
      </c>
      <c r="AP152" s="3"/>
      <c r="AQ152" s="3"/>
      <c r="AR152" s="3"/>
      <c r="AS152" s="3"/>
      <c r="AT152" s="3"/>
      <c r="AU152" s="3"/>
      <c r="AV152" s="3"/>
    </row>
    <row r="153" spans="2:48">
      <c r="B153" s="4" t="s">
        <v>41</v>
      </c>
      <c r="C153" s="4">
        <v>16</v>
      </c>
      <c r="D153" s="6">
        <f>IF(D152=MAX($D152:$U152),D$137/(SUM(X$138:X152)+1),D152)</f>
        <v>13368.333333333334</v>
      </c>
      <c r="E153" s="6">
        <f>IF(E152=MAX($D152:$U152),E$137/(SUM(Y$138:Y152)+1),E152)</f>
        <v>13424.4</v>
      </c>
      <c r="F153" s="6">
        <f>IF(F152=MAX($D152:$U152),F$137/(SUM(Z$138:Z152)+1),F152)</f>
        <v>12692</v>
      </c>
      <c r="G153" s="6">
        <f>IF(G152=MAX($D152:$U152),G$137/(SUM(AA$138:AA152)+1),G152)</f>
        <v>12394</v>
      </c>
      <c r="H153" s="6">
        <f>IF(H152=MAX($D152:$U152),H$137/(SUM(AB$138:AB152)+1),H152)</f>
        <v>15966</v>
      </c>
      <c r="I153" s="6">
        <f>IF(I152=MAX($D152:$U152),I$137/(SUM(AC$138:AC152)+1),I152)</f>
        <v>12106</v>
      </c>
      <c r="J153" s="6">
        <f>IF(J152=MAX($D152:$U152),J$137/(SUM(AD$138:AD152)+1),J152)</f>
        <v>12799</v>
      </c>
      <c r="K153" s="6">
        <f>IF(K152=MAX($D152:$U152),K$137/(SUM(AE$138:AE152)+1),K152)</f>
        <v>11074</v>
      </c>
      <c r="L153" s="6">
        <f>IF(L152=MAX($D152:$U152),L$137/(SUM(AF$138:AF152)+1),L152)</f>
        <v>3277</v>
      </c>
      <c r="M153" s="6">
        <f>IF(M152=MAX($D152:$U152),M$137/(SUM(AG$138:AG152)+1),M152)</f>
        <v>1681</v>
      </c>
      <c r="N153" s="6">
        <f>IF(N152=MAX($D152:$U152),N$137/(SUM(AH$138:AH152)+1),N152)</f>
        <v>1064</v>
      </c>
      <c r="O153" s="6">
        <f>IF(O152=MAX($D152:$U152),O$137/(SUM(AI$138:AI152)+1),O152)</f>
        <v>944</v>
      </c>
      <c r="P153" s="6">
        <f>IF(P152=MAX($D152:$U152),P$137/(SUM(AJ$138:AJ152)+1),P152)</f>
        <v>406</v>
      </c>
      <c r="Q153" s="6">
        <f>IF(Q152=MAX($D152:$U152),Q$137/(SUM(AK$138:AK152)+1),Q152)</f>
        <v>248</v>
      </c>
      <c r="R153" s="6">
        <f>IF(R152=MAX($D152:$U152),R$137/(SUM(AL$138:AL152)+1),R152)</f>
        <v>220</v>
      </c>
      <c r="S153" s="6">
        <f>IF(S152=MAX($D152:$U152),S$137/(SUM(AM$138:AM152)+1),S152)</f>
        <v>175</v>
      </c>
      <c r="T153" s="6">
        <f>IF(T152=MAX($D152:$U152),T$137/(SUM(AN$138:AN152)+1),T152)</f>
        <v>157</v>
      </c>
      <c r="U153" s="6">
        <f>IF(U152=MAX($D152:$U152),U$137/(SUM(AO$138:AO152)+1),U152)</f>
        <v>258</v>
      </c>
      <c r="V153" s="3"/>
      <c r="W153" s="4">
        <v>16</v>
      </c>
      <c r="X153" s="4">
        <f t="shared" si="100"/>
        <v>0</v>
      </c>
      <c r="Y153" s="4">
        <f t="shared" si="83"/>
        <v>0</v>
      </c>
      <c r="Z153" s="4">
        <f t="shared" si="84"/>
        <v>0</v>
      </c>
      <c r="AA153" s="4">
        <f t="shared" si="85"/>
        <v>0</v>
      </c>
      <c r="AB153" s="4">
        <f t="shared" si="86"/>
        <v>1</v>
      </c>
      <c r="AC153" s="4">
        <f t="shared" si="87"/>
        <v>0</v>
      </c>
      <c r="AD153" s="4">
        <f t="shared" si="88"/>
        <v>0</v>
      </c>
      <c r="AE153" s="4">
        <f t="shared" si="89"/>
        <v>0</v>
      </c>
      <c r="AF153" s="4">
        <f t="shared" si="90"/>
        <v>0</v>
      </c>
      <c r="AG153" s="4">
        <f t="shared" si="91"/>
        <v>0</v>
      </c>
      <c r="AH153" s="4">
        <f t="shared" si="92"/>
        <v>0</v>
      </c>
      <c r="AI153" s="4">
        <f t="shared" si="93"/>
        <v>0</v>
      </c>
      <c r="AJ153" s="4">
        <f t="shared" si="94"/>
        <v>0</v>
      </c>
      <c r="AK153" s="4">
        <f t="shared" si="95"/>
        <v>0</v>
      </c>
      <c r="AL153" s="4">
        <f t="shared" si="96"/>
        <v>0</v>
      </c>
      <c r="AM153" s="4">
        <f t="shared" si="97"/>
        <v>0</v>
      </c>
      <c r="AN153" s="4">
        <f t="shared" si="98"/>
        <v>0</v>
      </c>
      <c r="AO153" s="4">
        <f t="shared" si="99"/>
        <v>0</v>
      </c>
      <c r="AP153" s="3"/>
      <c r="AQ153" s="3"/>
      <c r="AR153" s="3"/>
      <c r="AS153" s="3"/>
      <c r="AT153" s="3"/>
      <c r="AU153" s="3"/>
      <c r="AV153" s="3"/>
    </row>
    <row r="154" spans="2:48">
      <c r="B154" s="4" t="s">
        <v>41</v>
      </c>
      <c r="C154" s="4">
        <v>17</v>
      </c>
      <c r="D154" s="6">
        <f>IF(D153=MAX($D153:$U153),D$137/(SUM(X$138:X153)+1),D153)</f>
        <v>13368.333333333334</v>
      </c>
      <c r="E154" s="6">
        <f>IF(E153=MAX($D153:$U153),E$137/(SUM(Y$138:Y153)+1),E153)</f>
        <v>13424.4</v>
      </c>
      <c r="F154" s="6">
        <f>IF(F153=MAX($D153:$U153),F$137/(SUM(Z$138:Z153)+1),F153)</f>
        <v>12692</v>
      </c>
      <c r="G154" s="6">
        <f>IF(G153=MAX($D153:$U153),G$137/(SUM(AA$138:AA153)+1),G153)</f>
        <v>12394</v>
      </c>
      <c r="H154" s="6">
        <f>IF(H153=MAX($D153:$U153),H$137/(SUM(AB$138:AB153)+1),H153)</f>
        <v>10644</v>
      </c>
      <c r="I154" s="6">
        <f>IF(I153=MAX($D153:$U153),I$137/(SUM(AC$138:AC153)+1),I153)</f>
        <v>12106</v>
      </c>
      <c r="J154" s="6">
        <f>IF(J153=MAX($D153:$U153),J$137/(SUM(AD$138:AD153)+1),J153)</f>
        <v>12799</v>
      </c>
      <c r="K154" s="6">
        <f>IF(K153=MAX($D153:$U153),K$137/(SUM(AE$138:AE153)+1),K153)</f>
        <v>11074</v>
      </c>
      <c r="L154" s="6">
        <f>IF(L153=MAX($D153:$U153),L$137/(SUM(AF$138:AF153)+1),L153)</f>
        <v>3277</v>
      </c>
      <c r="M154" s="6">
        <f>IF(M153=MAX($D153:$U153),M$137/(SUM(AG$138:AG153)+1),M153)</f>
        <v>1681</v>
      </c>
      <c r="N154" s="6">
        <f>IF(N153=MAX($D153:$U153),N$137/(SUM(AH$138:AH153)+1),N153)</f>
        <v>1064</v>
      </c>
      <c r="O154" s="6">
        <f>IF(O153=MAX($D153:$U153),O$137/(SUM(AI$138:AI153)+1),O153)</f>
        <v>944</v>
      </c>
      <c r="P154" s="6">
        <f>IF(P153=MAX($D153:$U153),P$137/(SUM(AJ$138:AJ153)+1),P153)</f>
        <v>406</v>
      </c>
      <c r="Q154" s="6">
        <f>IF(Q153=MAX($D153:$U153),Q$137/(SUM(AK$138:AK153)+1),Q153)</f>
        <v>248</v>
      </c>
      <c r="R154" s="6">
        <f>IF(R153=MAX($D153:$U153),R$137/(SUM(AL$138:AL153)+1),R153)</f>
        <v>220</v>
      </c>
      <c r="S154" s="6">
        <f>IF(S153=MAX($D153:$U153),S$137/(SUM(AM$138:AM153)+1),S153)</f>
        <v>175</v>
      </c>
      <c r="T154" s="6">
        <f>IF(T153=MAX($D153:$U153),T$137/(SUM(AN$138:AN153)+1),T153)</f>
        <v>157</v>
      </c>
      <c r="U154" s="6">
        <f>IF(U153=MAX($D153:$U153),U$137/(SUM(AO$138:AO153)+1),U153)</f>
        <v>258</v>
      </c>
      <c r="V154" s="3"/>
      <c r="W154" s="4">
        <v>17</v>
      </c>
      <c r="X154" s="4">
        <f t="shared" si="100"/>
        <v>0</v>
      </c>
      <c r="Y154" s="4">
        <f t="shared" si="83"/>
        <v>1</v>
      </c>
      <c r="Z154" s="4">
        <f t="shared" si="84"/>
        <v>0</v>
      </c>
      <c r="AA154" s="4">
        <f t="shared" si="85"/>
        <v>0</v>
      </c>
      <c r="AB154" s="4">
        <f t="shared" si="86"/>
        <v>0</v>
      </c>
      <c r="AC154" s="4">
        <f t="shared" si="87"/>
        <v>0</v>
      </c>
      <c r="AD154" s="4">
        <f t="shared" si="88"/>
        <v>0</v>
      </c>
      <c r="AE154" s="4">
        <f t="shared" si="89"/>
        <v>0</v>
      </c>
      <c r="AF154" s="4">
        <f t="shared" si="90"/>
        <v>0</v>
      </c>
      <c r="AG154" s="4">
        <f t="shared" si="91"/>
        <v>0</v>
      </c>
      <c r="AH154" s="4">
        <f t="shared" si="92"/>
        <v>0</v>
      </c>
      <c r="AI154" s="4">
        <f t="shared" si="93"/>
        <v>0</v>
      </c>
      <c r="AJ154" s="4">
        <f t="shared" si="94"/>
        <v>0</v>
      </c>
      <c r="AK154" s="4">
        <f t="shared" si="95"/>
        <v>0</v>
      </c>
      <c r="AL154" s="4">
        <f t="shared" si="96"/>
        <v>0</v>
      </c>
      <c r="AM154" s="4">
        <f t="shared" si="97"/>
        <v>0</v>
      </c>
      <c r="AN154" s="4">
        <f t="shared" si="98"/>
        <v>0</v>
      </c>
      <c r="AO154" s="4">
        <f t="shared" si="99"/>
        <v>0</v>
      </c>
      <c r="AP154" s="3"/>
      <c r="AQ154" s="3"/>
      <c r="AR154" s="3"/>
      <c r="AS154" s="3"/>
      <c r="AT154" s="3"/>
      <c r="AU154" s="3"/>
      <c r="AV154" s="3"/>
    </row>
    <row r="155" spans="2:48">
      <c r="B155" s="4" t="s">
        <v>41</v>
      </c>
      <c r="C155" s="4">
        <v>18</v>
      </c>
      <c r="D155" s="6">
        <f>IF(D154=MAX($D154:$U154),D$137/(SUM(X$138:X154)+1),D154)</f>
        <v>13368.333333333334</v>
      </c>
      <c r="E155" s="6">
        <f>IF(E154=MAX($D154:$U154),E$137/(SUM(Y$138:Y154)+1),E154)</f>
        <v>11187</v>
      </c>
      <c r="F155" s="6">
        <f>IF(F154=MAX($D154:$U154),F$137/(SUM(Z$138:Z154)+1),F154)</f>
        <v>12692</v>
      </c>
      <c r="G155" s="6">
        <f>IF(G154=MAX($D154:$U154),G$137/(SUM(AA$138:AA154)+1),G154)</f>
        <v>12394</v>
      </c>
      <c r="H155" s="6">
        <f>IF(H154=MAX($D154:$U154),H$137/(SUM(AB$138:AB154)+1),H154)</f>
        <v>10644</v>
      </c>
      <c r="I155" s="6">
        <f>IF(I154=MAX($D154:$U154),I$137/(SUM(AC$138:AC154)+1),I154)</f>
        <v>12106</v>
      </c>
      <c r="J155" s="6">
        <f>IF(J154=MAX($D154:$U154),J$137/(SUM(AD$138:AD154)+1),J154)</f>
        <v>12799</v>
      </c>
      <c r="K155" s="6">
        <f>IF(K154=MAX($D154:$U154),K$137/(SUM(AE$138:AE154)+1),K154)</f>
        <v>11074</v>
      </c>
      <c r="L155" s="6">
        <f>IF(L154=MAX($D154:$U154),L$137/(SUM(AF$138:AF154)+1),L154)</f>
        <v>3277</v>
      </c>
      <c r="M155" s="6">
        <f>IF(M154=MAX($D154:$U154),M$137/(SUM(AG$138:AG154)+1),M154)</f>
        <v>1681</v>
      </c>
      <c r="N155" s="6">
        <f>IF(N154=MAX($D154:$U154),N$137/(SUM(AH$138:AH154)+1),N154)</f>
        <v>1064</v>
      </c>
      <c r="O155" s="6">
        <f>IF(O154=MAX($D154:$U154),O$137/(SUM(AI$138:AI154)+1),O154)</f>
        <v>944</v>
      </c>
      <c r="P155" s="6">
        <f>IF(P154=MAX($D154:$U154),P$137/(SUM(AJ$138:AJ154)+1),P154)</f>
        <v>406</v>
      </c>
      <c r="Q155" s="6">
        <f>IF(Q154=MAX($D154:$U154),Q$137/(SUM(AK$138:AK154)+1),Q154)</f>
        <v>248</v>
      </c>
      <c r="R155" s="6">
        <f>IF(R154=MAX($D154:$U154),R$137/(SUM(AL$138:AL154)+1),R154)</f>
        <v>220</v>
      </c>
      <c r="S155" s="6">
        <f>IF(S154=MAX($D154:$U154),S$137/(SUM(AM$138:AM154)+1),S154)</f>
        <v>175</v>
      </c>
      <c r="T155" s="6">
        <f>IF(T154=MAX($D154:$U154),T$137/(SUM(AN$138:AN154)+1),T154)</f>
        <v>157</v>
      </c>
      <c r="U155" s="6">
        <f>IF(U154=MAX($D154:$U154),U$137/(SUM(AO$138:AO154)+1),U154)</f>
        <v>258</v>
      </c>
      <c r="V155" s="3"/>
      <c r="W155" s="4">
        <v>18</v>
      </c>
      <c r="X155" s="4">
        <f t="shared" si="100"/>
        <v>1</v>
      </c>
      <c r="Y155" s="4">
        <f t="shared" si="83"/>
        <v>0</v>
      </c>
      <c r="Z155" s="4">
        <f t="shared" si="84"/>
        <v>0</v>
      </c>
      <c r="AA155" s="4">
        <f t="shared" si="85"/>
        <v>0</v>
      </c>
      <c r="AB155" s="4">
        <f t="shared" si="86"/>
        <v>0</v>
      </c>
      <c r="AC155" s="4">
        <f t="shared" si="87"/>
        <v>0</v>
      </c>
      <c r="AD155" s="4">
        <f t="shared" si="88"/>
        <v>0</v>
      </c>
      <c r="AE155" s="4">
        <f t="shared" si="89"/>
        <v>0</v>
      </c>
      <c r="AF155" s="4">
        <f t="shared" si="90"/>
        <v>0</v>
      </c>
      <c r="AG155" s="4">
        <f t="shared" si="91"/>
        <v>0</v>
      </c>
      <c r="AH155" s="4">
        <f t="shared" si="92"/>
        <v>0</v>
      </c>
      <c r="AI155" s="4">
        <f t="shared" si="93"/>
        <v>0</v>
      </c>
      <c r="AJ155" s="4">
        <f t="shared" si="94"/>
        <v>0</v>
      </c>
      <c r="AK155" s="4">
        <f t="shared" si="95"/>
        <v>0</v>
      </c>
      <c r="AL155" s="4">
        <f t="shared" si="96"/>
        <v>0</v>
      </c>
      <c r="AM155" s="4">
        <f t="shared" si="97"/>
        <v>0</v>
      </c>
      <c r="AN155" s="4">
        <f t="shared" si="98"/>
        <v>0</v>
      </c>
      <c r="AO155" s="4">
        <f t="shared" si="99"/>
        <v>0</v>
      </c>
      <c r="AP155" s="3"/>
      <c r="AQ155" s="3"/>
      <c r="AR155" s="3"/>
      <c r="AS155" s="3"/>
      <c r="AT155" s="3"/>
      <c r="AU155" s="3"/>
      <c r="AV155" s="3"/>
    </row>
    <row r="156" spans="2:48"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X156" s="4">
        <f>SUM(X138:X155)</f>
        <v>6</v>
      </c>
      <c r="Y156" s="4">
        <f t="shared" ref="Y156:AO156" si="101">SUM(Y138:Y155)</f>
        <v>5</v>
      </c>
      <c r="Z156" s="4">
        <f t="shared" si="101"/>
        <v>3</v>
      </c>
      <c r="AA156" s="4">
        <f t="shared" si="101"/>
        <v>2</v>
      </c>
      <c r="AB156" s="4">
        <f t="shared" si="101"/>
        <v>2</v>
      </c>
      <c r="AC156" s="4">
        <f t="shared" si="101"/>
        <v>0</v>
      </c>
      <c r="AD156" s="4">
        <f t="shared" si="101"/>
        <v>0</v>
      </c>
      <c r="AE156" s="4">
        <f t="shared" si="101"/>
        <v>0</v>
      </c>
      <c r="AF156" s="4">
        <f t="shared" si="101"/>
        <v>0</v>
      </c>
      <c r="AG156" s="4">
        <f t="shared" si="101"/>
        <v>0</v>
      </c>
      <c r="AH156" s="4">
        <f t="shared" si="101"/>
        <v>0</v>
      </c>
      <c r="AI156" s="4">
        <f t="shared" si="101"/>
        <v>0</v>
      </c>
      <c r="AJ156" s="4">
        <f t="shared" si="101"/>
        <v>0</v>
      </c>
      <c r="AK156" s="4">
        <f t="shared" si="101"/>
        <v>0</v>
      </c>
      <c r="AL156" s="4">
        <f t="shared" si="101"/>
        <v>0</v>
      </c>
      <c r="AM156" s="4">
        <f t="shared" si="101"/>
        <v>0</v>
      </c>
      <c r="AN156" s="4">
        <f t="shared" si="101"/>
        <v>0</v>
      </c>
      <c r="AO156" s="4">
        <f t="shared" si="101"/>
        <v>0</v>
      </c>
    </row>
    <row r="157" spans="2:48">
      <c r="B157" s="4"/>
      <c r="C157" s="4"/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16</v>
      </c>
      <c r="I157" s="3" t="s">
        <v>17</v>
      </c>
      <c r="J157" s="3" t="s">
        <v>18</v>
      </c>
      <c r="K157" s="3" t="s">
        <v>19</v>
      </c>
      <c r="L157" s="3" t="s">
        <v>20</v>
      </c>
      <c r="M157" s="3" t="s">
        <v>21</v>
      </c>
      <c r="N157" s="3" t="s">
        <v>22</v>
      </c>
      <c r="O157" s="3" t="s">
        <v>29</v>
      </c>
      <c r="P157" s="3" t="s">
        <v>23</v>
      </c>
      <c r="Q157" s="3" t="s">
        <v>24</v>
      </c>
      <c r="R157" s="3" t="s">
        <v>25</v>
      </c>
      <c r="S157" s="3" t="s">
        <v>26</v>
      </c>
      <c r="T157" s="3" t="s">
        <v>27</v>
      </c>
      <c r="U157" s="3" t="s">
        <v>28</v>
      </c>
    </row>
    <row r="158" spans="2:48">
      <c r="B158" s="4"/>
      <c r="C158" s="4" t="s">
        <v>0</v>
      </c>
      <c r="D158" s="6">
        <f t="shared" ref="D158:U158" si="102">SUM(X156,X134,X113,X90)</f>
        <v>41</v>
      </c>
      <c r="E158" s="6">
        <f t="shared" si="102"/>
        <v>34</v>
      </c>
      <c r="F158" s="6">
        <f t="shared" si="102"/>
        <v>20</v>
      </c>
      <c r="G158" s="6">
        <f t="shared" si="102"/>
        <v>14</v>
      </c>
      <c r="H158" s="6">
        <f t="shared" si="102"/>
        <v>11</v>
      </c>
      <c r="I158" s="6">
        <f t="shared" si="102"/>
        <v>6</v>
      </c>
      <c r="J158" s="6">
        <f t="shared" si="102"/>
        <v>4</v>
      </c>
      <c r="K158" s="6">
        <f t="shared" si="102"/>
        <v>4</v>
      </c>
      <c r="L158" s="6">
        <f t="shared" si="102"/>
        <v>1</v>
      </c>
      <c r="M158" s="6">
        <f t="shared" si="102"/>
        <v>0</v>
      </c>
      <c r="N158" s="6">
        <f t="shared" si="102"/>
        <v>0</v>
      </c>
      <c r="O158" s="6">
        <f t="shared" si="102"/>
        <v>0</v>
      </c>
      <c r="P158" s="6">
        <f t="shared" si="102"/>
        <v>0</v>
      </c>
      <c r="Q158" s="6">
        <f t="shared" si="102"/>
        <v>0</v>
      </c>
      <c r="R158" s="6">
        <f t="shared" si="102"/>
        <v>0</v>
      </c>
      <c r="S158" s="6">
        <f t="shared" si="102"/>
        <v>0</v>
      </c>
      <c r="T158" s="6">
        <f t="shared" si="102"/>
        <v>0</v>
      </c>
      <c r="U158" s="6">
        <f t="shared" si="102"/>
        <v>0</v>
      </c>
    </row>
    <row r="159" spans="2:48"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2:48"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2:21"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2:21"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2:21"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2:21"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2:21"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2:21"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2:21"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2:21"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2:21"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2:21"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2:21">
      <c r="B171" s="4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2:21"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2:21">
      <c r="B173" s="4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2:21"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2:21"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2:21"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2:21"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</sheetData>
  <conditionalFormatting sqref="X5:AO90 X91">
    <cfRule type="aboveAverage" dxfId="45" priority="4"/>
  </conditionalFormatting>
  <conditionalFormatting sqref="X96:AO113 X114">
    <cfRule type="aboveAverage" dxfId="44" priority="3"/>
  </conditionalFormatting>
  <conditionalFormatting sqref="X138:AO156">
    <cfRule type="aboveAverage" dxfId="43" priority="21"/>
  </conditionalFormatting>
  <conditionalFormatting sqref="X119:AO134">
    <cfRule type="aboveAverage" dxfId="42" priority="2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919D-EEDA-46D3-A3A5-F726B667AC73}">
  <dimension ref="B3:AP143"/>
  <sheetViews>
    <sheetView workbookViewId="0">
      <selection activeCell="D6" sqref="D6"/>
    </sheetView>
  </sheetViews>
  <sheetFormatPr baseColWidth="10" defaultRowHeight="14.4"/>
  <sheetData>
    <row r="3" spans="2:42">
      <c r="B3" s="3"/>
      <c r="C3" s="3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30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X3" s="3"/>
      <c r="Y3" s="3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  <c r="AI3" s="3" t="s">
        <v>22</v>
      </c>
      <c r="AJ3" s="3" t="s">
        <v>30</v>
      </c>
      <c r="AK3" s="3" t="s">
        <v>23</v>
      </c>
      <c r="AL3" s="3" t="s">
        <v>24</v>
      </c>
      <c r="AM3" s="3" t="s">
        <v>25</v>
      </c>
      <c r="AN3" s="3" t="s">
        <v>26</v>
      </c>
      <c r="AO3" s="3" t="s">
        <v>27</v>
      </c>
      <c r="AP3" s="3" t="s">
        <v>28</v>
      </c>
    </row>
    <row r="4" spans="2:42">
      <c r="B4" s="3"/>
      <c r="C4" s="3" t="s">
        <v>31</v>
      </c>
      <c r="D4" s="3">
        <f t="array" ref="D4:U4">TRANSPOSE(Datos!C3:C20)</f>
        <v>872959</v>
      </c>
      <c r="E4" s="3">
        <v>674896</v>
      </c>
      <c r="F4" s="3">
        <v>427135</v>
      </c>
      <c r="G4" s="3">
        <v>342584</v>
      </c>
      <c r="H4" s="3">
        <v>248554</v>
      </c>
      <c r="I4" s="3">
        <v>181795</v>
      </c>
      <c r="J4" s="3">
        <v>127850</v>
      </c>
      <c r="K4" s="3">
        <v>118302</v>
      </c>
      <c r="L4" s="3">
        <v>34026</v>
      </c>
      <c r="M4" s="3">
        <v>22481</v>
      </c>
      <c r="N4" s="3">
        <v>13759</v>
      </c>
      <c r="O4" s="3">
        <v>9976</v>
      </c>
      <c r="P4" s="3">
        <v>3977</v>
      </c>
      <c r="Q4" s="3">
        <v>3126</v>
      </c>
      <c r="R4">
        <v>2626</v>
      </c>
      <c r="S4">
        <v>1613</v>
      </c>
      <c r="T4">
        <v>264</v>
      </c>
      <c r="U4">
        <v>258</v>
      </c>
      <c r="X4" s="3" t="s">
        <v>33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2:42">
      <c r="B5" s="3" t="s">
        <v>41</v>
      </c>
      <c r="C5" s="3">
        <v>1</v>
      </c>
      <c r="D5" s="3">
        <f t="shared" ref="D5:U5" si="0">D4/(0+1)</f>
        <v>872959</v>
      </c>
      <c r="E5" s="3">
        <f t="shared" si="0"/>
        <v>674896</v>
      </c>
      <c r="F5" s="3">
        <f t="shared" si="0"/>
        <v>427135</v>
      </c>
      <c r="G5" s="3">
        <f t="shared" si="0"/>
        <v>342584</v>
      </c>
      <c r="H5" s="3">
        <f t="shared" si="0"/>
        <v>248554</v>
      </c>
      <c r="I5" s="3">
        <f t="shared" si="0"/>
        <v>181795</v>
      </c>
      <c r="J5" s="3">
        <f t="shared" si="0"/>
        <v>127850</v>
      </c>
      <c r="K5" s="3">
        <f t="shared" si="0"/>
        <v>118302</v>
      </c>
      <c r="L5" s="3">
        <f t="shared" si="0"/>
        <v>34026</v>
      </c>
      <c r="M5" s="3">
        <f t="shared" si="0"/>
        <v>22481</v>
      </c>
      <c r="N5" s="3">
        <f t="shared" si="0"/>
        <v>13759</v>
      </c>
      <c r="O5" s="3">
        <f t="shared" si="0"/>
        <v>9976</v>
      </c>
      <c r="P5" s="3">
        <f t="shared" si="0"/>
        <v>3977</v>
      </c>
      <c r="Q5" s="3">
        <f t="shared" si="0"/>
        <v>3126</v>
      </c>
      <c r="R5" s="3">
        <f t="shared" si="0"/>
        <v>2626</v>
      </c>
      <c r="S5" s="3">
        <f t="shared" si="0"/>
        <v>1613</v>
      </c>
      <c r="T5" s="3">
        <f t="shared" si="0"/>
        <v>264</v>
      </c>
      <c r="U5" s="3">
        <f t="shared" si="0"/>
        <v>258</v>
      </c>
      <c r="X5" s="3">
        <v>1</v>
      </c>
      <c r="Y5" s="3">
        <f>IF(D5=MAX($D5:$U5),1,0)</f>
        <v>1</v>
      </c>
      <c r="Z5" s="3">
        <f t="shared" ref="Z5:AP19" si="1">IF(E5=MAX($D5:$U5),1,0)</f>
        <v>0</v>
      </c>
      <c r="AA5" s="3">
        <f t="shared" si="1"/>
        <v>0</v>
      </c>
      <c r="AB5" s="3">
        <f t="shared" si="1"/>
        <v>0</v>
      </c>
      <c r="AC5" s="3">
        <f t="shared" si="1"/>
        <v>0</v>
      </c>
      <c r="AD5" s="3">
        <f t="shared" si="1"/>
        <v>0</v>
      </c>
      <c r="AE5" s="3">
        <f t="shared" si="1"/>
        <v>0</v>
      </c>
      <c r="AF5" s="3">
        <f t="shared" si="1"/>
        <v>0</v>
      </c>
      <c r="AG5" s="3">
        <f t="shared" si="1"/>
        <v>0</v>
      </c>
      <c r="AH5" s="3">
        <f t="shared" si="1"/>
        <v>0</v>
      </c>
      <c r="AI5" s="3">
        <f t="shared" si="1"/>
        <v>0</v>
      </c>
      <c r="AJ5" s="3">
        <f t="shared" si="1"/>
        <v>0</v>
      </c>
      <c r="AK5" s="3">
        <f t="shared" si="1"/>
        <v>0</v>
      </c>
      <c r="AL5" s="3">
        <f t="shared" si="1"/>
        <v>0</v>
      </c>
      <c r="AM5" s="3">
        <f t="shared" si="1"/>
        <v>0</v>
      </c>
      <c r="AN5" s="3">
        <f t="shared" si="1"/>
        <v>0</v>
      </c>
      <c r="AO5" s="3">
        <f t="shared" si="1"/>
        <v>0</v>
      </c>
      <c r="AP5" s="3">
        <f t="shared" si="1"/>
        <v>0</v>
      </c>
    </row>
    <row r="6" spans="2:42">
      <c r="B6" s="3" t="s">
        <v>41</v>
      </c>
      <c r="C6" s="3">
        <v>2</v>
      </c>
      <c r="D6" s="6">
        <f>IF(D5=MAX($D5:$U5),D$4/(SUM(Y$5:Y5)+1),D5)</f>
        <v>436479.5</v>
      </c>
      <c r="E6" s="6">
        <f>IF(E5=MAX($D5:$U5),E$4/(SUM(Z$5:Z5)+1),E5)</f>
        <v>674896</v>
      </c>
      <c r="F6" s="6">
        <f>IF(F5=MAX($D5:$U5),F$4/(SUM(AA$5:AA5)+1),F5)</f>
        <v>427135</v>
      </c>
      <c r="G6" s="6">
        <f>IF(G5=MAX($D5:$U5),G$4/(SUM(AB$5:AB5)+1),G5)</f>
        <v>342584</v>
      </c>
      <c r="H6" s="6">
        <f>IF(H5=MAX($D5:$U5),H$4/(SUM(AC$5:AC5)+1),H5)</f>
        <v>248554</v>
      </c>
      <c r="I6" s="6">
        <f>IF(I5=MAX($D5:$U5),I$4/(SUM(AD$5:AD5)+1),I5)</f>
        <v>181795</v>
      </c>
      <c r="J6" s="6">
        <f>IF(J5=MAX($D5:$U5),J$4/(SUM(AE$5:AE5)+1),J5)</f>
        <v>127850</v>
      </c>
      <c r="K6" s="6">
        <f>IF(K5=MAX($D5:$U5),K$4/(SUM(AF$5:AF5)+1),K5)</f>
        <v>118302</v>
      </c>
      <c r="L6" s="6">
        <f>IF(L5=MAX($D5:$U5),L$4/(SUM(AG$5:AG5)+1),L5)</f>
        <v>34026</v>
      </c>
      <c r="M6" s="6">
        <f>IF(M5=MAX($D5:$U5),M$4/(SUM(AH$5:AH5)+1),M5)</f>
        <v>22481</v>
      </c>
      <c r="N6" s="6">
        <f>IF(N5=MAX($D5:$U5),N$4/(SUM(AI$5:AI5)+1),N5)</f>
        <v>13759</v>
      </c>
      <c r="O6" s="6">
        <f>IF(O5=MAX($D5:$U5),O$4/(SUM(AJ$5:AJ5)+1),O5)</f>
        <v>9976</v>
      </c>
      <c r="P6" s="6">
        <f>IF(P5=MAX($D5:$U5),P$4/(SUM(AK$5:AK5)+1),P5)</f>
        <v>3977</v>
      </c>
      <c r="Q6" s="6">
        <f>IF(Q5=MAX($D5:$U5),Q$4/(SUM(AL$5:AL5)+1),Q5)</f>
        <v>3126</v>
      </c>
      <c r="R6" s="6">
        <f>IF(R5=MAX($D5:$U5),R$4/(SUM(AM$5:AM5)+1),R5)</f>
        <v>2626</v>
      </c>
      <c r="S6" s="6">
        <f>IF(S5=MAX($D5:$U5),S$4/(SUM(AN$5:AN5)+1),S5)</f>
        <v>1613</v>
      </c>
      <c r="T6" s="6">
        <f>IF(T5=MAX($D5:$U5),T$4/(SUM(AO$5:AO5)+1),T5)</f>
        <v>264</v>
      </c>
      <c r="U6" s="6">
        <f>IF(U5=MAX($D5:$U5),U$4/(SUM(AP$5:AP5)+1),U5)</f>
        <v>258</v>
      </c>
      <c r="X6" s="3">
        <v>2</v>
      </c>
      <c r="Y6" s="3">
        <f t="shared" ref="Y6:Y69" si="2">IF(D6=MAX($D6:$U6),1,0)</f>
        <v>0</v>
      </c>
      <c r="Z6" s="3">
        <f t="shared" si="1"/>
        <v>1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J6" s="3">
        <f t="shared" si="1"/>
        <v>0</v>
      </c>
      <c r="AK6" s="3">
        <f t="shared" si="1"/>
        <v>0</v>
      </c>
      <c r="AL6" s="3">
        <f t="shared" si="1"/>
        <v>0</v>
      </c>
      <c r="AM6" s="3">
        <f t="shared" si="1"/>
        <v>0</v>
      </c>
      <c r="AN6" s="3">
        <f t="shared" si="1"/>
        <v>0</v>
      </c>
      <c r="AO6" s="3">
        <f t="shared" si="1"/>
        <v>0</v>
      </c>
      <c r="AP6" s="3">
        <f t="shared" si="1"/>
        <v>0</v>
      </c>
    </row>
    <row r="7" spans="2:42">
      <c r="B7" s="3" t="s">
        <v>41</v>
      </c>
      <c r="C7" s="3">
        <v>3</v>
      </c>
      <c r="D7" s="6">
        <f>IF(D6=MAX($D6:$U6),D$4/(SUM(Y$5:Y6)+1),D6)</f>
        <v>436479.5</v>
      </c>
      <c r="E7" s="6">
        <f>IF(E6=MAX($D6:$U6),E$4/(SUM(Z$5:Z6)+1),E6)</f>
        <v>337448</v>
      </c>
      <c r="F7" s="6">
        <f>IF(F6=MAX($D6:$U6),F$4/(SUM(AA$5:AA6)+1),F6)</f>
        <v>427135</v>
      </c>
      <c r="G7" s="6">
        <f>IF(G6=MAX($D6:$U6),G$4/(SUM(AB$5:AB6)+1),G6)</f>
        <v>342584</v>
      </c>
      <c r="H7" s="6">
        <f>IF(H6=MAX($D6:$U6),H$4/(SUM(AC$5:AC6)+1),H6)</f>
        <v>248554</v>
      </c>
      <c r="I7" s="6">
        <f>IF(I6=MAX($D6:$U6),I$4/(SUM(AD$5:AD6)+1),I6)</f>
        <v>181795</v>
      </c>
      <c r="J7" s="6">
        <f>IF(J6=MAX($D6:$U6),J$4/(SUM(AE$5:AE6)+1),J6)</f>
        <v>127850</v>
      </c>
      <c r="K7" s="6">
        <f>IF(K6=MAX($D6:$U6),K$4/(SUM(AF$5:AF6)+1),K6)</f>
        <v>118302</v>
      </c>
      <c r="L7" s="6">
        <f>IF(L6=MAX($D6:$U6),L$4/(SUM(AG$5:AG6)+1),L6)</f>
        <v>34026</v>
      </c>
      <c r="M7" s="6">
        <f>IF(M6=MAX($D6:$U6),M$4/(SUM(AH$5:AH6)+1),M6)</f>
        <v>22481</v>
      </c>
      <c r="N7" s="6">
        <f>IF(N6=MAX($D6:$U6),N$4/(SUM(AI$5:AI6)+1),N6)</f>
        <v>13759</v>
      </c>
      <c r="O7" s="6">
        <f>IF(O6=MAX($D6:$U6),O$4/(SUM(AJ$5:AJ6)+1),O6)</f>
        <v>9976</v>
      </c>
      <c r="P7" s="6">
        <f>IF(P6=MAX($D6:$U6),P$4/(SUM(AK$5:AK6)+1),P6)</f>
        <v>3977</v>
      </c>
      <c r="Q7" s="6">
        <f>IF(Q6=MAX($D6:$U6),Q$4/(SUM(AL$5:AL6)+1),Q6)</f>
        <v>3126</v>
      </c>
      <c r="R7" s="6">
        <f>IF(R6=MAX($D6:$U6),R$4/(SUM(AM$5:AM6)+1),R6)</f>
        <v>2626</v>
      </c>
      <c r="S7" s="6">
        <f>IF(S6=MAX($D6:$U6),S$4/(SUM(AN$5:AN6)+1),S6)</f>
        <v>1613</v>
      </c>
      <c r="T7" s="6">
        <f>IF(T6=MAX($D6:$U6),T$4/(SUM(AO$5:AO6)+1),T6)</f>
        <v>264</v>
      </c>
      <c r="U7" s="6">
        <f>IF(U6=MAX($D6:$U6),U$4/(SUM(AP$5:AP6)+1),U6)</f>
        <v>258</v>
      </c>
      <c r="X7" s="3">
        <v>3</v>
      </c>
      <c r="Y7" s="3">
        <f t="shared" si="2"/>
        <v>1</v>
      </c>
      <c r="Z7" s="3">
        <f t="shared" si="1"/>
        <v>0</v>
      </c>
      <c r="AA7" s="3">
        <f t="shared" si="1"/>
        <v>0</v>
      </c>
      <c r="AB7" s="3">
        <f t="shared" si="1"/>
        <v>0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  <c r="AH7" s="3">
        <f t="shared" si="1"/>
        <v>0</v>
      </c>
      <c r="AI7" s="3">
        <f t="shared" si="1"/>
        <v>0</v>
      </c>
      <c r="AJ7" s="3">
        <f t="shared" si="1"/>
        <v>0</v>
      </c>
      <c r="AK7" s="3">
        <f t="shared" si="1"/>
        <v>0</v>
      </c>
      <c r="AL7" s="3">
        <f t="shared" si="1"/>
        <v>0</v>
      </c>
      <c r="AM7" s="3">
        <f t="shared" si="1"/>
        <v>0</v>
      </c>
      <c r="AN7" s="3">
        <f t="shared" si="1"/>
        <v>0</v>
      </c>
      <c r="AO7" s="3">
        <f t="shared" si="1"/>
        <v>0</v>
      </c>
      <c r="AP7" s="3">
        <f t="shared" si="1"/>
        <v>0</v>
      </c>
    </row>
    <row r="8" spans="2:42">
      <c r="B8" s="3" t="s">
        <v>41</v>
      </c>
      <c r="C8" s="3">
        <v>4</v>
      </c>
      <c r="D8" s="6">
        <f>IF(D7=MAX($D7:$U7),D$4/(SUM(Y$5:Y7)+1),D7)</f>
        <v>290986.33333333331</v>
      </c>
      <c r="E8" s="6">
        <f>IF(E7=MAX($D7:$U7),E$4/(SUM(Z$5:Z7)+1),E7)</f>
        <v>337448</v>
      </c>
      <c r="F8" s="6">
        <f>IF(F7=MAX($D7:$U7),F$4/(SUM(AA$5:AA7)+1),F7)</f>
        <v>427135</v>
      </c>
      <c r="G8" s="6">
        <f>IF(G7=MAX($D7:$U7),G$4/(SUM(AB$5:AB7)+1),G7)</f>
        <v>342584</v>
      </c>
      <c r="H8" s="6">
        <f>IF(H7=MAX($D7:$U7),H$4/(SUM(AC$5:AC7)+1),H7)</f>
        <v>248554</v>
      </c>
      <c r="I8" s="6">
        <f>IF(I7=MAX($D7:$U7),I$4/(SUM(AD$5:AD7)+1),I7)</f>
        <v>181795</v>
      </c>
      <c r="J8" s="6">
        <f>IF(J7=MAX($D7:$U7),J$4/(SUM(AE$5:AE7)+1),J7)</f>
        <v>127850</v>
      </c>
      <c r="K8" s="6">
        <f>IF(K7=MAX($D7:$U7),K$4/(SUM(AF$5:AF7)+1),K7)</f>
        <v>118302</v>
      </c>
      <c r="L8" s="6">
        <f>IF(L7=MAX($D7:$U7),L$4/(SUM(AG$5:AG7)+1),L7)</f>
        <v>34026</v>
      </c>
      <c r="M8" s="6">
        <f>IF(M7=MAX($D7:$U7),M$4/(SUM(AH$5:AH7)+1),M7)</f>
        <v>22481</v>
      </c>
      <c r="N8" s="6">
        <f>IF(N7=MAX($D7:$U7),N$4/(SUM(AI$5:AI7)+1),N7)</f>
        <v>13759</v>
      </c>
      <c r="O8" s="6">
        <f>IF(O7=MAX($D7:$U7),O$4/(SUM(AJ$5:AJ7)+1),O7)</f>
        <v>9976</v>
      </c>
      <c r="P8" s="6">
        <f>IF(P7=MAX($D7:$U7),P$4/(SUM(AK$5:AK7)+1),P7)</f>
        <v>3977</v>
      </c>
      <c r="Q8" s="6">
        <f>IF(Q7=MAX($D7:$U7),Q$4/(SUM(AL$5:AL7)+1),Q7)</f>
        <v>3126</v>
      </c>
      <c r="R8" s="6">
        <f>IF(R7=MAX($D7:$U7),R$4/(SUM(AM$5:AM7)+1),R7)</f>
        <v>2626</v>
      </c>
      <c r="S8" s="6">
        <f>IF(S7=MAX($D7:$U7),S$4/(SUM(AN$5:AN7)+1),S7)</f>
        <v>1613</v>
      </c>
      <c r="T8" s="6">
        <f>IF(T7=MAX($D7:$U7),T$4/(SUM(AO$5:AO7)+1),T7)</f>
        <v>264</v>
      </c>
      <c r="U8" s="6">
        <f>IF(U7=MAX($D7:$U7),U$4/(SUM(AP$5:AP7)+1),U7)</f>
        <v>258</v>
      </c>
      <c r="X8" s="3">
        <v>4</v>
      </c>
      <c r="Y8" s="3">
        <f t="shared" si="2"/>
        <v>0</v>
      </c>
      <c r="Z8" s="3">
        <f t="shared" si="1"/>
        <v>0</v>
      </c>
      <c r="AA8" s="3">
        <f t="shared" si="1"/>
        <v>1</v>
      </c>
      <c r="AB8" s="3">
        <f t="shared" si="1"/>
        <v>0</v>
      </c>
      <c r="AC8" s="3">
        <f t="shared" si="1"/>
        <v>0</v>
      </c>
      <c r="AD8" s="3">
        <f t="shared" si="1"/>
        <v>0</v>
      </c>
      <c r="AE8" s="3">
        <f t="shared" si="1"/>
        <v>0</v>
      </c>
      <c r="AF8" s="3">
        <f t="shared" si="1"/>
        <v>0</v>
      </c>
      <c r="AG8" s="3">
        <f t="shared" si="1"/>
        <v>0</v>
      </c>
      <c r="AH8" s="3">
        <f t="shared" si="1"/>
        <v>0</v>
      </c>
      <c r="AI8" s="3">
        <f t="shared" si="1"/>
        <v>0</v>
      </c>
      <c r="AJ8" s="3">
        <f t="shared" si="1"/>
        <v>0</v>
      </c>
      <c r="AK8" s="3">
        <f t="shared" si="1"/>
        <v>0</v>
      </c>
      <c r="AL8" s="3">
        <f t="shared" si="1"/>
        <v>0</v>
      </c>
      <c r="AM8" s="3">
        <f t="shared" si="1"/>
        <v>0</v>
      </c>
      <c r="AN8" s="3">
        <f t="shared" si="1"/>
        <v>0</v>
      </c>
      <c r="AO8" s="3">
        <f t="shared" si="1"/>
        <v>0</v>
      </c>
      <c r="AP8" s="3">
        <f t="shared" si="1"/>
        <v>0</v>
      </c>
    </row>
    <row r="9" spans="2:42">
      <c r="B9" s="3" t="s">
        <v>41</v>
      </c>
      <c r="C9" s="3">
        <v>5</v>
      </c>
      <c r="D9" s="6">
        <f>IF(D8=MAX($D8:$U8),D$4/(SUM(Y$5:Y8)+1),D8)</f>
        <v>290986.33333333331</v>
      </c>
      <c r="E9" s="6">
        <f>IF(E8=MAX($D8:$U8),E$4/(SUM(Z$5:Z8)+1),E8)</f>
        <v>337448</v>
      </c>
      <c r="F9" s="6">
        <f>IF(F8=MAX($D8:$U8),F$4/(SUM(AA$5:AA8)+1),F8)</f>
        <v>213567.5</v>
      </c>
      <c r="G9" s="6">
        <f>IF(G8=MAX($D8:$U8),G$4/(SUM(AB$5:AB8)+1),G8)</f>
        <v>342584</v>
      </c>
      <c r="H9" s="6">
        <f>IF(H8=MAX($D8:$U8),H$4/(SUM(AC$5:AC8)+1),H8)</f>
        <v>248554</v>
      </c>
      <c r="I9" s="6">
        <f>IF(I8=MAX($D8:$U8),I$4/(SUM(AD$5:AD8)+1),I8)</f>
        <v>181795</v>
      </c>
      <c r="J9" s="6">
        <f>IF(J8=MAX($D8:$U8),J$4/(SUM(AE$5:AE8)+1),J8)</f>
        <v>127850</v>
      </c>
      <c r="K9" s="6">
        <f>IF(K8=MAX($D8:$U8),K$4/(SUM(AF$5:AF8)+1),K8)</f>
        <v>118302</v>
      </c>
      <c r="L9" s="6">
        <f>IF(L8=MAX($D8:$U8),L$4/(SUM(AG$5:AG8)+1),L8)</f>
        <v>34026</v>
      </c>
      <c r="M9" s="6">
        <f>IF(M8=MAX($D8:$U8),M$4/(SUM(AH$5:AH8)+1),M8)</f>
        <v>22481</v>
      </c>
      <c r="N9" s="6">
        <f>IF(N8=MAX($D8:$U8),N$4/(SUM(AI$5:AI8)+1),N8)</f>
        <v>13759</v>
      </c>
      <c r="O9" s="6">
        <f>IF(O8=MAX($D8:$U8),O$4/(SUM(AJ$5:AJ8)+1),O8)</f>
        <v>9976</v>
      </c>
      <c r="P9" s="6">
        <f>IF(P8=MAX($D8:$U8),P$4/(SUM(AK$5:AK8)+1),P8)</f>
        <v>3977</v>
      </c>
      <c r="Q9" s="6">
        <f>IF(Q8=MAX($D8:$U8),Q$4/(SUM(AL$5:AL8)+1),Q8)</f>
        <v>3126</v>
      </c>
      <c r="R9" s="6">
        <f>IF(R8=MAX($D8:$U8),R$4/(SUM(AM$5:AM8)+1),R8)</f>
        <v>2626</v>
      </c>
      <c r="S9" s="6">
        <f>IF(S8=MAX($D8:$U8),S$4/(SUM(AN$5:AN8)+1),S8)</f>
        <v>1613</v>
      </c>
      <c r="T9" s="6">
        <f>IF(T8=MAX($D8:$U8),T$4/(SUM(AO$5:AO8)+1),T8)</f>
        <v>264</v>
      </c>
      <c r="U9" s="6">
        <f>IF(U8=MAX($D8:$U8),U$4/(SUM(AP$5:AP8)+1),U8)</f>
        <v>258</v>
      </c>
      <c r="X9" s="3">
        <v>5</v>
      </c>
      <c r="Y9" s="3">
        <f t="shared" si="2"/>
        <v>0</v>
      </c>
      <c r="Z9" s="3">
        <f t="shared" si="1"/>
        <v>0</v>
      </c>
      <c r="AA9" s="3">
        <f t="shared" si="1"/>
        <v>0</v>
      </c>
      <c r="AB9" s="3">
        <f t="shared" si="1"/>
        <v>1</v>
      </c>
      <c r="AC9" s="3">
        <f t="shared" si="1"/>
        <v>0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3">
        <f t="shared" si="1"/>
        <v>0</v>
      </c>
      <c r="AH9" s="3">
        <f t="shared" si="1"/>
        <v>0</v>
      </c>
      <c r="AI9" s="3">
        <f t="shared" si="1"/>
        <v>0</v>
      </c>
      <c r="AJ9" s="3">
        <f t="shared" si="1"/>
        <v>0</v>
      </c>
      <c r="AK9" s="3">
        <f t="shared" si="1"/>
        <v>0</v>
      </c>
      <c r="AL9" s="3">
        <f t="shared" si="1"/>
        <v>0</v>
      </c>
      <c r="AM9" s="3">
        <f t="shared" si="1"/>
        <v>0</v>
      </c>
      <c r="AN9" s="3">
        <f t="shared" si="1"/>
        <v>0</v>
      </c>
      <c r="AO9" s="3">
        <f t="shared" si="1"/>
        <v>0</v>
      </c>
      <c r="AP9" s="3">
        <f t="shared" si="1"/>
        <v>0</v>
      </c>
    </row>
    <row r="10" spans="2:42">
      <c r="B10" s="3" t="s">
        <v>41</v>
      </c>
      <c r="C10" s="3">
        <v>6</v>
      </c>
      <c r="D10" s="6">
        <f>IF(D9=MAX($D9:$U9),D$4/(SUM(Y$5:Y9)+1),D9)</f>
        <v>290986.33333333331</v>
      </c>
      <c r="E10" s="6">
        <f>IF(E9=MAX($D9:$U9),E$4/(SUM(Z$5:Z9)+1),E9)</f>
        <v>337448</v>
      </c>
      <c r="F10" s="6">
        <f>IF(F9=MAX($D9:$U9),F$4/(SUM(AA$5:AA9)+1),F9)</f>
        <v>213567.5</v>
      </c>
      <c r="G10" s="6">
        <f>IF(G9=MAX($D9:$U9),G$4/(SUM(AB$5:AB9)+1),G9)</f>
        <v>171292</v>
      </c>
      <c r="H10" s="6">
        <f>IF(H9=MAX($D9:$U9),H$4/(SUM(AC$5:AC9)+1),H9)</f>
        <v>248554</v>
      </c>
      <c r="I10" s="6">
        <f>IF(I9=MAX($D9:$U9),I$4/(SUM(AD$5:AD9)+1),I9)</f>
        <v>181795</v>
      </c>
      <c r="J10" s="6">
        <f>IF(J9=MAX($D9:$U9),J$4/(SUM(AE$5:AE9)+1),J9)</f>
        <v>127850</v>
      </c>
      <c r="K10" s="6">
        <f>IF(K9=MAX($D9:$U9),K$4/(SUM(AF$5:AF9)+1),K9)</f>
        <v>118302</v>
      </c>
      <c r="L10" s="6">
        <f>IF(L9=MAX($D9:$U9),L$4/(SUM(AG$5:AG9)+1),L9)</f>
        <v>34026</v>
      </c>
      <c r="M10" s="6">
        <f>IF(M9=MAX($D9:$U9),M$4/(SUM(AH$5:AH9)+1),M9)</f>
        <v>22481</v>
      </c>
      <c r="N10" s="6">
        <f>IF(N9=MAX($D9:$U9),N$4/(SUM(AI$5:AI9)+1),N9)</f>
        <v>13759</v>
      </c>
      <c r="O10" s="6">
        <f>IF(O9=MAX($D9:$U9),O$4/(SUM(AJ$5:AJ9)+1),O9)</f>
        <v>9976</v>
      </c>
      <c r="P10" s="6">
        <f>IF(P9=MAX($D9:$U9),P$4/(SUM(AK$5:AK9)+1),P9)</f>
        <v>3977</v>
      </c>
      <c r="Q10" s="6">
        <f>IF(Q9=MAX($D9:$U9),Q$4/(SUM(AL$5:AL9)+1),Q9)</f>
        <v>3126</v>
      </c>
      <c r="R10" s="6">
        <f>IF(R9=MAX($D9:$U9),R$4/(SUM(AM$5:AM9)+1),R9)</f>
        <v>2626</v>
      </c>
      <c r="S10" s="6">
        <f>IF(S9=MAX($D9:$U9),S$4/(SUM(AN$5:AN9)+1),S9)</f>
        <v>1613</v>
      </c>
      <c r="T10" s="6">
        <f>IF(T9=MAX($D9:$U9),T$4/(SUM(AO$5:AO9)+1),T9)</f>
        <v>264</v>
      </c>
      <c r="U10" s="6">
        <f>IF(U9=MAX($D9:$U9),U$4/(SUM(AP$5:AP9)+1),U9)</f>
        <v>258</v>
      </c>
      <c r="X10" s="3">
        <v>6</v>
      </c>
      <c r="Y10" s="3">
        <f t="shared" si="2"/>
        <v>0</v>
      </c>
      <c r="Z10" s="3">
        <f t="shared" si="1"/>
        <v>1</v>
      </c>
      <c r="AA10" s="3">
        <f t="shared" si="1"/>
        <v>0</v>
      </c>
      <c r="AB10" s="3">
        <f t="shared" si="1"/>
        <v>0</v>
      </c>
      <c r="AC10" s="3">
        <f t="shared" si="1"/>
        <v>0</v>
      </c>
      <c r="AD10" s="3">
        <f t="shared" si="1"/>
        <v>0</v>
      </c>
      <c r="AE10" s="3">
        <f t="shared" si="1"/>
        <v>0</v>
      </c>
      <c r="AF10" s="3">
        <f t="shared" si="1"/>
        <v>0</v>
      </c>
      <c r="AG10" s="3">
        <f t="shared" si="1"/>
        <v>0</v>
      </c>
      <c r="AH10" s="3">
        <f t="shared" si="1"/>
        <v>0</v>
      </c>
      <c r="AI10" s="3">
        <f t="shared" si="1"/>
        <v>0</v>
      </c>
      <c r="AJ10" s="3">
        <f t="shared" si="1"/>
        <v>0</v>
      </c>
      <c r="AK10" s="3">
        <f t="shared" si="1"/>
        <v>0</v>
      </c>
      <c r="AL10" s="3">
        <f t="shared" si="1"/>
        <v>0</v>
      </c>
      <c r="AM10" s="3">
        <f t="shared" si="1"/>
        <v>0</v>
      </c>
      <c r="AN10" s="3">
        <f t="shared" si="1"/>
        <v>0</v>
      </c>
      <c r="AO10" s="3">
        <f t="shared" si="1"/>
        <v>0</v>
      </c>
      <c r="AP10" s="3">
        <f t="shared" si="1"/>
        <v>0</v>
      </c>
    </row>
    <row r="11" spans="2:42">
      <c r="B11" s="3" t="s">
        <v>41</v>
      </c>
      <c r="C11" s="3">
        <v>7</v>
      </c>
      <c r="D11" s="6">
        <f>IF(D10=MAX($D10:$U10),D$4/(SUM(Y$5:Y10)+1),D10)</f>
        <v>290986.33333333331</v>
      </c>
      <c r="E11" s="6">
        <f>IF(E10=MAX($D10:$U10),E$4/(SUM(Z$5:Z10)+1),E10)</f>
        <v>224965.33333333334</v>
      </c>
      <c r="F11" s="6">
        <f>IF(F10=MAX($D10:$U10),F$4/(SUM(AA$5:AA10)+1),F10)</f>
        <v>213567.5</v>
      </c>
      <c r="G11" s="6">
        <f>IF(G10=MAX($D10:$U10),G$4/(SUM(AB$5:AB10)+1),G10)</f>
        <v>171292</v>
      </c>
      <c r="H11" s="6">
        <f>IF(H10=MAX($D10:$U10),H$4/(SUM(AC$5:AC10)+1),H10)</f>
        <v>248554</v>
      </c>
      <c r="I11" s="6">
        <f>IF(I10=MAX($D10:$U10),I$4/(SUM(AD$5:AD10)+1),I10)</f>
        <v>181795</v>
      </c>
      <c r="J11" s="6">
        <f>IF(J10=MAX($D10:$U10),J$4/(SUM(AE$5:AE10)+1),J10)</f>
        <v>127850</v>
      </c>
      <c r="K11" s="6">
        <f>IF(K10=MAX($D10:$U10),K$4/(SUM(AF$5:AF10)+1),K10)</f>
        <v>118302</v>
      </c>
      <c r="L11" s="6">
        <f>IF(L10=MAX($D10:$U10),L$4/(SUM(AG$5:AG10)+1),L10)</f>
        <v>34026</v>
      </c>
      <c r="M11" s="6">
        <f>IF(M10=MAX($D10:$U10),M$4/(SUM(AH$5:AH10)+1),M10)</f>
        <v>22481</v>
      </c>
      <c r="N11" s="6">
        <f>IF(N10=MAX($D10:$U10),N$4/(SUM(AI$5:AI10)+1),N10)</f>
        <v>13759</v>
      </c>
      <c r="O11" s="6">
        <f>IF(O10=MAX($D10:$U10),O$4/(SUM(AJ$5:AJ10)+1),O10)</f>
        <v>9976</v>
      </c>
      <c r="P11" s="6">
        <f>IF(P10=MAX($D10:$U10),P$4/(SUM(AK$5:AK10)+1),P10)</f>
        <v>3977</v>
      </c>
      <c r="Q11" s="6">
        <f>IF(Q10=MAX($D10:$U10),Q$4/(SUM(AL$5:AL10)+1),Q10)</f>
        <v>3126</v>
      </c>
      <c r="R11" s="6">
        <f>IF(R10=MAX($D10:$U10),R$4/(SUM(AM$5:AM10)+1),R10)</f>
        <v>2626</v>
      </c>
      <c r="S11" s="6">
        <f>IF(S10=MAX($D10:$U10),S$4/(SUM(AN$5:AN10)+1),S10)</f>
        <v>1613</v>
      </c>
      <c r="T11" s="6">
        <f>IF(T10=MAX($D10:$U10),T$4/(SUM(AO$5:AO10)+1),T10)</f>
        <v>264</v>
      </c>
      <c r="U11" s="6">
        <f>IF(U10=MAX($D10:$U10),U$4/(SUM(AP$5:AP10)+1),U10)</f>
        <v>258</v>
      </c>
      <c r="X11" s="3">
        <v>7</v>
      </c>
      <c r="Y11" s="3">
        <f t="shared" si="2"/>
        <v>1</v>
      </c>
      <c r="Z11" s="3">
        <f t="shared" si="1"/>
        <v>0</v>
      </c>
      <c r="AA11" s="3">
        <f t="shared" si="1"/>
        <v>0</v>
      </c>
      <c r="AB11" s="3">
        <f t="shared" si="1"/>
        <v>0</v>
      </c>
      <c r="AC11" s="3">
        <f t="shared" si="1"/>
        <v>0</v>
      </c>
      <c r="AD11" s="3">
        <f t="shared" si="1"/>
        <v>0</v>
      </c>
      <c r="AE11" s="3">
        <f t="shared" si="1"/>
        <v>0</v>
      </c>
      <c r="AF11" s="3">
        <f t="shared" si="1"/>
        <v>0</v>
      </c>
      <c r="AG11" s="3">
        <f t="shared" si="1"/>
        <v>0</v>
      </c>
      <c r="AH11" s="3">
        <f t="shared" si="1"/>
        <v>0</v>
      </c>
      <c r="AI11" s="3">
        <f t="shared" si="1"/>
        <v>0</v>
      </c>
      <c r="AJ11" s="3">
        <f t="shared" si="1"/>
        <v>0</v>
      </c>
      <c r="AK11" s="3">
        <f t="shared" si="1"/>
        <v>0</v>
      </c>
      <c r="AL11" s="3">
        <f t="shared" si="1"/>
        <v>0</v>
      </c>
      <c r="AM11" s="3">
        <f t="shared" si="1"/>
        <v>0</v>
      </c>
      <c r="AN11" s="3">
        <f t="shared" si="1"/>
        <v>0</v>
      </c>
      <c r="AO11" s="3">
        <f t="shared" si="1"/>
        <v>0</v>
      </c>
      <c r="AP11" s="3">
        <f t="shared" si="1"/>
        <v>0</v>
      </c>
    </row>
    <row r="12" spans="2:42">
      <c r="B12" s="3" t="s">
        <v>41</v>
      </c>
      <c r="C12" s="3">
        <v>8</v>
      </c>
      <c r="D12" s="6">
        <f>IF(D11=MAX($D11:$U11),D$4/(SUM(Y$5:Y11)+1),D11)</f>
        <v>218239.75</v>
      </c>
      <c r="E12" s="6">
        <f>IF(E11=MAX($D11:$U11),E$4/(SUM(Z$5:Z11)+1),E11)</f>
        <v>224965.33333333334</v>
      </c>
      <c r="F12" s="6">
        <f>IF(F11=MAX($D11:$U11),F$4/(SUM(AA$5:AA11)+1),F11)</f>
        <v>213567.5</v>
      </c>
      <c r="G12" s="6">
        <f>IF(G11=MAX($D11:$U11),G$4/(SUM(AB$5:AB11)+1),G11)</f>
        <v>171292</v>
      </c>
      <c r="H12" s="6">
        <f>IF(H11=MAX($D11:$U11),H$4/(SUM(AC$5:AC11)+1),H11)</f>
        <v>248554</v>
      </c>
      <c r="I12" s="6">
        <f>IF(I11=MAX($D11:$U11),I$4/(SUM(AD$5:AD11)+1),I11)</f>
        <v>181795</v>
      </c>
      <c r="J12" s="6">
        <f>IF(J11=MAX($D11:$U11),J$4/(SUM(AE$5:AE11)+1),J11)</f>
        <v>127850</v>
      </c>
      <c r="K12" s="6">
        <f>IF(K11=MAX($D11:$U11),K$4/(SUM(AF$5:AF11)+1),K11)</f>
        <v>118302</v>
      </c>
      <c r="L12" s="6">
        <f>IF(L11=MAX($D11:$U11),L$4/(SUM(AG$5:AG11)+1),L11)</f>
        <v>34026</v>
      </c>
      <c r="M12" s="6">
        <f>IF(M11=MAX($D11:$U11),M$4/(SUM(AH$5:AH11)+1),M11)</f>
        <v>22481</v>
      </c>
      <c r="N12" s="6">
        <f>IF(N11=MAX($D11:$U11),N$4/(SUM(AI$5:AI11)+1),N11)</f>
        <v>13759</v>
      </c>
      <c r="O12" s="6">
        <f>IF(O11=MAX($D11:$U11),O$4/(SUM(AJ$5:AJ11)+1),O11)</f>
        <v>9976</v>
      </c>
      <c r="P12" s="6">
        <f>IF(P11=MAX($D11:$U11),P$4/(SUM(AK$5:AK11)+1),P11)</f>
        <v>3977</v>
      </c>
      <c r="Q12" s="6">
        <f>IF(Q11=MAX($D11:$U11),Q$4/(SUM(AL$5:AL11)+1),Q11)</f>
        <v>3126</v>
      </c>
      <c r="R12" s="6">
        <f>IF(R11=MAX($D11:$U11),R$4/(SUM(AM$5:AM11)+1),R11)</f>
        <v>2626</v>
      </c>
      <c r="S12" s="6">
        <f>IF(S11=MAX($D11:$U11),S$4/(SUM(AN$5:AN11)+1),S11)</f>
        <v>1613</v>
      </c>
      <c r="T12" s="6">
        <f>IF(T11=MAX($D11:$U11),T$4/(SUM(AO$5:AO11)+1),T11)</f>
        <v>264</v>
      </c>
      <c r="U12" s="6">
        <f>IF(U11=MAX($D11:$U11),U$4/(SUM(AP$5:AP11)+1),U11)</f>
        <v>258</v>
      </c>
      <c r="X12" s="3">
        <v>8</v>
      </c>
      <c r="Y12" s="3">
        <f t="shared" si="2"/>
        <v>0</v>
      </c>
      <c r="Z12" s="3">
        <f t="shared" si="1"/>
        <v>0</v>
      </c>
      <c r="AA12" s="3">
        <f t="shared" si="1"/>
        <v>0</v>
      </c>
      <c r="AB12" s="3">
        <f t="shared" si="1"/>
        <v>0</v>
      </c>
      <c r="AC12" s="3">
        <f t="shared" si="1"/>
        <v>1</v>
      </c>
      <c r="AD12" s="3">
        <f t="shared" si="1"/>
        <v>0</v>
      </c>
      <c r="AE12" s="3">
        <f t="shared" si="1"/>
        <v>0</v>
      </c>
      <c r="AF12" s="3">
        <f t="shared" si="1"/>
        <v>0</v>
      </c>
      <c r="AG12" s="3">
        <f t="shared" si="1"/>
        <v>0</v>
      </c>
      <c r="AH12" s="3">
        <f t="shared" si="1"/>
        <v>0</v>
      </c>
      <c r="AI12" s="3">
        <f t="shared" si="1"/>
        <v>0</v>
      </c>
      <c r="AJ12" s="3">
        <f t="shared" si="1"/>
        <v>0</v>
      </c>
      <c r="AK12" s="3">
        <f t="shared" si="1"/>
        <v>0</v>
      </c>
      <c r="AL12" s="3">
        <f t="shared" si="1"/>
        <v>0</v>
      </c>
      <c r="AM12" s="3">
        <f t="shared" si="1"/>
        <v>0</v>
      </c>
      <c r="AN12" s="3">
        <f t="shared" si="1"/>
        <v>0</v>
      </c>
      <c r="AO12" s="3">
        <f t="shared" si="1"/>
        <v>0</v>
      </c>
      <c r="AP12" s="3">
        <f t="shared" si="1"/>
        <v>0</v>
      </c>
    </row>
    <row r="13" spans="2:42">
      <c r="B13" s="3" t="s">
        <v>41</v>
      </c>
      <c r="C13" s="3">
        <v>9</v>
      </c>
      <c r="D13" s="6">
        <f>IF(D12=MAX($D12:$U12),D$4/(SUM(Y$5:Y12)+1),D12)</f>
        <v>218239.75</v>
      </c>
      <c r="E13" s="6">
        <f>IF(E12=MAX($D12:$U12),E$4/(SUM(Z$5:Z12)+1),E12)</f>
        <v>224965.33333333334</v>
      </c>
      <c r="F13" s="6">
        <f>IF(F12=MAX($D12:$U12),F$4/(SUM(AA$5:AA12)+1),F12)</f>
        <v>213567.5</v>
      </c>
      <c r="G13" s="6">
        <f>IF(G12=MAX($D12:$U12),G$4/(SUM(AB$5:AB12)+1),G12)</f>
        <v>171292</v>
      </c>
      <c r="H13" s="6">
        <f>IF(H12=MAX($D12:$U12),H$4/(SUM(AC$5:AC12)+1),H12)</f>
        <v>124277</v>
      </c>
      <c r="I13" s="6">
        <f>IF(I12=MAX($D12:$U12),I$4/(SUM(AD$5:AD12)+1),I12)</f>
        <v>181795</v>
      </c>
      <c r="J13" s="6">
        <f>IF(J12=MAX($D12:$U12),J$4/(SUM(AE$5:AE12)+1),J12)</f>
        <v>127850</v>
      </c>
      <c r="K13" s="6">
        <f>IF(K12=MAX($D12:$U12),K$4/(SUM(AF$5:AF12)+1),K12)</f>
        <v>118302</v>
      </c>
      <c r="L13" s="6">
        <f>IF(L12=MAX($D12:$U12),L$4/(SUM(AG$5:AG12)+1),L12)</f>
        <v>34026</v>
      </c>
      <c r="M13" s="6">
        <f>IF(M12=MAX($D12:$U12),M$4/(SUM(AH$5:AH12)+1),M12)</f>
        <v>22481</v>
      </c>
      <c r="N13" s="6">
        <f>IF(N12=MAX($D12:$U12),N$4/(SUM(AI$5:AI12)+1),N12)</f>
        <v>13759</v>
      </c>
      <c r="O13" s="6">
        <f>IF(O12=MAX($D12:$U12),O$4/(SUM(AJ$5:AJ12)+1),O12)</f>
        <v>9976</v>
      </c>
      <c r="P13" s="6">
        <f>IF(P12=MAX($D12:$U12),P$4/(SUM(AK$5:AK12)+1),P12)</f>
        <v>3977</v>
      </c>
      <c r="Q13" s="6">
        <f>IF(Q12=MAX($D12:$U12),Q$4/(SUM(AL$5:AL12)+1),Q12)</f>
        <v>3126</v>
      </c>
      <c r="R13" s="6">
        <f>IF(R12=MAX($D12:$U12),R$4/(SUM(AM$5:AM12)+1),R12)</f>
        <v>2626</v>
      </c>
      <c r="S13" s="6">
        <f>IF(S12=MAX($D12:$U12),S$4/(SUM(AN$5:AN12)+1),S12)</f>
        <v>1613</v>
      </c>
      <c r="T13" s="6">
        <f>IF(T12=MAX($D12:$U12),T$4/(SUM(AO$5:AO12)+1),T12)</f>
        <v>264</v>
      </c>
      <c r="U13" s="6">
        <f>IF(U12=MAX($D12:$U12),U$4/(SUM(AP$5:AP12)+1),U12)</f>
        <v>258</v>
      </c>
      <c r="X13" s="3">
        <v>9</v>
      </c>
      <c r="Y13" s="3">
        <f t="shared" si="2"/>
        <v>0</v>
      </c>
      <c r="Z13" s="3">
        <f t="shared" si="1"/>
        <v>1</v>
      </c>
      <c r="AA13" s="3">
        <f t="shared" si="1"/>
        <v>0</v>
      </c>
      <c r="AB13" s="3">
        <f t="shared" si="1"/>
        <v>0</v>
      </c>
      <c r="AC13" s="3">
        <f t="shared" si="1"/>
        <v>0</v>
      </c>
      <c r="AD13" s="3">
        <f t="shared" si="1"/>
        <v>0</v>
      </c>
      <c r="AE13" s="3">
        <f t="shared" si="1"/>
        <v>0</v>
      </c>
      <c r="AF13" s="3">
        <f t="shared" si="1"/>
        <v>0</v>
      </c>
      <c r="AG13" s="3">
        <f t="shared" si="1"/>
        <v>0</v>
      </c>
      <c r="AH13" s="3">
        <f t="shared" si="1"/>
        <v>0</v>
      </c>
      <c r="AI13" s="3">
        <f t="shared" si="1"/>
        <v>0</v>
      </c>
      <c r="AJ13" s="3">
        <f t="shared" si="1"/>
        <v>0</v>
      </c>
      <c r="AK13" s="3">
        <f t="shared" si="1"/>
        <v>0</v>
      </c>
      <c r="AL13" s="3">
        <f t="shared" si="1"/>
        <v>0</v>
      </c>
      <c r="AM13" s="3">
        <f t="shared" si="1"/>
        <v>0</v>
      </c>
      <c r="AN13" s="3">
        <f t="shared" si="1"/>
        <v>0</v>
      </c>
      <c r="AO13" s="3">
        <f t="shared" si="1"/>
        <v>0</v>
      </c>
      <c r="AP13" s="3">
        <f t="shared" si="1"/>
        <v>0</v>
      </c>
    </row>
    <row r="14" spans="2:42">
      <c r="B14" s="3" t="s">
        <v>41</v>
      </c>
      <c r="C14" s="3">
        <v>10</v>
      </c>
      <c r="D14" s="6">
        <f>IF(D13=MAX($D13:$U13),D$4/(SUM(Y$5:Y13)+1),D13)</f>
        <v>218239.75</v>
      </c>
      <c r="E14" s="6">
        <f>IF(E13=MAX($D13:$U13),E$4/(SUM(Z$5:Z13)+1),E13)</f>
        <v>168724</v>
      </c>
      <c r="F14" s="6">
        <f>IF(F13=MAX($D13:$U13),F$4/(SUM(AA$5:AA13)+1),F13)</f>
        <v>213567.5</v>
      </c>
      <c r="G14" s="6">
        <f>IF(G13=MAX($D13:$U13),G$4/(SUM(AB$5:AB13)+1),G13)</f>
        <v>171292</v>
      </c>
      <c r="H14" s="6">
        <f>IF(H13=MAX($D13:$U13),H$4/(SUM(AC$5:AC13)+1),H13)</f>
        <v>124277</v>
      </c>
      <c r="I14" s="6">
        <f>IF(I13=MAX($D13:$U13),I$4/(SUM(AD$5:AD13)+1),I13)</f>
        <v>181795</v>
      </c>
      <c r="J14" s="6">
        <f>IF(J13=MAX($D13:$U13),J$4/(SUM(AE$5:AE13)+1),J13)</f>
        <v>127850</v>
      </c>
      <c r="K14" s="6">
        <f>IF(K13=MAX($D13:$U13),K$4/(SUM(AF$5:AF13)+1),K13)</f>
        <v>118302</v>
      </c>
      <c r="L14" s="6">
        <f>IF(L13=MAX($D13:$U13),L$4/(SUM(AG$5:AG13)+1),L13)</f>
        <v>34026</v>
      </c>
      <c r="M14" s="6">
        <f>IF(M13=MAX($D13:$U13),M$4/(SUM(AH$5:AH13)+1),M13)</f>
        <v>22481</v>
      </c>
      <c r="N14" s="6">
        <f>IF(N13=MAX($D13:$U13),N$4/(SUM(AI$5:AI13)+1),N13)</f>
        <v>13759</v>
      </c>
      <c r="O14" s="6">
        <f>IF(O13=MAX($D13:$U13),O$4/(SUM(AJ$5:AJ13)+1),O13)</f>
        <v>9976</v>
      </c>
      <c r="P14" s="6">
        <f>IF(P13=MAX($D13:$U13),P$4/(SUM(AK$5:AK13)+1),P13)</f>
        <v>3977</v>
      </c>
      <c r="Q14" s="6">
        <f>IF(Q13=MAX($D13:$U13),Q$4/(SUM(AL$5:AL13)+1),Q13)</f>
        <v>3126</v>
      </c>
      <c r="R14" s="6">
        <f>IF(R13=MAX($D13:$U13),R$4/(SUM(AM$5:AM13)+1),R13)</f>
        <v>2626</v>
      </c>
      <c r="S14" s="6">
        <f>IF(S13=MAX($D13:$U13),S$4/(SUM(AN$5:AN13)+1),S13)</f>
        <v>1613</v>
      </c>
      <c r="T14" s="6">
        <f>IF(T13=MAX($D13:$U13),T$4/(SUM(AO$5:AO13)+1),T13)</f>
        <v>264</v>
      </c>
      <c r="U14" s="6">
        <f>IF(U13=MAX($D13:$U13),U$4/(SUM(AP$5:AP13)+1),U13)</f>
        <v>258</v>
      </c>
      <c r="X14" s="3">
        <v>10</v>
      </c>
      <c r="Y14" s="3">
        <f t="shared" si="2"/>
        <v>1</v>
      </c>
      <c r="Z14" s="3">
        <f t="shared" si="1"/>
        <v>0</v>
      </c>
      <c r="AA14" s="3">
        <f t="shared" si="1"/>
        <v>0</v>
      </c>
      <c r="AB14" s="3">
        <f t="shared" si="1"/>
        <v>0</v>
      </c>
      <c r="AC14" s="3">
        <f t="shared" si="1"/>
        <v>0</v>
      </c>
      <c r="AD14" s="3">
        <f t="shared" si="1"/>
        <v>0</v>
      </c>
      <c r="AE14" s="3">
        <f t="shared" si="1"/>
        <v>0</v>
      </c>
      <c r="AF14" s="3">
        <f t="shared" si="1"/>
        <v>0</v>
      </c>
      <c r="AG14" s="3">
        <f t="shared" si="1"/>
        <v>0</v>
      </c>
      <c r="AH14" s="3">
        <f t="shared" si="1"/>
        <v>0</v>
      </c>
      <c r="AI14" s="3">
        <f t="shared" si="1"/>
        <v>0</v>
      </c>
      <c r="AJ14" s="3">
        <f t="shared" si="1"/>
        <v>0</v>
      </c>
      <c r="AK14" s="3">
        <f t="shared" si="1"/>
        <v>0</v>
      </c>
      <c r="AL14" s="3">
        <f t="shared" si="1"/>
        <v>0</v>
      </c>
      <c r="AM14" s="3">
        <f t="shared" si="1"/>
        <v>0</v>
      </c>
      <c r="AN14" s="3">
        <f t="shared" si="1"/>
        <v>0</v>
      </c>
      <c r="AO14" s="3">
        <f t="shared" si="1"/>
        <v>0</v>
      </c>
      <c r="AP14" s="3">
        <f t="shared" si="1"/>
        <v>0</v>
      </c>
    </row>
    <row r="15" spans="2:42">
      <c r="B15" s="3" t="s">
        <v>41</v>
      </c>
      <c r="C15" s="3">
        <v>11</v>
      </c>
      <c r="D15" s="6">
        <f>IF(D14=MAX($D14:$U14),D$4/(SUM(Y$5:Y14)+1),D14)</f>
        <v>174591.8</v>
      </c>
      <c r="E15" s="6">
        <f>IF(E14=MAX($D14:$U14),E$4/(SUM(Z$5:Z14)+1),E14)</f>
        <v>168724</v>
      </c>
      <c r="F15" s="6">
        <f>IF(F14=MAX($D14:$U14),F$4/(SUM(AA$5:AA14)+1),F14)</f>
        <v>213567.5</v>
      </c>
      <c r="G15" s="6">
        <f>IF(G14=MAX($D14:$U14),G$4/(SUM(AB$5:AB14)+1),G14)</f>
        <v>171292</v>
      </c>
      <c r="H15" s="6">
        <f>IF(H14=MAX($D14:$U14),H$4/(SUM(AC$5:AC14)+1),H14)</f>
        <v>124277</v>
      </c>
      <c r="I15" s="6">
        <f>IF(I14=MAX($D14:$U14),I$4/(SUM(AD$5:AD14)+1),I14)</f>
        <v>181795</v>
      </c>
      <c r="J15" s="6">
        <f>IF(J14=MAX($D14:$U14),J$4/(SUM(AE$5:AE14)+1),J14)</f>
        <v>127850</v>
      </c>
      <c r="K15" s="6">
        <f>IF(K14=MAX($D14:$U14),K$4/(SUM(AF$5:AF14)+1),K14)</f>
        <v>118302</v>
      </c>
      <c r="L15" s="6">
        <f>IF(L14=MAX($D14:$U14),L$4/(SUM(AG$5:AG14)+1),L14)</f>
        <v>34026</v>
      </c>
      <c r="M15" s="6">
        <f>IF(M14=MAX($D14:$U14),M$4/(SUM(AH$5:AH14)+1),M14)</f>
        <v>22481</v>
      </c>
      <c r="N15" s="6">
        <f>IF(N14=MAX($D14:$U14),N$4/(SUM(AI$5:AI14)+1),N14)</f>
        <v>13759</v>
      </c>
      <c r="O15" s="6">
        <f>IF(O14=MAX($D14:$U14),O$4/(SUM(AJ$5:AJ14)+1),O14)</f>
        <v>9976</v>
      </c>
      <c r="P15" s="6">
        <f>IF(P14=MAX($D14:$U14),P$4/(SUM(AK$5:AK14)+1),P14)</f>
        <v>3977</v>
      </c>
      <c r="Q15" s="6">
        <f>IF(Q14=MAX($D14:$U14),Q$4/(SUM(AL$5:AL14)+1),Q14)</f>
        <v>3126</v>
      </c>
      <c r="R15" s="6">
        <f>IF(R14=MAX($D14:$U14),R$4/(SUM(AM$5:AM14)+1),R14)</f>
        <v>2626</v>
      </c>
      <c r="S15" s="6">
        <f>IF(S14=MAX($D14:$U14),S$4/(SUM(AN$5:AN14)+1),S14)</f>
        <v>1613</v>
      </c>
      <c r="T15" s="6">
        <f>IF(T14=MAX($D14:$U14),T$4/(SUM(AO$5:AO14)+1),T14)</f>
        <v>264</v>
      </c>
      <c r="U15" s="6">
        <f>IF(U14=MAX($D14:$U14),U$4/(SUM(AP$5:AP14)+1),U14)</f>
        <v>258</v>
      </c>
      <c r="X15" s="3">
        <v>11</v>
      </c>
      <c r="Y15" s="3">
        <f t="shared" si="2"/>
        <v>0</v>
      </c>
      <c r="Z15" s="3">
        <f t="shared" si="1"/>
        <v>0</v>
      </c>
      <c r="AA15" s="3">
        <f t="shared" si="1"/>
        <v>1</v>
      </c>
      <c r="AB15" s="3">
        <f t="shared" si="1"/>
        <v>0</v>
      </c>
      <c r="AC15" s="3">
        <f t="shared" si="1"/>
        <v>0</v>
      </c>
      <c r="AD15" s="3">
        <f t="shared" si="1"/>
        <v>0</v>
      </c>
      <c r="AE15" s="3">
        <f t="shared" si="1"/>
        <v>0</v>
      </c>
      <c r="AF15" s="3">
        <f t="shared" si="1"/>
        <v>0</v>
      </c>
      <c r="AG15" s="3">
        <f t="shared" si="1"/>
        <v>0</v>
      </c>
      <c r="AH15" s="3">
        <f t="shared" si="1"/>
        <v>0</v>
      </c>
      <c r="AI15" s="3">
        <f t="shared" si="1"/>
        <v>0</v>
      </c>
      <c r="AJ15" s="3">
        <f t="shared" si="1"/>
        <v>0</v>
      </c>
      <c r="AK15" s="3">
        <f t="shared" si="1"/>
        <v>0</v>
      </c>
      <c r="AL15" s="3">
        <f t="shared" si="1"/>
        <v>0</v>
      </c>
      <c r="AM15" s="3">
        <f t="shared" si="1"/>
        <v>0</v>
      </c>
      <c r="AN15" s="3">
        <f t="shared" si="1"/>
        <v>0</v>
      </c>
      <c r="AO15" s="3">
        <f t="shared" si="1"/>
        <v>0</v>
      </c>
      <c r="AP15" s="3">
        <f t="shared" si="1"/>
        <v>0</v>
      </c>
    </row>
    <row r="16" spans="2:42">
      <c r="B16" s="3" t="s">
        <v>41</v>
      </c>
      <c r="C16" s="3">
        <v>12</v>
      </c>
      <c r="D16" s="6">
        <f>IF(D15=MAX($D15:$U15),D$4/(SUM(Y$5:Y15)+1),D15)</f>
        <v>174591.8</v>
      </c>
      <c r="E16" s="6">
        <f>IF(E15=MAX($D15:$U15),E$4/(SUM(Z$5:Z15)+1),E15)</f>
        <v>168724</v>
      </c>
      <c r="F16" s="6">
        <f>IF(F15=MAX($D15:$U15),F$4/(SUM(AA$5:AA15)+1),F15)</f>
        <v>142378.33333333334</v>
      </c>
      <c r="G16" s="6">
        <f>IF(G15=MAX($D15:$U15),G$4/(SUM(AB$5:AB15)+1),G15)</f>
        <v>171292</v>
      </c>
      <c r="H16" s="6">
        <f>IF(H15=MAX($D15:$U15),H$4/(SUM(AC$5:AC15)+1),H15)</f>
        <v>124277</v>
      </c>
      <c r="I16" s="6">
        <f>IF(I15=MAX($D15:$U15),I$4/(SUM(AD$5:AD15)+1),I15)</f>
        <v>181795</v>
      </c>
      <c r="J16" s="6">
        <f>IF(J15=MAX($D15:$U15),J$4/(SUM(AE$5:AE15)+1),J15)</f>
        <v>127850</v>
      </c>
      <c r="K16" s="6">
        <f>IF(K15=MAX($D15:$U15),K$4/(SUM(AF$5:AF15)+1),K15)</f>
        <v>118302</v>
      </c>
      <c r="L16" s="6">
        <f>IF(L15=MAX($D15:$U15),L$4/(SUM(AG$5:AG15)+1),L15)</f>
        <v>34026</v>
      </c>
      <c r="M16" s="6">
        <f>IF(M15=MAX($D15:$U15),M$4/(SUM(AH$5:AH15)+1),M15)</f>
        <v>22481</v>
      </c>
      <c r="N16" s="6">
        <f>IF(N15=MAX($D15:$U15),N$4/(SUM(AI$5:AI15)+1),N15)</f>
        <v>13759</v>
      </c>
      <c r="O16" s="6">
        <f>IF(O15=MAX($D15:$U15),O$4/(SUM(AJ$5:AJ15)+1),O15)</f>
        <v>9976</v>
      </c>
      <c r="P16" s="6">
        <f>IF(P15=MAX($D15:$U15),P$4/(SUM(AK$5:AK15)+1),P15)</f>
        <v>3977</v>
      </c>
      <c r="Q16" s="6">
        <f>IF(Q15=MAX($D15:$U15),Q$4/(SUM(AL$5:AL15)+1),Q15)</f>
        <v>3126</v>
      </c>
      <c r="R16" s="6">
        <f>IF(R15=MAX($D15:$U15),R$4/(SUM(AM$5:AM15)+1),R15)</f>
        <v>2626</v>
      </c>
      <c r="S16" s="6">
        <f>IF(S15=MAX($D15:$U15),S$4/(SUM(AN$5:AN15)+1),S15)</f>
        <v>1613</v>
      </c>
      <c r="T16" s="6">
        <f>IF(T15=MAX($D15:$U15),T$4/(SUM(AO$5:AO15)+1),T15)</f>
        <v>264</v>
      </c>
      <c r="U16" s="6">
        <f>IF(U15=MAX($D15:$U15),U$4/(SUM(AP$5:AP15)+1),U15)</f>
        <v>258</v>
      </c>
      <c r="X16" s="3">
        <v>12</v>
      </c>
      <c r="Y16" s="3">
        <f t="shared" si="2"/>
        <v>0</v>
      </c>
      <c r="Z16" s="3">
        <f t="shared" si="1"/>
        <v>0</v>
      </c>
      <c r="AA16" s="3">
        <f t="shared" si="1"/>
        <v>0</v>
      </c>
      <c r="AB16" s="3">
        <f t="shared" si="1"/>
        <v>0</v>
      </c>
      <c r="AC16" s="3">
        <f t="shared" si="1"/>
        <v>0</v>
      </c>
      <c r="AD16" s="3">
        <f t="shared" si="1"/>
        <v>1</v>
      </c>
      <c r="AE16" s="3">
        <f t="shared" si="1"/>
        <v>0</v>
      </c>
      <c r="AF16" s="3">
        <f t="shared" si="1"/>
        <v>0</v>
      </c>
      <c r="AG16" s="3">
        <f t="shared" si="1"/>
        <v>0</v>
      </c>
      <c r="AH16" s="3">
        <f t="shared" si="1"/>
        <v>0</v>
      </c>
      <c r="AI16" s="3">
        <f t="shared" si="1"/>
        <v>0</v>
      </c>
      <c r="AJ16" s="3">
        <f t="shared" si="1"/>
        <v>0</v>
      </c>
      <c r="AK16" s="3">
        <f t="shared" si="1"/>
        <v>0</v>
      </c>
      <c r="AL16" s="3">
        <f t="shared" si="1"/>
        <v>0</v>
      </c>
      <c r="AM16" s="3">
        <f t="shared" si="1"/>
        <v>0</v>
      </c>
      <c r="AN16" s="3">
        <f t="shared" si="1"/>
        <v>0</v>
      </c>
      <c r="AO16" s="3">
        <f t="shared" si="1"/>
        <v>0</v>
      </c>
      <c r="AP16" s="3">
        <f t="shared" si="1"/>
        <v>0</v>
      </c>
    </row>
    <row r="17" spans="2:42">
      <c r="B17" s="3" t="s">
        <v>41</v>
      </c>
      <c r="C17" s="3">
        <v>13</v>
      </c>
      <c r="D17" s="6">
        <f>IF(D16=MAX($D16:$U16),D$4/(SUM(Y$5:Y16)+1),D16)</f>
        <v>174591.8</v>
      </c>
      <c r="E17" s="6">
        <f>IF(E16=MAX($D16:$U16),E$4/(SUM(Z$5:Z16)+1),E16)</f>
        <v>168724</v>
      </c>
      <c r="F17" s="6">
        <f>IF(F16=MAX($D16:$U16),F$4/(SUM(AA$5:AA16)+1),F16)</f>
        <v>142378.33333333334</v>
      </c>
      <c r="G17" s="6">
        <f>IF(G16=MAX($D16:$U16),G$4/(SUM(AB$5:AB16)+1),G16)</f>
        <v>171292</v>
      </c>
      <c r="H17" s="6">
        <f>IF(H16=MAX($D16:$U16),H$4/(SUM(AC$5:AC16)+1),H16)</f>
        <v>124277</v>
      </c>
      <c r="I17" s="6">
        <f>IF(I16=MAX($D16:$U16),I$4/(SUM(AD$5:AD16)+1),I16)</f>
        <v>90897.5</v>
      </c>
      <c r="J17" s="6">
        <f>IF(J16=MAX($D16:$U16),J$4/(SUM(AE$5:AE16)+1),J16)</f>
        <v>127850</v>
      </c>
      <c r="K17" s="6">
        <f>IF(K16=MAX($D16:$U16),K$4/(SUM(AF$5:AF16)+1),K16)</f>
        <v>118302</v>
      </c>
      <c r="L17" s="6">
        <f>IF(L16=MAX($D16:$U16),L$4/(SUM(AG$5:AG16)+1),L16)</f>
        <v>34026</v>
      </c>
      <c r="M17" s="6">
        <f>IF(M16=MAX($D16:$U16),M$4/(SUM(AH$5:AH16)+1),M16)</f>
        <v>22481</v>
      </c>
      <c r="N17" s="6">
        <f>IF(N16=MAX($D16:$U16),N$4/(SUM(AI$5:AI16)+1),N16)</f>
        <v>13759</v>
      </c>
      <c r="O17" s="6">
        <f>IF(O16=MAX($D16:$U16),O$4/(SUM(AJ$5:AJ16)+1),O16)</f>
        <v>9976</v>
      </c>
      <c r="P17" s="6">
        <f>IF(P16=MAX($D16:$U16),P$4/(SUM(AK$5:AK16)+1),P16)</f>
        <v>3977</v>
      </c>
      <c r="Q17" s="6">
        <f>IF(Q16=MAX($D16:$U16),Q$4/(SUM(AL$5:AL16)+1),Q16)</f>
        <v>3126</v>
      </c>
      <c r="R17" s="6">
        <f>IF(R16=MAX($D16:$U16),R$4/(SUM(AM$5:AM16)+1),R16)</f>
        <v>2626</v>
      </c>
      <c r="S17" s="6">
        <f>IF(S16=MAX($D16:$U16),S$4/(SUM(AN$5:AN16)+1),S16)</f>
        <v>1613</v>
      </c>
      <c r="T17" s="6">
        <f>IF(T16=MAX($D16:$U16),T$4/(SUM(AO$5:AO16)+1),T16)</f>
        <v>264</v>
      </c>
      <c r="U17" s="6">
        <f>IF(U16=MAX($D16:$U16),U$4/(SUM(AP$5:AP16)+1),U16)</f>
        <v>258</v>
      </c>
      <c r="X17" s="3">
        <v>13</v>
      </c>
      <c r="Y17" s="3">
        <f t="shared" si="2"/>
        <v>1</v>
      </c>
      <c r="Z17" s="3">
        <f t="shared" si="1"/>
        <v>0</v>
      </c>
      <c r="AA17" s="3">
        <f t="shared" si="1"/>
        <v>0</v>
      </c>
      <c r="AB17" s="3">
        <f t="shared" si="1"/>
        <v>0</v>
      </c>
      <c r="AC17" s="3">
        <f t="shared" si="1"/>
        <v>0</v>
      </c>
      <c r="AD17" s="3">
        <f t="shared" si="1"/>
        <v>0</v>
      </c>
      <c r="AE17" s="3">
        <f t="shared" si="1"/>
        <v>0</v>
      </c>
      <c r="AF17" s="3">
        <f t="shared" si="1"/>
        <v>0</v>
      </c>
      <c r="AG17" s="3">
        <f t="shared" si="1"/>
        <v>0</v>
      </c>
      <c r="AH17" s="3">
        <f t="shared" si="1"/>
        <v>0</v>
      </c>
      <c r="AI17" s="3">
        <f t="shared" si="1"/>
        <v>0</v>
      </c>
      <c r="AJ17" s="3">
        <f t="shared" si="1"/>
        <v>0</v>
      </c>
      <c r="AK17" s="3">
        <f t="shared" si="1"/>
        <v>0</v>
      </c>
      <c r="AL17" s="3">
        <f t="shared" si="1"/>
        <v>0</v>
      </c>
      <c r="AM17" s="3">
        <f t="shared" si="1"/>
        <v>0</v>
      </c>
      <c r="AN17" s="3">
        <f t="shared" si="1"/>
        <v>0</v>
      </c>
      <c r="AO17" s="3">
        <f t="shared" si="1"/>
        <v>0</v>
      </c>
      <c r="AP17" s="3">
        <f t="shared" si="1"/>
        <v>0</v>
      </c>
    </row>
    <row r="18" spans="2:42">
      <c r="B18" s="3" t="s">
        <v>41</v>
      </c>
      <c r="C18" s="3">
        <v>14</v>
      </c>
      <c r="D18" s="6">
        <f>IF(D17=MAX($D17:$U17),D$4/(SUM(Y$5:Y17)+1),D17)</f>
        <v>145493.16666666666</v>
      </c>
      <c r="E18" s="6">
        <f>IF(E17=MAX($D17:$U17),E$4/(SUM(Z$5:Z17)+1),E17)</f>
        <v>168724</v>
      </c>
      <c r="F18" s="6">
        <f>IF(F17=MAX($D17:$U17),F$4/(SUM(AA$5:AA17)+1),F17)</f>
        <v>142378.33333333334</v>
      </c>
      <c r="G18" s="6">
        <f>IF(G17=MAX($D17:$U17),G$4/(SUM(AB$5:AB17)+1),G17)</f>
        <v>171292</v>
      </c>
      <c r="H18" s="6">
        <f>IF(H17=MAX($D17:$U17),H$4/(SUM(AC$5:AC17)+1),H17)</f>
        <v>124277</v>
      </c>
      <c r="I18" s="6">
        <f>IF(I17=MAX($D17:$U17),I$4/(SUM(AD$5:AD17)+1),I17)</f>
        <v>90897.5</v>
      </c>
      <c r="J18" s="6">
        <f>IF(J17=MAX($D17:$U17),J$4/(SUM(AE$5:AE17)+1),J17)</f>
        <v>127850</v>
      </c>
      <c r="K18" s="6">
        <f>IF(K17=MAX($D17:$U17),K$4/(SUM(AF$5:AF17)+1),K17)</f>
        <v>118302</v>
      </c>
      <c r="L18" s="6">
        <f>IF(L17=MAX($D17:$U17),L$4/(SUM(AG$5:AG17)+1),L17)</f>
        <v>34026</v>
      </c>
      <c r="M18" s="6">
        <f>IF(M17=MAX($D17:$U17),M$4/(SUM(AH$5:AH17)+1),M17)</f>
        <v>22481</v>
      </c>
      <c r="N18" s="6">
        <f>IF(N17=MAX($D17:$U17),N$4/(SUM(AI$5:AI17)+1),N17)</f>
        <v>13759</v>
      </c>
      <c r="O18" s="6">
        <f>IF(O17=MAX($D17:$U17),O$4/(SUM(AJ$5:AJ17)+1),O17)</f>
        <v>9976</v>
      </c>
      <c r="P18" s="6">
        <f>IF(P17=MAX($D17:$U17),P$4/(SUM(AK$5:AK17)+1),P17)</f>
        <v>3977</v>
      </c>
      <c r="Q18" s="6">
        <f>IF(Q17=MAX($D17:$U17),Q$4/(SUM(AL$5:AL17)+1),Q17)</f>
        <v>3126</v>
      </c>
      <c r="R18" s="6">
        <f>IF(R17=MAX($D17:$U17),R$4/(SUM(AM$5:AM17)+1),R17)</f>
        <v>2626</v>
      </c>
      <c r="S18" s="6">
        <f>IF(S17=MAX($D17:$U17),S$4/(SUM(AN$5:AN17)+1),S17)</f>
        <v>1613</v>
      </c>
      <c r="T18" s="6">
        <f>IF(T17=MAX($D17:$U17),T$4/(SUM(AO$5:AO17)+1),T17)</f>
        <v>264</v>
      </c>
      <c r="U18" s="6">
        <f>IF(U17=MAX($D17:$U17),U$4/(SUM(AP$5:AP17)+1),U17)</f>
        <v>258</v>
      </c>
      <c r="X18" s="3">
        <v>14</v>
      </c>
      <c r="Y18" s="3">
        <f t="shared" si="2"/>
        <v>0</v>
      </c>
      <c r="Z18" s="3">
        <f t="shared" si="1"/>
        <v>0</v>
      </c>
      <c r="AA18" s="3">
        <f t="shared" si="1"/>
        <v>0</v>
      </c>
      <c r="AB18" s="3">
        <f t="shared" si="1"/>
        <v>1</v>
      </c>
      <c r="AC18" s="3">
        <f t="shared" si="1"/>
        <v>0</v>
      </c>
      <c r="AD18" s="3">
        <f t="shared" si="1"/>
        <v>0</v>
      </c>
      <c r="AE18" s="3">
        <f t="shared" si="1"/>
        <v>0</v>
      </c>
      <c r="AF18" s="3">
        <f t="shared" si="1"/>
        <v>0</v>
      </c>
      <c r="AG18" s="3">
        <f t="shared" si="1"/>
        <v>0</v>
      </c>
      <c r="AH18" s="3">
        <f t="shared" si="1"/>
        <v>0</v>
      </c>
      <c r="AI18" s="3">
        <f t="shared" si="1"/>
        <v>0</v>
      </c>
      <c r="AJ18" s="3">
        <f t="shared" si="1"/>
        <v>0</v>
      </c>
      <c r="AK18" s="3">
        <f t="shared" si="1"/>
        <v>0</v>
      </c>
      <c r="AL18" s="3">
        <f t="shared" si="1"/>
        <v>0</v>
      </c>
      <c r="AM18" s="3">
        <f t="shared" si="1"/>
        <v>0</v>
      </c>
      <c r="AN18" s="3">
        <f t="shared" si="1"/>
        <v>0</v>
      </c>
      <c r="AO18" s="3">
        <f t="shared" si="1"/>
        <v>0</v>
      </c>
      <c r="AP18" s="3">
        <f t="shared" si="1"/>
        <v>0</v>
      </c>
    </row>
    <row r="19" spans="2:42">
      <c r="B19" s="3" t="s">
        <v>41</v>
      </c>
      <c r="C19" s="3">
        <v>15</v>
      </c>
      <c r="D19" s="6">
        <f>IF(D18=MAX($D18:$U18),D$4/(SUM(Y$5:Y18)+1),D18)</f>
        <v>145493.16666666666</v>
      </c>
      <c r="E19" s="6">
        <f>IF(E18=MAX($D18:$U18),E$4/(SUM(Z$5:Z18)+1),E18)</f>
        <v>168724</v>
      </c>
      <c r="F19" s="6">
        <f>IF(F18=MAX($D18:$U18),F$4/(SUM(AA$5:AA18)+1),F18)</f>
        <v>142378.33333333334</v>
      </c>
      <c r="G19" s="6">
        <f>IF(G18=MAX($D18:$U18),G$4/(SUM(AB$5:AB18)+1),G18)</f>
        <v>114194.66666666667</v>
      </c>
      <c r="H19" s="6">
        <f>IF(H18=MAX($D18:$U18),H$4/(SUM(AC$5:AC18)+1),H18)</f>
        <v>124277</v>
      </c>
      <c r="I19" s="6">
        <f>IF(I18=MAX($D18:$U18),I$4/(SUM(AD$5:AD18)+1),I18)</f>
        <v>90897.5</v>
      </c>
      <c r="J19" s="6">
        <f>IF(J18=MAX($D18:$U18),J$4/(SUM(AE$5:AE18)+1),J18)</f>
        <v>127850</v>
      </c>
      <c r="K19" s="6">
        <f>IF(K18=MAX($D18:$U18),K$4/(SUM(AF$5:AF18)+1),K18)</f>
        <v>118302</v>
      </c>
      <c r="L19" s="6">
        <f>IF(L18=MAX($D18:$U18),L$4/(SUM(AG$5:AG18)+1),L18)</f>
        <v>34026</v>
      </c>
      <c r="M19" s="6">
        <f>IF(M18=MAX($D18:$U18),M$4/(SUM(AH$5:AH18)+1),M18)</f>
        <v>22481</v>
      </c>
      <c r="N19" s="6">
        <f>IF(N18=MAX($D18:$U18),N$4/(SUM(AI$5:AI18)+1),N18)</f>
        <v>13759</v>
      </c>
      <c r="O19" s="6">
        <f>IF(O18=MAX($D18:$U18),O$4/(SUM(AJ$5:AJ18)+1),O18)</f>
        <v>9976</v>
      </c>
      <c r="P19" s="6">
        <f>IF(P18=MAX($D18:$U18),P$4/(SUM(AK$5:AK18)+1),P18)</f>
        <v>3977</v>
      </c>
      <c r="Q19" s="6">
        <f>IF(Q18=MAX($D18:$U18),Q$4/(SUM(AL$5:AL18)+1),Q18)</f>
        <v>3126</v>
      </c>
      <c r="R19" s="6">
        <f>IF(R18=MAX($D18:$U18),R$4/(SUM(AM$5:AM18)+1),R18)</f>
        <v>2626</v>
      </c>
      <c r="S19" s="6">
        <f>IF(S18=MAX($D18:$U18),S$4/(SUM(AN$5:AN18)+1),S18)</f>
        <v>1613</v>
      </c>
      <c r="T19" s="6">
        <f>IF(T18=MAX($D18:$U18),T$4/(SUM(AO$5:AO18)+1),T18)</f>
        <v>264</v>
      </c>
      <c r="U19" s="6">
        <f>IF(U18=MAX($D18:$U18),U$4/(SUM(AP$5:AP18)+1),U18)</f>
        <v>258</v>
      </c>
      <c r="X19" s="3">
        <v>15</v>
      </c>
      <c r="Y19" s="3">
        <f t="shared" si="2"/>
        <v>0</v>
      </c>
      <c r="Z19" s="3">
        <f t="shared" si="1"/>
        <v>1</v>
      </c>
      <c r="AA19" s="3">
        <f t="shared" si="1"/>
        <v>0</v>
      </c>
      <c r="AB19" s="3">
        <f t="shared" si="1"/>
        <v>0</v>
      </c>
      <c r="AC19" s="3">
        <f t="shared" si="1"/>
        <v>0</v>
      </c>
      <c r="AD19" s="3">
        <f t="shared" si="1"/>
        <v>0</v>
      </c>
      <c r="AE19" s="3">
        <f t="shared" si="1"/>
        <v>0</v>
      </c>
      <c r="AF19" s="3">
        <f t="shared" si="1"/>
        <v>0</v>
      </c>
      <c r="AG19" s="3">
        <f t="shared" si="1"/>
        <v>0</v>
      </c>
      <c r="AH19" s="3">
        <f t="shared" si="1"/>
        <v>0</v>
      </c>
      <c r="AI19" s="3">
        <f t="shared" si="1"/>
        <v>0</v>
      </c>
      <c r="AJ19" s="3">
        <f t="shared" si="1"/>
        <v>0</v>
      </c>
      <c r="AK19" s="3">
        <f t="shared" si="1"/>
        <v>0</v>
      </c>
      <c r="AL19" s="3">
        <f t="shared" si="1"/>
        <v>0</v>
      </c>
      <c r="AM19" s="3">
        <f t="shared" si="1"/>
        <v>0</v>
      </c>
      <c r="AN19" s="3">
        <f t="shared" si="1"/>
        <v>0</v>
      </c>
      <c r="AO19" s="3">
        <f t="shared" si="1"/>
        <v>0</v>
      </c>
      <c r="AP19" s="3">
        <f t="shared" si="1"/>
        <v>0</v>
      </c>
    </row>
    <row r="20" spans="2:42">
      <c r="B20" s="3" t="s">
        <v>41</v>
      </c>
      <c r="C20" s="3">
        <v>16</v>
      </c>
      <c r="D20" s="6">
        <f>IF(D19=MAX($D19:$U19),D$4/(SUM(Y$5:Y19)+1),D19)</f>
        <v>145493.16666666666</v>
      </c>
      <c r="E20" s="6">
        <f>IF(E19=MAX($D19:$U19),E$4/(SUM(Z$5:Z19)+1),E19)</f>
        <v>134979.20000000001</v>
      </c>
      <c r="F20" s="6">
        <f>IF(F19=MAX($D19:$U19),F$4/(SUM(AA$5:AA19)+1),F19)</f>
        <v>142378.33333333334</v>
      </c>
      <c r="G20" s="6">
        <f>IF(G19=MAX($D19:$U19),G$4/(SUM(AB$5:AB19)+1),G19)</f>
        <v>114194.66666666667</v>
      </c>
      <c r="H20" s="6">
        <f>IF(H19=MAX($D19:$U19),H$4/(SUM(AC$5:AC19)+1),H19)</f>
        <v>124277</v>
      </c>
      <c r="I20" s="6">
        <f>IF(I19=MAX($D19:$U19),I$4/(SUM(AD$5:AD19)+1),I19)</f>
        <v>90897.5</v>
      </c>
      <c r="J20" s="6">
        <f>IF(J19=MAX($D19:$U19),J$4/(SUM(AE$5:AE19)+1),J19)</f>
        <v>127850</v>
      </c>
      <c r="K20" s="6">
        <f>IF(K19=MAX($D19:$U19),K$4/(SUM(AF$5:AF19)+1),K19)</f>
        <v>118302</v>
      </c>
      <c r="L20" s="6">
        <f>IF(L19=MAX($D19:$U19),L$4/(SUM(AG$5:AG19)+1),L19)</f>
        <v>34026</v>
      </c>
      <c r="M20" s="6">
        <f>IF(M19=MAX($D19:$U19),M$4/(SUM(AH$5:AH19)+1),M19)</f>
        <v>22481</v>
      </c>
      <c r="N20" s="6">
        <f>IF(N19=MAX($D19:$U19),N$4/(SUM(AI$5:AI19)+1),N19)</f>
        <v>13759</v>
      </c>
      <c r="O20" s="6">
        <f>IF(O19=MAX($D19:$U19),O$4/(SUM(AJ$5:AJ19)+1),O19)</f>
        <v>9976</v>
      </c>
      <c r="P20" s="6">
        <f>IF(P19=MAX($D19:$U19),P$4/(SUM(AK$5:AK19)+1),P19)</f>
        <v>3977</v>
      </c>
      <c r="Q20" s="6">
        <f>IF(Q19=MAX($D19:$U19),Q$4/(SUM(AL$5:AL19)+1),Q19)</f>
        <v>3126</v>
      </c>
      <c r="R20" s="6">
        <f>IF(R19=MAX($D19:$U19),R$4/(SUM(AM$5:AM19)+1),R19)</f>
        <v>2626</v>
      </c>
      <c r="S20" s="6">
        <f>IF(S19=MAX($D19:$U19),S$4/(SUM(AN$5:AN19)+1),S19)</f>
        <v>1613</v>
      </c>
      <c r="T20" s="6">
        <f>IF(T19=MAX($D19:$U19),T$4/(SUM(AO$5:AO19)+1),T19)</f>
        <v>264</v>
      </c>
      <c r="U20" s="6">
        <f>IF(U19=MAX($D19:$U19),U$4/(SUM(AP$5:AP19)+1),U19)</f>
        <v>258</v>
      </c>
      <c r="X20" s="3">
        <v>16</v>
      </c>
      <c r="Y20" s="3">
        <f t="shared" si="2"/>
        <v>1</v>
      </c>
      <c r="Z20" s="3">
        <f t="shared" ref="Z20:Z83" si="3">IF(E20=MAX($D20:$U20),1,0)</f>
        <v>0</v>
      </c>
      <c r="AA20" s="3">
        <f t="shared" ref="AA20:AA83" si="4">IF(F20=MAX($D20:$U20),1,0)</f>
        <v>0</v>
      </c>
      <c r="AB20" s="3">
        <f t="shared" ref="AB20:AB83" si="5">IF(G20=MAX($D20:$U20),1,0)</f>
        <v>0</v>
      </c>
      <c r="AC20" s="3">
        <f t="shared" ref="AC20:AC83" si="6">IF(H20=MAX($D20:$U20),1,0)</f>
        <v>0</v>
      </c>
      <c r="AD20" s="3">
        <f t="shared" ref="AD20:AD83" si="7">IF(I20=MAX($D20:$U20),1,0)</f>
        <v>0</v>
      </c>
      <c r="AE20" s="3">
        <f t="shared" ref="AE20:AE83" si="8">IF(J20=MAX($D20:$U20),1,0)</f>
        <v>0</v>
      </c>
      <c r="AF20" s="3">
        <f t="shared" ref="AF20:AF83" si="9">IF(K20=MAX($D20:$U20),1,0)</f>
        <v>0</v>
      </c>
      <c r="AG20" s="3">
        <f t="shared" ref="AG20:AG83" si="10">IF(L20=MAX($D20:$U20),1,0)</f>
        <v>0</v>
      </c>
      <c r="AH20" s="3">
        <f t="shared" ref="AH20:AH83" si="11">IF(M20=MAX($D20:$U20),1,0)</f>
        <v>0</v>
      </c>
      <c r="AI20" s="3">
        <f t="shared" ref="AI20:AI83" si="12">IF(N20=MAX($D20:$U20),1,0)</f>
        <v>0</v>
      </c>
      <c r="AJ20" s="3">
        <f t="shared" ref="AJ20:AJ83" si="13">IF(O20=MAX($D20:$U20),1,0)</f>
        <v>0</v>
      </c>
      <c r="AK20" s="3">
        <f t="shared" ref="AK20:AK83" si="14">IF(P20=MAX($D20:$U20),1,0)</f>
        <v>0</v>
      </c>
      <c r="AL20" s="3">
        <f t="shared" ref="AL20:AL83" si="15">IF(Q20=MAX($D20:$U20),1,0)</f>
        <v>0</v>
      </c>
      <c r="AM20" s="3">
        <f t="shared" ref="AM20:AM83" si="16">IF(R20=MAX($D20:$U20),1,0)</f>
        <v>0</v>
      </c>
      <c r="AN20" s="3">
        <f t="shared" ref="AN20:AN83" si="17">IF(S20=MAX($D20:$U20),1,0)</f>
        <v>0</v>
      </c>
      <c r="AO20" s="3">
        <f t="shared" ref="AO20:AO83" si="18">IF(T20=MAX($D20:$U20),1,0)</f>
        <v>0</v>
      </c>
      <c r="AP20" s="3">
        <f t="shared" ref="AP20:AP83" si="19">IF(U20=MAX($D20:$U20),1,0)</f>
        <v>0</v>
      </c>
    </row>
    <row r="21" spans="2:42">
      <c r="B21" s="3" t="s">
        <v>41</v>
      </c>
      <c r="C21" s="3">
        <v>17</v>
      </c>
      <c r="D21" s="6">
        <f>IF(D20=MAX($D20:$U20),D$4/(SUM(Y$5:Y20)+1),D20)</f>
        <v>124708.42857142857</v>
      </c>
      <c r="E21" s="6">
        <f>IF(E20=MAX($D20:$U20),E$4/(SUM(Z$5:Z20)+1),E20)</f>
        <v>134979.20000000001</v>
      </c>
      <c r="F21" s="6">
        <f>IF(F20=MAX($D20:$U20),F$4/(SUM(AA$5:AA20)+1),F20)</f>
        <v>142378.33333333334</v>
      </c>
      <c r="G21" s="6">
        <f>IF(G20=MAX($D20:$U20),G$4/(SUM(AB$5:AB20)+1),G20)</f>
        <v>114194.66666666667</v>
      </c>
      <c r="H21" s="6">
        <f>IF(H20=MAX($D20:$U20),H$4/(SUM(AC$5:AC20)+1),H20)</f>
        <v>124277</v>
      </c>
      <c r="I21" s="6">
        <f>IF(I20=MAX($D20:$U20),I$4/(SUM(AD$5:AD20)+1),I20)</f>
        <v>90897.5</v>
      </c>
      <c r="J21" s="6">
        <f>IF(J20=MAX($D20:$U20),J$4/(SUM(AE$5:AE20)+1),J20)</f>
        <v>127850</v>
      </c>
      <c r="K21" s="6">
        <f>IF(K20=MAX($D20:$U20),K$4/(SUM(AF$5:AF20)+1),K20)</f>
        <v>118302</v>
      </c>
      <c r="L21" s="6">
        <f>IF(L20=MAX($D20:$U20),L$4/(SUM(AG$5:AG20)+1),L20)</f>
        <v>34026</v>
      </c>
      <c r="M21" s="6">
        <f>IF(M20=MAX($D20:$U20),M$4/(SUM(AH$5:AH20)+1),M20)</f>
        <v>22481</v>
      </c>
      <c r="N21" s="6">
        <f>IF(N20=MAX($D20:$U20),N$4/(SUM(AI$5:AI20)+1),N20)</f>
        <v>13759</v>
      </c>
      <c r="O21" s="6">
        <f>IF(O20=MAX($D20:$U20),O$4/(SUM(AJ$5:AJ20)+1),O20)</f>
        <v>9976</v>
      </c>
      <c r="P21" s="6">
        <f>IF(P20=MAX($D20:$U20),P$4/(SUM(AK$5:AK20)+1),P20)</f>
        <v>3977</v>
      </c>
      <c r="Q21" s="6">
        <f>IF(Q20=MAX($D20:$U20),Q$4/(SUM(AL$5:AL20)+1),Q20)</f>
        <v>3126</v>
      </c>
      <c r="R21" s="6">
        <f>IF(R20=MAX($D20:$U20),R$4/(SUM(AM$5:AM20)+1),R20)</f>
        <v>2626</v>
      </c>
      <c r="S21" s="6">
        <f>IF(S20=MAX($D20:$U20),S$4/(SUM(AN$5:AN20)+1),S20)</f>
        <v>1613</v>
      </c>
      <c r="T21" s="6">
        <f>IF(T20=MAX($D20:$U20),T$4/(SUM(AO$5:AO20)+1),T20)</f>
        <v>264</v>
      </c>
      <c r="U21" s="6">
        <f>IF(U20=MAX($D20:$U20),U$4/(SUM(AP$5:AP20)+1),U20)</f>
        <v>258</v>
      </c>
      <c r="X21" s="3">
        <v>17</v>
      </c>
      <c r="Y21" s="3">
        <f t="shared" si="2"/>
        <v>0</v>
      </c>
      <c r="Z21" s="3">
        <f t="shared" si="3"/>
        <v>0</v>
      </c>
      <c r="AA21" s="3">
        <f t="shared" si="4"/>
        <v>1</v>
      </c>
      <c r="AB21" s="3">
        <f t="shared" si="5"/>
        <v>0</v>
      </c>
      <c r="AC21" s="3">
        <f t="shared" si="6"/>
        <v>0</v>
      </c>
      <c r="AD21" s="3">
        <f t="shared" si="7"/>
        <v>0</v>
      </c>
      <c r="AE21" s="3">
        <f t="shared" si="8"/>
        <v>0</v>
      </c>
      <c r="AF21" s="3">
        <f t="shared" si="9"/>
        <v>0</v>
      </c>
      <c r="AG21" s="3">
        <f t="shared" si="10"/>
        <v>0</v>
      </c>
      <c r="AH21" s="3">
        <f t="shared" si="11"/>
        <v>0</v>
      </c>
      <c r="AI21" s="3">
        <f t="shared" si="12"/>
        <v>0</v>
      </c>
      <c r="AJ21" s="3">
        <f t="shared" si="13"/>
        <v>0</v>
      </c>
      <c r="AK21" s="3">
        <f t="shared" si="14"/>
        <v>0</v>
      </c>
      <c r="AL21" s="3">
        <f t="shared" si="15"/>
        <v>0</v>
      </c>
      <c r="AM21" s="3">
        <f t="shared" si="16"/>
        <v>0</v>
      </c>
      <c r="AN21" s="3">
        <f t="shared" si="17"/>
        <v>0</v>
      </c>
      <c r="AO21" s="3">
        <f t="shared" si="18"/>
        <v>0</v>
      </c>
      <c r="AP21" s="3">
        <f t="shared" si="19"/>
        <v>0</v>
      </c>
    </row>
    <row r="22" spans="2:42">
      <c r="B22" s="3" t="s">
        <v>41</v>
      </c>
      <c r="C22" s="3">
        <v>18</v>
      </c>
      <c r="D22" s="6">
        <f>IF(D21=MAX($D21:$U21),D$4/(SUM(Y$5:Y21)+1),D21)</f>
        <v>124708.42857142857</v>
      </c>
      <c r="E22" s="6">
        <f>IF(E21=MAX($D21:$U21),E$4/(SUM(Z$5:Z21)+1),E21)</f>
        <v>134979.20000000001</v>
      </c>
      <c r="F22" s="6">
        <f>IF(F21=MAX($D21:$U21),F$4/(SUM(AA$5:AA21)+1),F21)</f>
        <v>106783.75</v>
      </c>
      <c r="G22" s="6">
        <f>IF(G21=MAX($D21:$U21),G$4/(SUM(AB$5:AB21)+1),G21)</f>
        <v>114194.66666666667</v>
      </c>
      <c r="H22" s="6">
        <f>IF(H21=MAX($D21:$U21),H$4/(SUM(AC$5:AC21)+1),H21)</f>
        <v>124277</v>
      </c>
      <c r="I22" s="6">
        <f>IF(I21=MAX($D21:$U21),I$4/(SUM(AD$5:AD21)+1),I21)</f>
        <v>90897.5</v>
      </c>
      <c r="J22" s="6">
        <f>IF(J21=MAX($D21:$U21),J$4/(SUM(AE$5:AE21)+1),J21)</f>
        <v>127850</v>
      </c>
      <c r="K22" s="6">
        <f>IF(K21=MAX($D21:$U21),K$4/(SUM(AF$5:AF21)+1),K21)</f>
        <v>118302</v>
      </c>
      <c r="L22" s="6">
        <f>IF(L21=MAX($D21:$U21),L$4/(SUM(AG$5:AG21)+1),L21)</f>
        <v>34026</v>
      </c>
      <c r="M22" s="6">
        <f>IF(M21=MAX($D21:$U21),M$4/(SUM(AH$5:AH21)+1),M21)</f>
        <v>22481</v>
      </c>
      <c r="N22" s="6">
        <f>IF(N21=MAX($D21:$U21),N$4/(SUM(AI$5:AI21)+1),N21)</f>
        <v>13759</v>
      </c>
      <c r="O22" s="6">
        <f>IF(O21=MAX($D21:$U21),O$4/(SUM(AJ$5:AJ21)+1),O21)</f>
        <v>9976</v>
      </c>
      <c r="P22" s="6">
        <f>IF(P21=MAX($D21:$U21),P$4/(SUM(AK$5:AK21)+1),P21)</f>
        <v>3977</v>
      </c>
      <c r="Q22" s="6">
        <f>IF(Q21=MAX($D21:$U21),Q$4/(SUM(AL$5:AL21)+1),Q21)</f>
        <v>3126</v>
      </c>
      <c r="R22" s="6">
        <f>IF(R21=MAX($D21:$U21),R$4/(SUM(AM$5:AM21)+1),R21)</f>
        <v>2626</v>
      </c>
      <c r="S22" s="6">
        <f>IF(S21=MAX($D21:$U21),S$4/(SUM(AN$5:AN21)+1),S21)</f>
        <v>1613</v>
      </c>
      <c r="T22" s="6">
        <f>IF(T21=MAX($D21:$U21),T$4/(SUM(AO$5:AO21)+1),T21)</f>
        <v>264</v>
      </c>
      <c r="U22" s="6">
        <f>IF(U21=MAX($D21:$U21),U$4/(SUM(AP$5:AP21)+1),U21)</f>
        <v>258</v>
      </c>
      <c r="X22" s="3">
        <v>18</v>
      </c>
      <c r="Y22" s="3">
        <f t="shared" si="2"/>
        <v>0</v>
      </c>
      <c r="Z22" s="3">
        <f t="shared" si="3"/>
        <v>1</v>
      </c>
      <c r="AA22" s="3">
        <f t="shared" si="4"/>
        <v>0</v>
      </c>
      <c r="AB22" s="3">
        <f t="shared" si="5"/>
        <v>0</v>
      </c>
      <c r="AC22" s="3">
        <f t="shared" si="6"/>
        <v>0</v>
      </c>
      <c r="AD22" s="3">
        <f t="shared" si="7"/>
        <v>0</v>
      </c>
      <c r="AE22" s="3">
        <f t="shared" si="8"/>
        <v>0</v>
      </c>
      <c r="AF22" s="3">
        <f t="shared" si="9"/>
        <v>0</v>
      </c>
      <c r="AG22" s="3">
        <f t="shared" si="10"/>
        <v>0</v>
      </c>
      <c r="AH22" s="3">
        <f t="shared" si="11"/>
        <v>0</v>
      </c>
      <c r="AI22" s="3">
        <f t="shared" si="12"/>
        <v>0</v>
      </c>
      <c r="AJ22" s="3">
        <f t="shared" si="13"/>
        <v>0</v>
      </c>
      <c r="AK22" s="3">
        <f t="shared" si="14"/>
        <v>0</v>
      </c>
      <c r="AL22" s="3">
        <f t="shared" si="15"/>
        <v>0</v>
      </c>
      <c r="AM22" s="3">
        <f t="shared" si="16"/>
        <v>0</v>
      </c>
      <c r="AN22" s="3">
        <f t="shared" si="17"/>
        <v>0</v>
      </c>
      <c r="AO22" s="3">
        <f t="shared" si="18"/>
        <v>0</v>
      </c>
      <c r="AP22" s="3">
        <f t="shared" si="19"/>
        <v>0</v>
      </c>
    </row>
    <row r="23" spans="2:42">
      <c r="B23" s="3" t="s">
        <v>41</v>
      </c>
      <c r="C23" s="3">
        <v>19</v>
      </c>
      <c r="D23" s="6">
        <f>IF(D22=MAX($D22:$U22),D$4/(SUM(Y$5:Y22)+1),D22)</f>
        <v>124708.42857142857</v>
      </c>
      <c r="E23" s="6">
        <f>IF(E22=MAX($D22:$U22),E$4/(SUM(Z$5:Z22)+1),E22)</f>
        <v>112482.66666666667</v>
      </c>
      <c r="F23" s="6">
        <f>IF(F22=MAX($D22:$U22),F$4/(SUM(AA$5:AA22)+1),F22)</f>
        <v>106783.75</v>
      </c>
      <c r="G23" s="6">
        <f>IF(G22=MAX($D22:$U22),G$4/(SUM(AB$5:AB22)+1),G22)</f>
        <v>114194.66666666667</v>
      </c>
      <c r="H23" s="6">
        <f>IF(H22=MAX($D22:$U22),H$4/(SUM(AC$5:AC22)+1),H22)</f>
        <v>124277</v>
      </c>
      <c r="I23" s="6">
        <f>IF(I22=MAX($D22:$U22),I$4/(SUM(AD$5:AD22)+1),I22)</f>
        <v>90897.5</v>
      </c>
      <c r="J23" s="6">
        <f>IF(J22=MAX($D22:$U22),J$4/(SUM(AE$5:AE22)+1),J22)</f>
        <v>127850</v>
      </c>
      <c r="K23" s="6">
        <f>IF(K22=MAX($D22:$U22),K$4/(SUM(AF$5:AF22)+1),K22)</f>
        <v>118302</v>
      </c>
      <c r="L23" s="6">
        <f>IF(L22=MAX($D22:$U22),L$4/(SUM(AG$5:AG22)+1),L22)</f>
        <v>34026</v>
      </c>
      <c r="M23" s="6">
        <f>IF(M22=MAX($D22:$U22),M$4/(SUM(AH$5:AH22)+1),M22)</f>
        <v>22481</v>
      </c>
      <c r="N23" s="6">
        <f>IF(N22=MAX($D22:$U22),N$4/(SUM(AI$5:AI22)+1),N22)</f>
        <v>13759</v>
      </c>
      <c r="O23" s="6">
        <f>IF(O22=MAX($D22:$U22),O$4/(SUM(AJ$5:AJ22)+1),O22)</f>
        <v>9976</v>
      </c>
      <c r="P23" s="6">
        <f>IF(P22=MAX($D22:$U22),P$4/(SUM(AK$5:AK22)+1),P22)</f>
        <v>3977</v>
      </c>
      <c r="Q23" s="6">
        <f>IF(Q22=MAX($D22:$U22),Q$4/(SUM(AL$5:AL22)+1),Q22)</f>
        <v>3126</v>
      </c>
      <c r="R23" s="6">
        <f>IF(R22=MAX($D22:$U22),R$4/(SUM(AM$5:AM22)+1),R22)</f>
        <v>2626</v>
      </c>
      <c r="S23" s="6">
        <f>IF(S22=MAX($D22:$U22),S$4/(SUM(AN$5:AN22)+1),S22)</f>
        <v>1613</v>
      </c>
      <c r="T23" s="6">
        <f>IF(T22=MAX($D22:$U22),T$4/(SUM(AO$5:AO22)+1),T22)</f>
        <v>264</v>
      </c>
      <c r="U23" s="6">
        <f>IF(U22=MAX($D22:$U22),U$4/(SUM(AP$5:AP22)+1),U22)</f>
        <v>258</v>
      </c>
      <c r="X23" s="3">
        <v>19</v>
      </c>
      <c r="Y23" s="3">
        <f t="shared" si="2"/>
        <v>0</v>
      </c>
      <c r="Z23" s="3">
        <f t="shared" si="3"/>
        <v>0</v>
      </c>
      <c r="AA23" s="3">
        <f t="shared" si="4"/>
        <v>0</v>
      </c>
      <c r="AB23" s="3">
        <f t="shared" si="5"/>
        <v>0</v>
      </c>
      <c r="AC23" s="3">
        <f t="shared" si="6"/>
        <v>0</v>
      </c>
      <c r="AD23" s="3">
        <f t="shared" si="7"/>
        <v>0</v>
      </c>
      <c r="AE23" s="3">
        <f t="shared" si="8"/>
        <v>1</v>
      </c>
      <c r="AF23" s="3">
        <f t="shared" si="9"/>
        <v>0</v>
      </c>
      <c r="AG23" s="3">
        <f t="shared" si="10"/>
        <v>0</v>
      </c>
      <c r="AH23" s="3">
        <f t="shared" si="11"/>
        <v>0</v>
      </c>
      <c r="AI23" s="3">
        <f t="shared" si="12"/>
        <v>0</v>
      </c>
      <c r="AJ23" s="3">
        <f t="shared" si="13"/>
        <v>0</v>
      </c>
      <c r="AK23" s="3">
        <f t="shared" si="14"/>
        <v>0</v>
      </c>
      <c r="AL23" s="3">
        <f t="shared" si="15"/>
        <v>0</v>
      </c>
      <c r="AM23" s="3">
        <f t="shared" si="16"/>
        <v>0</v>
      </c>
      <c r="AN23" s="3">
        <f t="shared" si="17"/>
        <v>0</v>
      </c>
      <c r="AO23" s="3">
        <f t="shared" si="18"/>
        <v>0</v>
      </c>
      <c r="AP23" s="3">
        <f t="shared" si="19"/>
        <v>0</v>
      </c>
    </row>
    <row r="24" spans="2:42">
      <c r="B24" s="3" t="s">
        <v>41</v>
      </c>
      <c r="C24" s="3">
        <v>20</v>
      </c>
      <c r="D24" s="6">
        <f>IF(D23=MAX($D23:$U23),D$4/(SUM(Y$5:Y23)+1),D23)</f>
        <v>124708.42857142857</v>
      </c>
      <c r="E24" s="6">
        <f>IF(E23=MAX($D23:$U23),E$4/(SUM(Z$5:Z23)+1),E23)</f>
        <v>112482.66666666667</v>
      </c>
      <c r="F24" s="6">
        <f>IF(F23=MAX($D23:$U23),F$4/(SUM(AA$5:AA23)+1),F23)</f>
        <v>106783.75</v>
      </c>
      <c r="G24" s="6">
        <f>IF(G23=MAX($D23:$U23),G$4/(SUM(AB$5:AB23)+1),G23)</f>
        <v>114194.66666666667</v>
      </c>
      <c r="H24" s="6">
        <f>IF(H23=MAX($D23:$U23),H$4/(SUM(AC$5:AC23)+1),H23)</f>
        <v>124277</v>
      </c>
      <c r="I24" s="6">
        <f>IF(I23=MAX($D23:$U23),I$4/(SUM(AD$5:AD23)+1),I23)</f>
        <v>90897.5</v>
      </c>
      <c r="J24" s="6">
        <f>IF(J23=MAX($D23:$U23),J$4/(SUM(AE$5:AE23)+1),J23)</f>
        <v>63925</v>
      </c>
      <c r="K24" s="6">
        <f>IF(K23=MAX($D23:$U23),K$4/(SUM(AF$5:AF23)+1),K23)</f>
        <v>118302</v>
      </c>
      <c r="L24" s="6">
        <f>IF(L23=MAX($D23:$U23),L$4/(SUM(AG$5:AG23)+1),L23)</f>
        <v>34026</v>
      </c>
      <c r="M24" s="6">
        <f>IF(M23=MAX($D23:$U23),M$4/(SUM(AH$5:AH23)+1),M23)</f>
        <v>22481</v>
      </c>
      <c r="N24" s="6">
        <f>IF(N23=MAX($D23:$U23),N$4/(SUM(AI$5:AI23)+1),N23)</f>
        <v>13759</v>
      </c>
      <c r="O24" s="6">
        <f>IF(O23=MAX($D23:$U23),O$4/(SUM(AJ$5:AJ23)+1),O23)</f>
        <v>9976</v>
      </c>
      <c r="P24" s="6">
        <f>IF(P23=MAX($D23:$U23),P$4/(SUM(AK$5:AK23)+1),P23)</f>
        <v>3977</v>
      </c>
      <c r="Q24" s="6">
        <f>IF(Q23=MAX($D23:$U23),Q$4/(SUM(AL$5:AL23)+1),Q23)</f>
        <v>3126</v>
      </c>
      <c r="R24" s="6">
        <f>IF(R23=MAX($D23:$U23),R$4/(SUM(AM$5:AM23)+1),R23)</f>
        <v>2626</v>
      </c>
      <c r="S24" s="6">
        <f>IF(S23=MAX($D23:$U23),S$4/(SUM(AN$5:AN23)+1),S23)</f>
        <v>1613</v>
      </c>
      <c r="T24" s="6">
        <f>IF(T23=MAX($D23:$U23),T$4/(SUM(AO$5:AO23)+1),T23)</f>
        <v>264</v>
      </c>
      <c r="U24" s="6">
        <f>IF(U23=MAX($D23:$U23),U$4/(SUM(AP$5:AP23)+1),U23)</f>
        <v>258</v>
      </c>
      <c r="X24" s="3">
        <v>20</v>
      </c>
      <c r="Y24" s="3">
        <f t="shared" si="2"/>
        <v>1</v>
      </c>
      <c r="Z24" s="3">
        <f t="shared" si="3"/>
        <v>0</v>
      </c>
      <c r="AA24" s="3">
        <f t="shared" si="4"/>
        <v>0</v>
      </c>
      <c r="AB24" s="3">
        <f t="shared" si="5"/>
        <v>0</v>
      </c>
      <c r="AC24" s="3">
        <f t="shared" si="6"/>
        <v>0</v>
      </c>
      <c r="AD24" s="3">
        <f t="shared" si="7"/>
        <v>0</v>
      </c>
      <c r="AE24" s="3">
        <f t="shared" si="8"/>
        <v>0</v>
      </c>
      <c r="AF24" s="3">
        <f t="shared" si="9"/>
        <v>0</v>
      </c>
      <c r="AG24" s="3">
        <f t="shared" si="10"/>
        <v>0</v>
      </c>
      <c r="AH24" s="3">
        <f t="shared" si="11"/>
        <v>0</v>
      </c>
      <c r="AI24" s="3">
        <f t="shared" si="12"/>
        <v>0</v>
      </c>
      <c r="AJ24" s="3">
        <f t="shared" si="13"/>
        <v>0</v>
      </c>
      <c r="AK24" s="3">
        <f t="shared" si="14"/>
        <v>0</v>
      </c>
      <c r="AL24" s="3">
        <f t="shared" si="15"/>
        <v>0</v>
      </c>
      <c r="AM24" s="3">
        <f t="shared" si="16"/>
        <v>0</v>
      </c>
      <c r="AN24" s="3">
        <f t="shared" si="17"/>
        <v>0</v>
      </c>
      <c r="AO24" s="3">
        <f t="shared" si="18"/>
        <v>0</v>
      </c>
      <c r="AP24" s="3">
        <f t="shared" si="19"/>
        <v>0</v>
      </c>
    </row>
    <row r="25" spans="2:42">
      <c r="B25" s="3" t="s">
        <v>41</v>
      </c>
      <c r="C25" s="3">
        <v>21</v>
      </c>
      <c r="D25" s="6">
        <f>IF(D24=MAX($D24:$U24),D$4/(SUM(Y$5:Y24)+1),D24)</f>
        <v>109119.875</v>
      </c>
      <c r="E25" s="6">
        <f>IF(E24=MAX($D24:$U24),E$4/(SUM(Z$5:Z24)+1),E24)</f>
        <v>112482.66666666667</v>
      </c>
      <c r="F25" s="6">
        <f>IF(F24=MAX($D24:$U24),F$4/(SUM(AA$5:AA24)+1),F24)</f>
        <v>106783.75</v>
      </c>
      <c r="G25" s="6">
        <f>IF(G24=MAX($D24:$U24),G$4/(SUM(AB$5:AB24)+1),G24)</f>
        <v>114194.66666666667</v>
      </c>
      <c r="H25" s="6">
        <f>IF(H24=MAX($D24:$U24),H$4/(SUM(AC$5:AC24)+1),H24)</f>
        <v>124277</v>
      </c>
      <c r="I25" s="6">
        <f>IF(I24=MAX($D24:$U24),I$4/(SUM(AD$5:AD24)+1),I24)</f>
        <v>90897.5</v>
      </c>
      <c r="J25" s="6">
        <f>IF(J24=MAX($D24:$U24),J$4/(SUM(AE$5:AE24)+1),J24)</f>
        <v>63925</v>
      </c>
      <c r="K25" s="6">
        <f>IF(K24=MAX($D24:$U24),K$4/(SUM(AF$5:AF24)+1),K24)</f>
        <v>118302</v>
      </c>
      <c r="L25" s="6">
        <f>IF(L24=MAX($D24:$U24),L$4/(SUM(AG$5:AG24)+1),L24)</f>
        <v>34026</v>
      </c>
      <c r="M25" s="6">
        <f>IF(M24=MAX($D24:$U24),M$4/(SUM(AH$5:AH24)+1),M24)</f>
        <v>22481</v>
      </c>
      <c r="N25" s="6">
        <f>IF(N24=MAX($D24:$U24),N$4/(SUM(AI$5:AI24)+1),N24)</f>
        <v>13759</v>
      </c>
      <c r="O25" s="6">
        <f>IF(O24=MAX($D24:$U24),O$4/(SUM(AJ$5:AJ24)+1),O24)</f>
        <v>9976</v>
      </c>
      <c r="P25" s="6">
        <f>IF(P24=MAX($D24:$U24),P$4/(SUM(AK$5:AK24)+1),P24)</f>
        <v>3977</v>
      </c>
      <c r="Q25" s="6">
        <f>IF(Q24=MAX($D24:$U24),Q$4/(SUM(AL$5:AL24)+1),Q24)</f>
        <v>3126</v>
      </c>
      <c r="R25" s="6">
        <f>IF(R24=MAX($D24:$U24),R$4/(SUM(AM$5:AM24)+1),R24)</f>
        <v>2626</v>
      </c>
      <c r="S25" s="6">
        <f>IF(S24=MAX($D24:$U24),S$4/(SUM(AN$5:AN24)+1),S24)</f>
        <v>1613</v>
      </c>
      <c r="T25" s="6">
        <f>IF(T24=MAX($D24:$U24),T$4/(SUM(AO$5:AO24)+1),T24)</f>
        <v>264</v>
      </c>
      <c r="U25" s="6">
        <f>IF(U24=MAX($D24:$U24),U$4/(SUM(AP$5:AP24)+1),U24)</f>
        <v>258</v>
      </c>
      <c r="X25" s="3">
        <v>21</v>
      </c>
      <c r="Y25" s="3">
        <f t="shared" si="2"/>
        <v>0</v>
      </c>
      <c r="Z25" s="3">
        <f t="shared" si="3"/>
        <v>0</v>
      </c>
      <c r="AA25" s="3">
        <f t="shared" si="4"/>
        <v>0</v>
      </c>
      <c r="AB25" s="3">
        <f t="shared" si="5"/>
        <v>0</v>
      </c>
      <c r="AC25" s="3">
        <f t="shared" si="6"/>
        <v>1</v>
      </c>
      <c r="AD25" s="3">
        <f t="shared" si="7"/>
        <v>0</v>
      </c>
      <c r="AE25" s="3">
        <f t="shared" si="8"/>
        <v>0</v>
      </c>
      <c r="AF25" s="3">
        <f t="shared" si="9"/>
        <v>0</v>
      </c>
      <c r="AG25" s="3">
        <f t="shared" si="10"/>
        <v>0</v>
      </c>
      <c r="AH25" s="3">
        <f t="shared" si="11"/>
        <v>0</v>
      </c>
      <c r="AI25" s="3">
        <f t="shared" si="12"/>
        <v>0</v>
      </c>
      <c r="AJ25" s="3">
        <f t="shared" si="13"/>
        <v>0</v>
      </c>
      <c r="AK25" s="3">
        <f t="shared" si="14"/>
        <v>0</v>
      </c>
      <c r="AL25" s="3">
        <f t="shared" si="15"/>
        <v>0</v>
      </c>
      <c r="AM25" s="3">
        <f t="shared" si="16"/>
        <v>0</v>
      </c>
      <c r="AN25" s="3">
        <f t="shared" si="17"/>
        <v>0</v>
      </c>
      <c r="AO25" s="3">
        <f t="shared" si="18"/>
        <v>0</v>
      </c>
      <c r="AP25" s="3">
        <f t="shared" si="19"/>
        <v>0</v>
      </c>
    </row>
    <row r="26" spans="2:42">
      <c r="B26" s="3" t="s">
        <v>41</v>
      </c>
      <c r="C26" s="3">
        <v>22</v>
      </c>
      <c r="D26" s="6">
        <f>IF(D25=MAX($D25:$U25),D$4/(SUM(Y$5:Y25)+1),D25)</f>
        <v>109119.875</v>
      </c>
      <c r="E26" s="6">
        <f>IF(E25=MAX($D25:$U25),E$4/(SUM(Z$5:Z25)+1),E25)</f>
        <v>112482.66666666667</v>
      </c>
      <c r="F26" s="6">
        <f>IF(F25=MAX($D25:$U25),F$4/(SUM(AA$5:AA25)+1),F25)</f>
        <v>106783.75</v>
      </c>
      <c r="G26" s="6">
        <f>IF(G25=MAX($D25:$U25),G$4/(SUM(AB$5:AB25)+1),G25)</f>
        <v>114194.66666666667</v>
      </c>
      <c r="H26" s="6">
        <f>IF(H25=MAX($D25:$U25),H$4/(SUM(AC$5:AC25)+1),H25)</f>
        <v>82851.333333333328</v>
      </c>
      <c r="I26" s="6">
        <f>IF(I25=MAX($D25:$U25),I$4/(SUM(AD$5:AD25)+1),I25)</f>
        <v>90897.5</v>
      </c>
      <c r="J26" s="6">
        <f>IF(J25=MAX($D25:$U25),J$4/(SUM(AE$5:AE25)+1),J25)</f>
        <v>63925</v>
      </c>
      <c r="K26" s="6">
        <f>IF(K25=MAX($D25:$U25),K$4/(SUM(AF$5:AF25)+1),K25)</f>
        <v>118302</v>
      </c>
      <c r="L26" s="6">
        <f>IF(L25=MAX($D25:$U25),L$4/(SUM(AG$5:AG25)+1),L25)</f>
        <v>34026</v>
      </c>
      <c r="M26" s="6">
        <f>IF(M25=MAX($D25:$U25),M$4/(SUM(AH$5:AH25)+1),M25)</f>
        <v>22481</v>
      </c>
      <c r="N26" s="6">
        <f>IF(N25=MAX($D25:$U25),N$4/(SUM(AI$5:AI25)+1),N25)</f>
        <v>13759</v>
      </c>
      <c r="O26" s="6">
        <f>IF(O25=MAX($D25:$U25),O$4/(SUM(AJ$5:AJ25)+1),O25)</f>
        <v>9976</v>
      </c>
      <c r="P26" s="6">
        <f>IF(P25=MAX($D25:$U25),P$4/(SUM(AK$5:AK25)+1),P25)</f>
        <v>3977</v>
      </c>
      <c r="Q26" s="6">
        <f>IF(Q25=MAX($D25:$U25),Q$4/(SUM(AL$5:AL25)+1),Q25)</f>
        <v>3126</v>
      </c>
      <c r="R26" s="6">
        <f>IF(R25=MAX($D25:$U25),R$4/(SUM(AM$5:AM25)+1),R25)</f>
        <v>2626</v>
      </c>
      <c r="S26" s="6">
        <f>IF(S25=MAX($D25:$U25),S$4/(SUM(AN$5:AN25)+1),S25)</f>
        <v>1613</v>
      </c>
      <c r="T26" s="6">
        <f>IF(T25=MAX($D25:$U25),T$4/(SUM(AO$5:AO25)+1),T25)</f>
        <v>264</v>
      </c>
      <c r="U26" s="6">
        <f>IF(U25=MAX($D25:$U25),U$4/(SUM(AP$5:AP25)+1),U25)</f>
        <v>258</v>
      </c>
      <c r="X26" s="3">
        <v>22</v>
      </c>
      <c r="Y26" s="3">
        <f t="shared" si="2"/>
        <v>0</v>
      </c>
      <c r="Z26" s="3">
        <f t="shared" si="3"/>
        <v>0</v>
      </c>
      <c r="AA26" s="3">
        <f t="shared" si="4"/>
        <v>0</v>
      </c>
      <c r="AB26" s="3">
        <f t="shared" si="5"/>
        <v>0</v>
      </c>
      <c r="AC26" s="3">
        <f t="shared" si="6"/>
        <v>0</v>
      </c>
      <c r="AD26" s="3">
        <f t="shared" si="7"/>
        <v>0</v>
      </c>
      <c r="AE26" s="3">
        <f t="shared" si="8"/>
        <v>0</v>
      </c>
      <c r="AF26" s="3">
        <f t="shared" si="9"/>
        <v>1</v>
      </c>
      <c r="AG26" s="3">
        <f t="shared" si="10"/>
        <v>0</v>
      </c>
      <c r="AH26" s="3">
        <f t="shared" si="11"/>
        <v>0</v>
      </c>
      <c r="AI26" s="3">
        <f t="shared" si="12"/>
        <v>0</v>
      </c>
      <c r="AJ26" s="3">
        <f t="shared" si="13"/>
        <v>0</v>
      </c>
      <c r="AK26" s="3">
        <f t="shared" si="14"/>
        <v>0</v>
      </c>
      <c r="AL26" s="3">
        <f t="shared" si="15"/>
        <v>0</v>
      </c>
      <c r="AM26" s="3">
        <f t="shared" si="16"/>
        <v>0</v>
      </c>
      <c r="AN26" s="3">
        <f t="shared" si="17"/>
        <v>0</v>
      </c>
      <c r="AO26" s="3">
        <f t="shared" si="18"/>
        <v>0</v>
      </c>
      <c r="AP26" s="3">
        <f t="shared" si="19"/>
        <v>0</v>
      </c>
    </row>
    <row r="27" spans="2:42">
      <c r="B27" s="3" t="s">
        <v>41</v>
      </c>
      <c r="C27" s="3">
        <v>23</v>
      </c>
      <c r="D27" s="6">
        <f>IF(D26=MAX($D26:$U26),D$4/(SUM(Y$5:Y26)+1),D26)</f>
        <v>109119.875</v>
      </c>
      <c r="E27" s="6">
        <f>IF(E26=MAX($D26:$U26),E$4/(SUM(Z$5:Z26)+1),E26)</f>
        <v>112482.66666666667</v>
      </c>
      <c r="F27" s="6">
        <f>IF(F26=MAX($D26:$U26),F$4/(SUM(AA$5:AA26)+1),F26)</f>
        <v>106783.75</v>
      </c>
      <c r="G27" s="6">
        <f>IF(G26=MAX($D26:$U26),G$4/(SUM(AB$5:AB26)+1),G26)</f>
        <v>114194.66666666667</v>
      </c>
      <c r="H27" s="6">
        <f>IF(H26=MAX($D26:$U26),H$4/(SUM(AC$5:AC26)+1),H26)</f>
        <v>82851.333333333328</v>
      </c>
      <c r="I27" s="6">
        <f>IF(I26=MAX($D26:$U26),I$4/(SUM(AD$5:AD26)+1),I26)</f>
        <v>90897.5</v>
      </c>
      <c r="J27" s="6">
        <f>IF(J26=MAX($D26:$U26),J$4/(SUM(AE$5:AE26)+1),J26)</f>
        <v>63925</v>
      </c>
      <c r="K27" s="6">
        <f>IF(K26=MAX($D26:$U26),K$4/(SUM(AF$5:AF26)+1),K26)</f>
        <v>59151</v>
      </c>
      <c r="L27" s="6">
        <f>IF(L26=MAX($D26:$U26),L$4/(SUM(AG$5:AG26)+1),L26)</f>
        <v>34026</v>
      </c>
      <c r="M27" s="6">
        <f>IF(M26=MAX($D26:$U26),M$4/(SUM(AH$5:AH26)+1),M26)</f>
        <v>22481</v>
      </c>
      <c r="N27" s="6">
        <f>IF(N26=MAX($D26:$U26),N$4/(SUM(AI$5:AI26)+1),N26)</f>
        <v>13759</v>
      </c>
      <c r="O27" s="6">
        <f>IF(O26=MAX($D26:$U26),O$4/(SUM(AJ$5:AJ26)+1),O26)</f>
        <v>9976</v>
      </c>
      <c r="P27" s="6">
        <f>IF(P26=MAX($D26:$U26),P$4/(SUM(AK$5:AK26)+1),P26)</f>
        <v>3977</v>
      </c>
      <c r="Q27" s="6">
        <f>IF(Q26=MAX($D26:$U26),Q$4/(SUM(AL$5:AL26)+1),Q26)</f>
        <v>3126</v>
      </c>
      <c r="R27" s="6">
        <f>IF(R26=MAX($D26:$U26),R$4/(SUM(AM$5:AM26)+1),R26)</f>
        <v>2626</v>
      </c>
      <c r="S27" s="6">
        <f>IF(S26=MAX($D26:$U26),S$4/(SUM(AN$5:AN26)+1),S26)</f>
        <v>1613</v>
      </c>
      <c r="T27" s="6">
        <f>IF(T26=MAX($D26:$U26),T$4/(SUM(AO$5:AO26)+1),T26)</f>
        <v>264</v>
      </c>
      <c r="U27" s="6">
        <f>IF(U26=MAX($D26:$U26),U$4/(SUM(AP$5:AP26)+1),U26)</f>
        <v>258</v>
      </c>
      <c r="X27" s="3">
        <v>23</v>
      </c>
      <c r="Y27" s="3">
        <f t="shared" si="2"/>
        <v>0</v>
      </c>
      <c r="Z27" s="3">
        <f t="shared" si="3"/>
        <v>0</v>
      </c>
      <c r="AA27" s="3">
        <f t="shared" si="4"/>
        <v>0</v>
      </c>
      <c r="AB27" s="3">
        <f t="shared" si="5"/>
        <v>1</v>
      </c>
      <c r="AC27" s="3">
        <f t="shared" si="6"/>
        <v>0</v>
      </c>
      <c r="AD27" s="3">
        <f t="shared" si="7"/>
        <v>0</v>
      </c>
      <c r="AE27" s="3">
        <f t="shared" si="8"/>
        <v>0</v>
      </c>
      <c r="AF27" s="3">
        <f t="shared" si="9"/>
        <v>0</v>
      </c>
      <c r="AG27" s="3">
        <f t="shared" si="10"/>
        <v>0</v>
      </c>
      <c r="AH27" s="3">
        <f t="shared" si="11"/>
        <v>0</v>
      </c>
      <c r="AI27" s="3">
        <f t="shared" si="12"/>
        <v>0</v>
      </c>
      <c r="AJ27" s="3">
        <f t="shared" si="13"/>
        <v>0</v>
      </c>
      <c r="AK27" s="3">
        <f t="shared" si="14"/>
        <v>0</v>
      </c>
      <c r="AL27" s="3">
        <f t="shared" si="15"/>
        <v>0</v>
      </c>
      <c r="AM27" s="3">
        <f t="shared" si="16"/>
        <v>0</v>
      </c>
      <c r="AN27" s="3">
        <f t="shared" si="17"/>
        <v>0</v>
      </c>
      <c r="AO27" s="3">
        <f t="shared" si="18"/>
        <v>0</v>
      </c>
      <c r="AP27" s="3">
        <f t="shared" si="19"/>
        <v>0</v>
      </c>
    </row>
    <row r="28" spans="2:42">
      <c r="B28" s="3" t="s">
        <v>41</v>
      </c>
      <c r="C28" s="3">
        <v>24</v>
      </c>
      <c r="D28" s="6">
        <f>IF(D27=MAX($D27:$U27),D$4/(SUM(Y$5:Y27)+1),D27)</f>
        <v>109119.875</v>
      </c>
      <c r="E28" s="6">
        <f>IF(E27=MAX($D27:$U27),E$4/(SUM(Z$5:Z27)+1),E27)</f>
        <v>112482.66666666667</v>
      </c>
      <c r="F28" s="6">
        <f>IF(F27=MAX($D27:$U27),F$4/(SUM(AA$5:AA27)+1),F27)</f>
        <v>106783.75</v>
      </c>
      <c r="G28" s="6">
        <f>IF(G27=MAX($D27:$U27),G$4/(SUM(AB$5:AB27)+1),G27)</f>
        <v>85646</v>
      </c>
      <c r="H28" s="6">
        <f>IF(H27=MAX($D27:$U27),H$4/(SUM(AC$5:AC27)+1),H27)</f>
        <v>82851.333333333328</v>
      </c>
      <c r="I28" s="6">
        <f>IF(I27=MAX($D27:$U27),I$4/(SUM(AD$5:AD27)+1),I27)</f>
        <v>90897.5</v>
      </c>
      <c r="J28" s="6">
        <f>IF(J27=MAX($D27:$U27),J$4/(SUM(AE$5:AE27)+1),J27)</f>
        <v>63925</v>
      </c>
      <c r="K28" s="6">
        <f>IF(K27=MAX($D27:$U27),K$4/(SUM(AF$5:AF27)+1),K27)</f>
        <v>59151</v>
      </c>
      <c r="L28" s="6">
        <f>IF(L27=MAX($D27:$U27),L$4/(SUM(AG$5:AG27)+1),L27)</f>
        <v>34026</v>
      </c>
      <c r="M28" s="6">
        <f>IF(M27=MAX($D27:$U27),M$4/(SUM(AH$5:AH27)+1),M27)</f>
        <v>22481</v>
      </c>
      <c r="N28" s="6">
        <f>IF(N27=MAX($D27:$U27),N$4/(SUM(AI$5:AI27)+1),N27)</f>
        <v>13759</v>
      </c>
      <c r="O28" s="6">
        <f>IF(O27=MAX($D27:$U27),O$4/(SUM(AJ$5:AJ27)+1),O27)</f>
        <v>9976</v>
      </c>
      <c r="P28" s="6">
        <f>IF(P27=MAX($D27:$U27),P$4/(SUM(AK$5:AK27)+1),P27)</f>
        <v>3977</v>
      </c>
      <c r="Q28" s="6">
        <f>IF(Q27=MAX($D27:$U27),Q$4/(SUM(AL$5:AL27)+1),Q27)</f>
        <v>3126</v>
      </c>
      <c r="R28" s="6">
        <f>IF(R27=MAX($D27:$U27),R$4/(SUM(AM$5:AM27)+1),R27)</f>
        <v>2626</v>
      </c>
      <c r="S28" s="6">
        <f>IF(S27=MAX($D27:$U27),S$4/(SUM(AN$5:AN27)+1),S27)</f>
        <v>1613</v>
      </c>
      <c r="T28" s="6">
        <f>IF(T27=MAX($D27:$U27),T$4/(SUM(AO$5:AO27)+1),T27)</f>
        <v>264</v>
      </c>
      <c r="U28" s="6">
        <f>IF(U27=MAX($D27:$U27),U$4/(SUM(AP$5:AP27)+1),U27)</f>
        <v>258</v>
      </c>
      <c r="X28" s="3">
        <v>24</v>
      </c>
      <c r="Y28" s="3">
        <f t="shared" si="2"/>
        <v>0</v>
      </c>
      <c r="Z28" s="3">
        <f t="shared" si="3"/>
        <v>1</v>
      </c>
      <c r="AA28" s="3">
        <f t="shared" si="4"/>
        <v>0</v>
      </c>
      <c r="AB28" s="3">
        <f t="shared" si="5"/>
        <v>0</v>
      </c>
      <c r="AC28" s="3">
        <f t="shared" si="6"/>
        <v>0</v>
      </c>
      <c r="AD28" s="3">
        <f t="shared" si="7"/>
        <v>0</v>
      </c>
      <c r="AE28" s="3">
        <f t="shared" si="8"/>
        <v>0</v>
      </c>
      <c r="AF28" s="3">
        <f t="shared" si="9"/>
        <v>0</v>
      </c>
      <c r="AG28" s="3">
        <f t="shared" si="10"/>
        <v>0</v>
      </c>
      <c r="AH28" s="3">
        <f t="shared" si="11"/>
        <v>0</v>
      </c>
      <c r="AI28" s="3">
        <f t="shared" si="12"/>
        <v>0</v>
      </c>
      <c r="AJ28" s="3">
        <f t="shared" si="13"/>
        <v>0</v>
      </c>
      <c r="AK28" s="3">
        <f t="shared" si="14"/>
        <v>0</v>
      </c>
      <c r="AL28" s="3">
        <f t="shared" si="15"/>
        <v>0</v>
      </c>
      <c r="AM28" s="3">
        <f t="shared" si="16"/>
        <v>0</v>
      </c>
      <c r="AN28" s="3">
        <f t="shared" si="17"/>
        <v>0</v>
      </c>
      <c r="AO28" s="3">
        <f t="shared" si="18"/>
        <v>0</v>
      </c>
      <c r="AP28" s="3">
        <f t="shared" si="19"/>
        <v>0</v>
      </c>
    </row>
    <row r="29" spans="2:42">
      <c r="B29" s="3" t="s">
        <v>41</v>
      </c>
      <c r="C29" s="3">
        <v>25</v>
      </c>
      <c r="D29" s="6">
        <f>IF(D28=MAX($D28:$U28),D$4/(SUM(Y$5:Y28)+1),D28)</f>
        <v>109119.875</v>
      </c>
      <c r="E29" s="6">
        <f>IF(E28=MAX($D28:$U28),E$4/(SUM(Z$5:Z28)+1),E28)</f>
        <v>96413.71428571429</v>
      </c>
      <c r="F29" s="6">
        <f>IF(F28=MAX($D28:$U28),F$4/(SUM(AA$5:AA28)+1),F28)</f>
        <v>106783.75</v>
      </c>
      <c r="G29" s="6">
        <f>IF(G28=MAX($D28:$U28),G$4/(SUM(AB$5:AB28)+1),G28)</f>
        <v>85646</v>
      </c>
      <c r="H29" s="6">
        <f>IF(H28=MAX($D28:$U28),H$4/(SUM(AC$5:AC28)+1),H28)</f>
        <v>82851.333333333328</v>
      </c>
      <c r="I29" s="6">
        <f>IF(I28=MAX($D28:$U28),I$4/(SUM(AD$5:AD28)+1),I28)</f>
        <v>90897.5</v>
      </c>
      <c r="J29" s="6">
        <f>IF(J28=MAX($D28:$U28),J$4/(SUM(AE$5:AE28)+1),J28)</f>
        <v>63925</v>
      </c>
      <c r="K29" s="6">
        <f>IF(K28=MAX($D28:$U28),K$4/(SUM(AF$5:AF28)+1),K28)</f>
        <v>59151</v>
      </c>
      <c r="L29" s="6">
        <f>IF(L28=MAX($D28:$U28),L$4/(SUM(AG$5:AG28)+1),L28)</f>
        <v>34026</v>
      </c>
      <c r="M29" s="6">
        <f>IF(M28=MAX($D28:$U28),M$4/(SUM(AH$5:AH28)+1),M28)</f>
        <v>22481</v>
      </c>
      <c r="N29" s="6">
        <f>IF(N28=MAX($D28:$U28),N$4/(SUM(AI$5:AI28)+1),N28)</f>
        <v>13759</v>
      </c>
      <c r="O29" s="6">
        <f>IF(O28=MAX($D28:$U28),O$4/(SUM(AJ$5:AJ28)+1),O28)</f>
        <v>9976</v>
      </c>
      <c r="P29" s="6">
        <f>IF(P28=MAX($D28:$U28),P$4/(SUM(AK$5:AK28)+1),P28)</f>
        <v>3977</v>
      </c>
      <c r="Q29" s="6">
        <f>IF(Q28=MAX($D28:$U28),Q$4/(SUM(AL$5:AL28)+1),Q28)</f>
        <v>3126</v>
      </c>
      <c r="R29" s="6">
        <f>IF(R28=MAX($D28:$U28),R$4/(SUM(AM$5:AM28)+1),R28)</f>
        <v>2626</v>
      </c>
      <c r="S29" s="6">
        <f>IF(S28=MAX($D28:$U28),S$4/(SUM(AN$5:AN28)+1),S28)</f>
        <v>1613</v>
      </c>
      <c r="T29" s="6">
        <f>IF(T28=MAX($D28:$U28),T$4/(SUM(AO$5:AO28)+1),T28)</f>
        <v>264</v>
      </c>
      <c r="U29" s="6">
        <f>IF(U28=MAX($D28:$U28),U$4/(SUM(AP$5:AP28)+1),U28)</f>
        <v>258</v>
      </c>
      <c r="X29" s="3">
        <v>25</v>
      </c>
      <c r="Y29" s="3">
        <f t="shared" si="2"/>
        <v>1</v>
      </c>
      <c r="Z29" s="3">
        <f t="shared" si="3"/>
        <v>0</v>
      </c>
      <c r="AA29" s="3">
        <f t="shared" si="4"/>
        <v>0</v>
      </c>
      <c r="AB29" s="3">
        <f t="shared" si="5"/>
        <v>0</v>
      </c>
      <c r="AC29" s="3">
        <f t="shared" si="6"/>
        <v>0</v>
      </c>
      <c r="AD29" s="3">
        <f t="shared" si="7"/>
        <v>0</v>
      </c>
      <c r="AE29" s="3">
        <f t="shared" si="8"/>
        <v>0</v>
      </c>
      <c r="AF29" s="3">
        <f t="shared" si="9"/>
        <v>0</v>
      </c>
      <c r="AG29" s="3">
        <f t="shared" si="10"/>
        <v>0</v>
      </c>
      <c r="AH29" s="3">
        <f t="shared" si="11"/>
        <v>0</v>
      </c>
      <c r="AI29" s="3">
        <f t="shared" si="12"/>
        <v>0</v>
      </c>
      <c r="AJ29" s="3">
        <f t="shared" si="13"/>
        <v>0</v>
      </c>
      <c r="AK29" s="3">
        <f t="shared" si="14"/>
        <v>0</v>
      </c>
      <c r="AL29" s="3">
        <f t="shared" si="15"/>
        <v>0</v>
      </c>
      <c r="AM29" s="3">
        <f t="shared" si="16"/>
        <v>0</v>
      </c>
      <c r="AN29" s="3">
        <f t="shared" si="17"/>
        <v>0</v>
      </c>
      <c r="AO29" s="3">
        <f t="shared" si="18"/>
        <v>0</v>
      </c>
      <c r="AP29" s="3">
        <f t="shared" si="19"/>
        <v>0</v>
      </c>
    </row>
    <row r="30" spans="2:42">
      <c r="B30" s="3" t="s">
        <v>41</v>
      </c>
      <c r="C30" s="3">
        <v>26</v>
      </c>
      <c r="D30" s="6">
        <f>IF(D29=MAX($D29:$U29),D$4/(SUM(Y$5:Y29)+1),D29)</f>
        <v>96995.444444444438</v>
      </c>
      <c r="E30" s="6">
        <f>IF(E29=MAX($D29:$U29),E$4/(SUM(Z$5:Z29)+1),E29)</f>
        <v>96413.71428571429</v>
      </c>
      <c r="F30" s="6">
        <f>IF(F29=MAX($D29:$U29),F$4/(SUM(AA$5:AA29)+1),F29)</f>
        <v>106783.75</v>
      </c>
      <c r="G30" s="6">
        <f>IF(G29=MAX($D29:$U29),G$4/(SUM(AB$5:AB29)+1),G29)</f>
        <v>85646</v>
      </c>
      <c r="H30" s="6">
        <f>IF(H29=MAX($D29:$U29),H$4/(SUM(AC$5:AC29)+1),H29)</f>
        <v>82851.333333333328</v>
      </c>
      <c r="I30" s="6">
        <f>IF(I29=MAX($D29:$U29),I$4/(SUM(AD$5:AD29)+1),I29)</f>
        <v>90897.5</v>
      </c>
      <c r="J30" s="6">
        <f>IF(J29=MAX($D29:$U29),J$4/(SUM(AE$5:AE29)+1),J29)</f>
        <v>63925</v>
      </c>
      <c r="K30" s="6">
        <f>IF(K29=MAX($D29:$U29),K$4/(SUM(AF$5:AF29)+1),K29)</f>
        <v>59151</v>
      </c>
      <c r="L30" s="6">
        <f>IF(L29=MAX($D29:$U29),L$4/(SUM(AG$5:AG29)+1),L29)</f>
        <v>34026</v>
      </c>
      <c r="M30" s="6">
        <f>IF(M29=MAX($D29:$U29),M$4/(SUM(AH$5:AH29)+1),M29)</f>
        <v>22481</v>
      </c>
      <c r="N30" s="6">
        <f>IF(N29=MAX($D29:$U29),N$4/(SUM(AI$5:AI29)+1),N29)</f>
        <v>13759</v>
      </c>
      <c r="O30" s="6">
        <f>IF(O29=MAX($D29:$U29),O$4/(SUM(AJ$5:AJ29)+1),O29)</f>
        <v>9976</v>
      </c>
      <c r="P30" s="6">
        <f>IF(P29=MAX($D29:$U29),P$4/(SUM(AK$5:AK29)+1),P29)</f>
        <v>3977</v>
      </c>
      <c r="Q30" s="6">
        <f>IF(Q29=MAX($D29:$U29),Q$4/(SUM(AL$5:AL29)+1),Q29)</f>
        <v>3126</v>
      </c>
      <c r="R30" s="6">
        <f>IF(R29=MAX($D29:$U29),R$4/(SUM(AM$5:AM29)+1),R29)</f>
        <v>2626</v>
      </c>
      <c r="S30" s="6">
        <f>IF(S29=MAX($D29:$U29),S$4/(SUM(AN$5:AN29)+1),S29)</f>
        <v>1613</v>
      </c>
      <c r="T30" s="6">
        <f>IF(T29=MAX($D29:$U29),T$4/(SUM(AO$5:AO29)+1),T29)</f>
        <v>264</v>
      </c>
      <c r="U30" s="6">
        <f>IF(U29=MAX($D29:$U29),U$4/(SUM(AP$5:AP29)+1),U29)</f>
        <v>258</v>
      </c>
      <c r="X30" s="3">
        <v>26</v>
      </c>
      <c r="Y30" s="3">
        <f t="shared" si="2"/>
        <v>0</v>
      </c>
      <c r="Z30" s="3">
        <f t="shared" si="3"/>
        <v>0</v>
      </c>
      <c r="AA30" s="3">
        <f t="shared" si="4"/>
        <v>1</v>
      </c>
      <c r="AB30" s="3">
        <f t="shared" si="5"/>
        <v>0</v>
      </c>
      <c r="AC30" s="3">
        <f t="shared" si="6"/>
        <v>0</v>
      </c>
      <c r="AD30" s="3">
        <f t="shared" si="7"/>
        <v>0</v>
      </c>
      <c r="AE30" s="3">
        <f t="shared" si="8"/>
        <v>0</v>
      </c>
      <c r="AF30" s="3">
        <f t="shared" si="9"/>
        <v>0</v>
      </c>
      <c r="AG30" s="3">
        <f t="shared" si="10"/>
        <v>0</v>
      </c>
      <c r="AH30" s="3">
        <f t="shared" si="11"/>
        <v>0</v>
      </c>
      <c r="AI30" s="3">
        <f t="shared" si="12"/>
        <v>0</v>
      </c>
      <c r="AJ30" s="3">
        <f t="shared" si="13"/>
        <v>0</v>
      </c>
      <c r="AK30" s="3">
        <f t="shared" si="14"/>
        <v>0</v>
      </c>
      <c r="AL30" s="3">
        <f t="shared" si="15"/>
        <v>0</v>
      </c>
      <c r="AM30" s="3">
        <f t="shared" si="16"/>
        <v>0</v>
      </c>
      <c r="AN30" s="3">
        <f t="shared" si="17"/>
        <v>0</v>
      </c>
      <c r="AO30" s="3">
        <f t="shared" si="18"/>
        <v>0</v>
      </c>
      <c r="AP30" s="3">
        <f t="shared" si="19"/>
        <v>0</v>
      </c>
    </row>
    <row r="31" spans="2:42">
      <c r="B31" s="3" t="s">
        <v>41</v>
      </c>
      <c r="C31" s="3">
        <v>27</v>
      </c>
      <c r="D31" s="6">
        <f>IF(D30=MAX($D30:$U30),D$4/(SUM(Y$5:Y30)+1),D30)</f>
        <v>96995.444444444438</v>
      </c>
      <c r="E31" s="6">
        <f>IF(E30=MAX($D30:$U30),E$4/(SUM(Z$5:Z30)+1),E30)</f>
        <v>96413.71428571429</v>
      </c>
      <c r="F31" s="6">
        <f>IF(F30=MAX($D30:$U30),F$4/(SUM(AA$5:AA30)+1),F30)</f>
        <v>85427</v>
      </c>
      <c r="G31" s="6">
        <f>IF(G30=MAX($D30:$U30),G$4/(SUM(AB$5:AB30)+1),G30)</f>
        <v>85646</v>
      </c>
      <c r="H31" s="6">
        <f>IF(H30=MAX($D30:$U30),H$4/(SUM(AC$5:AC30)+1),H30)</f>
        <v>82851.333333333328</v>
      </c>
      <c r="I31" s="6">
        <f>IF(I30=MAX($D30:$U30),I$4/(SUM(AD$5:AD30)+1),I30)</f>
        <v>90897.5</v>
      </c>
      <c r="J31" s="6">
        <f>IF(J30=MAX($D30:$U30),J$4/(SUM(AE$5:AE30)+1),J30)</f>
        <v>63925</v>
      </c>
      <c r="K31" s="6">
        <f>IF(K30=MAX($D30:$U30),K$4/(SUM(AF$5:AF30)+1),K30)</f>
        <v>59151</v>
      </c>
      <c r="L31" s="6">
        <f>IF(L30=MAX($D30:$U30),L$4/(SUM(AG$5:AG30)+1),L30)</f>
        <v>34026</v>
      </c>
      <c r="M31" s="6">
        <f>IF(M30=MAX($D30:$U30),M$4/(SUM(AH$5:AH30)+1),M30)</f>
        <v>22481</v>
      </c>
      <c r="N31" s="6">
        <f>IF(N30=MAX($D30:$U30),N$4/(SUM(AI$5:AI30)+1),N30)</f>
        <v>13759</v>
      </c>
      <c r="O31" s="6">
        <f>IF(O30=MAX($D30:$U30),O$4/(SUM(AJ$5:AJ30)+1),O30)</f>
        <v>9976</v>
      </c>
      <c r="P31" s="6">
        <f>IF(P30=MAX($D30:$U30),P$4/(SUM(AK$5:AK30)+1),P30)</f>
        <v>3977</v>
      </c>
      <c r="Q31" s="6">
        <f>IF(Q30=MAX($D30:$U30),Q$4/(SUM(AL$5:AL30)+1),Q30)</f>
        <v>3126</v>
      </c>
      <c r="R31" s="6">
        <f>IF(R30=MAX($D30:$U30),R$4/(SUM(AM$5:AM30)+1),R30)</f>
        <v>2626</v>
      </c>
      <c r="S31" s="6">
        <f>IF(S30=MAX($D30:$U30),S$4/(SUM(AN$5:AN30)+1),S30)</f>
        <v>1613</v>
      </c>
      <c r="T31" s="6">
        <f>IF(T30=MAX($D30:$U30),T$4/(SUM(AO$5:AO30)+1),T30)</f>
        <v>264</v>
      </c>
      <c r="U31" s="6">
        <f>IF(U30=MAX($D30:$U30),U$4/(SUM(AP$5:AP30)+1),U30)</f>
        <v>258</v>
      </c>
      <c r="X31" s="3">
        <v>27</v>
      </c>
      <c r="Y31" s="3">
        <f t="shared" si="2"/>
        <v>1</v>
      </c>
      <c r="Z31" s="3">
        <f t="shared" si="3"/>
        <v>0</v>
      </c>
      <c r="AA31" s="3">
        <f t="shared" si="4"/>
        <v>0</v>
      </c>
      <c r="AB31" s="3">
        <f t="shared" si="5"/>
        <v>0</v>
      </c>
      <c r="AC31" s="3">
        <f t="shared" si="6"/>
        <v>0</v>
      </c>
      <c r="AD31" s="3">
        <f t="shared" si="7"/>
        <v>0</v>
      </c>
      <c r="AE31" s="3">
        <f t="shared" si="8"/>
        <v>0</v>
      </c>
      <c r="AF31" s="3">
        <f t="shared" si="9"/>
        <v>0</v>
      </c>
      <c r="AG31" s="3">
        <f t="shared" si="10"/>
        <v>0</v>
      </c>
      <c r="AH31" s="3">
        <f t="shared" si="11"/>
        <v>0</v>
      </c>
      <c r="AI31" s="3">
        <f t="shared" si="12"/>
        <v>0</v>
      </c>
      <c r="AJ31" s="3">
        <f t="shared" si="13"/>
        <v>0</v>
      </c>
      <c r="AK31" s="3">
        <f t="shared" si="14"/>
        <v>0</v>
      </c>
      <c r="AL31" s="3">
        <f t="shared" si="15"/>
        <v>0</v>
      </c>
      <c r="AM31" s="3">
        <f t="shared" si="16"/>
        <v>0</v>
      </c>
      <c r="AN31" s="3">
        <f t="shared" si="17"/>
        <v>0</v>
      </c>
      <c r="AO31" s="3">
        <f t="shared" si="18"/>
        <v>0</v>
      </c>
      <c r="AP31" s="3">
        <f t="shared" si="19"/>
        <v>0</v>
      </c>
    </row>
    <row r="32" spans="2:42">
      <c r="B32" s="3" t="s">
        <v>41</v>
      </c>
      <c r="C32" s="3">
        <v>28</v>
      </c>
      <c r="D32" s="6">
        <f>IF(D31=MAX($D31:$U31),D$4/(SUM(Y$5:Y31)+1),D31)</f>
        <v>87295.9</v>
      </c>
      <c r="E32" s="6">
        <f>IF(E31=MAX($D31:$U31),E$4/(SUM(Z$5:Z31)+1),E31)</f>
        <v>96413.71428571429</v>
      </c>
      <c r="F32" s="6">
        <f>IF(F31=MAX($D31:$U31),F$4/(SUM(AA$5:AA31)+1),F31)</f>
        <v>85427</v>
      </c>
      <c r="G32" s="6">
        <f>IF(G31=MAX($D31:$U31),G$4/(SUM(AB$5:AB31)+1),G31)</f>
        <v>85646</v>
      </c>
      <c r="H32" s="6">
        <f>IF(H31=MAX($D31:$U31),H$4/(SUM(AC$5:AC31)+1),H31)</f>
        <v>82851.333333333328</v>
      </c>
      <c r="I32" s="6">
        <f>IF(I31=MAX($D31:$U31),I$4/(SUM(AD$5:AD31)+1),I31)</f>
        <v>90897.5</v>
      </c>
      <c r="J32" s="6">
        <f>IF(J31=MAX($D31:$U31),J$4/(SUM(AE$5:AE31)+1),J31)</f>
        <v>63925</v>
      </c>
      <c r="K32" s="6">
        <f>IF(K31=MAX($D31:$U31),K$4/(SUM(AF$5:AF31)+1),K31)</f>
        <v>59151</v>
      </c>
      <c r="L32" s="6">
        <f>IF(L31=MAX($D31:$U31),L$4/(SUM(AG$5:AG31)+1),L31)</f>
        <v>34026</v>
      </c>
      <c r="M32" s="6">
        <f>IF(M31=MAX($D31:$U31),M$4/(SUM(AH$5:AH31)+1),M31)</f>
        <v>22481</v>
      </c>
      <c r="N32" s="6">
        <f>IF(N31=MAX($D31:$U31),N$4/(SUM(AI$5:AI31)+1),N31)</f>
        <v>13759</v>
      </c>
      <c r="O32" s="6">
        <f>IF(O31=MAX($D31:$U31),O$4/(SUM(AJ$5:AJ31)+1),O31)</f>
        <v>9976</v>
      </c>
      <c r="P32" s="6">
        <f>IF(P31=MAX($D31:$U31),P$4/(SUM(AK$5:AK31)+1),P31)</f>
        <v>3977</v>
      </c>
      <c r="Q32" s="6">
        <f>IF(Q31=MAX($D31:$U31),Q$4/(SUM(AL$5:AL31)+1),Q31)</f>
        <v>3126</v>
      </c>
      <c r="R32" s="6">
        <f>IF(R31=MAX($D31:$U31),R$4/(SUM(AM$5:AM31)+1),R31)</f>
        <v>2626</v>
      </c>
      <c r="S32" s="6">
        <f>IF(S31=MAX($D31:$U31),S$4/(SUM(AN$5:AN31)+1),S31)</f>
        <v>1613</v>
      </c>
      <c r="T32" s="6">
        <f>IF(T31=MAX($D31:$U31),T$4/(SUM(AO$5:AO31)+1),T31)</f>
        <v>264</v>
      </c>
      <c r="U32" s="6">
        <f>IF(U31=MAX($D31:$U31),U$4/(SUM(AP$5:AP31)+1),U31)</f>
        <v>258</v>
      </c>
      <c r="X32" s="3">
        <v>28</v>
      </c>
      <c r="Y32" s="3">
        <f t="shared" si="2"/>
        <v>0</v>
      </c>
      <c r="Z32" s="3">
        <f t="shared" si="3"/>
        <v>1</v>
      </c>
      <c r="AA32" s="3">
        <f t="shared" si="4"/>
        <v>0</v>
      </c>
      <c r="AB32" s="3">
        <f t="shared" si="5"/>
        <v>0</v>
      </c>
      <c r="AC32" s="3">
        <f t="shared" si="6"/>
        <v>0</v>
      </c>
      <c r="AD32" s="3">
        <f t="shared" si="7"/>
        <v>0</v>
      </c>
      <c r="AE32" s="3">
        <f t="shared" si="8"/>
        <v>0</v>
      </c>
      <c r="AF32" s="3">
        <f t="shared" si="9"/>
        <v>0</v>
      </c>
      <c r="AG32" s="3">
        <f t="shared" si="10"/>
        <v>0</v>
      </c>
      <c r="AH32" s="3">
        <f t="shared" si="11"/>
        <v>0</v>
      </c>
      <c r="AI32" s="3">
        <f t="shared" si="12"/>
        <v>0</v>
      </c>
      <c r="AJ32" s="3">
        <f t="shared" si="13"/>
        <v>0</v>
      </c>
      <c r="AK32" s="3">
        <f t="shared" si="14"/>
        <v>0</v>
      </c>
      <c r="AL32" s="3">
        <f t="shared" si="15"/>
        <v>0</v>
      </c>
      <c r="AM32" s="3">
        <f t="shared" si="16"/>
        <v>0</v>
      </c>
      <c r="AN32" s="3">
        <f t="shared" si="17"/>
        <v>0</v>
      </c>
      <c r="AO32" s="3">
        <f t="shared" si="18"/>
        <v>0</v>
      </c>
      <c r="AP32" s="3">
        <f t="shared" si="19"/>
        <v>0</v>
      </c>
    </row>
    <row r="33" spans="2:42">
      <c r="B33" s="3" t="s">
        <v>41</v>
      </c>
      <c r="C33" s="3">
        <v>29</v>
      </c>
      <c r="D33" s="6">
        <f>IF(D32=MAX($D32:$U32),D$4/(SUM(Y$5:Y32)+1),D32)</f>
        <v>87295.9</v>
      </c>
      <c r="E33" s="6">
        <f>IF(E32=MAX($D32:$U32),E$4/(SUM(Z$5:Z32)+1),E32)</f>
        <v>84362</v>
      </c>
      <c r="F33" s="6">
        <f>IF(F32=MAX($D32:$U32),F$4/(SUM(AA$5:AA32)+1),F32)</f>
        <v>85427</v>
      </c>
      <c r="G33" s="6">
        <f>IF(G32=MAX($D32:$U32),G$4/(SUM(AB$5:AB32)+1),G32)</f>
        <v>85646</v>
      </c>
      <c r="H33" s="6">
        <f>IF(H32=MAX($D32:$U32),H$4/(SUM(AC$5:AC32)+1),H32)</f>
        <v>82851.333333333328</v>
      </c>
      <c r="I33" s="6">
        <f>IF(I32=MAX($D32:$U32),I$4/(SUM(AD$5:AD32)+1),I32)</f>
        <v>90897.5</v>
      </c>
      <c r="J33" s="6">
        <f>IF(J32=MAX($D32:$U32),J$4/(SUM(AE$5:AE32)+1),J32)</f>
        <v>63925</v>
      </c>
      <c r="K33" s="6">
        <f>IF(K32=MAX($D32:$U32),K$4/(SUM(AF$5:AF32)+1),K32)</f>
        <v>59151</v>
      </c>
      <c r="L33" s="6">
        <f>IF(L32=MAX($D32:$U32),L$4/(SUM(AG$5:AG32)+1),L32)</f>
        <v>34026</v>
      </c>
      <c r="M33" s="6">
        <f>IF(M32=MAX($D32:$U32),M$4/(SUM(AH$5:AH32)+1),M32)</f>
        <v>22481</v>
      </c>
      <c r="N33" s="6">
        <f>IF(N32=MAX($D32:$U32),N$4/(SUM(AI$5:AI32)+1),N32)</f>
        <v>13759</v>
      </c>
      <c r="O33" s="6">
        <f>IF(O32=MAX($D32:$U32),O$4/(SUM(AJ$5:AJ32)+1),O32)</f>
        <v>9976</v>
      </c>
      <c r="P33" s="6">
        <f>IF(P32=MAX($D32:$U32),P$4/(SUM(AK$5:AK32)+1),P32)</f>
        <v>3977</v>
      </c>
      <c r="Q33" s="6">
        <f>IF(Q32=MAX($D32:$U32),Q$4/(SUM(AL$5:AL32)+1),Q32)</f>
        <v>3126</v>
      </c>
      <c r="R33" s="6">
        <f>IF(R32=MAX($D32:$U32),R$4/(SUM(AM$5:AM32)+1),R32)</f>
        <v>2626</v>
      </c>
      <c r="S33" s="6">
        <f>IF(S32=MAX($D32:$U32),S$4/(SUM(AN$5:AN32)+1),S32)</f>
        <v>1613</v>
      </c>
      <c r="T33" s="6">
        <f>IF(T32=MAX($D32:$U32),T$4/(SUM(AO$5:AO32)+1),T32)</f>
        <v>264</v>
      </c>
      <c r="U33" s="6">
        <f>IF(U32=MAX($D32:$U32),U$4/(SUM(AP$5:AP32)+1),U32)</f>
        <v>258</v>
      </c>
      <c r="X33" s="3">
        <v>29</v>
      </c>
      <c r="Y33" s="3">
        <f t="shared" si="2"/>
        <v>0</v>
      </c>
      <c r="Z33" s="3">
        <f t="shared" si="3"/>
        <v>0</v>
      </c>
      <c r="AA33" s="3">
        <f t="shared" si="4"/>
        <v>0</v>
      </c>
      <c r="AB33" s="3">
        <f t="shared" si="5"/>
        <v>0</v>
      </c>
      <c r="AC33" s="3">
        <f t="shared" si="6"/>
        <v>0</v>
      </c>
      <c r="AD33" s="3">
        <f t="shared" si="7"/>
        <v>1</v>
      </c>
      <c r="AE33" s="3">
        <f t="shared" si="8"/>
        <v>0</v>
      </c>
      <c r="AF33" s="3">
        <f t="shared" si="9"/>
        <v>0</v>
      </c>
      <c r="AG33" s="3">
        <f t="shared" si="10"/>
        <v>0</v>
      </c>
      <c r="AH33" s="3">
        <f t="shared" si="11"/>
        <v>0</v>
      </c>
      <c r="AI33" s="3">
        <f t="shared" si="12"/>
        <v>0</v>
      </c>
      <c r="AJ33" s="3">
        <f t="shared" si="13"/>
        <v>0</v>
      </c>
      <c r="AK33" s="3">
        <f t="shared" si="14"/>
        <v>0</v>
      </c>
      <c r="AL33" s="3">
        <f t="shared" si="15"/>
        <v>0</v>
      </c>
      <c r="AM33" s="3">
        <f t="shared" si="16"/>
        <v>0</v>
      </c>
      <c r="AN33" s="3">
        <f t="shared" si="17"/>
        <v>0</v>
      </c>
      <c r="AO33" s="3">
        <f t="shared" si="18"/>
        <v>0</v>
      </c>
      <c r="AP33" s="3">
        <f t="shared" si="19"/>
        <v>0</v>
      </c>
    </row>
    <row r="34" spans="2:42">
      <c r="B34" s="3" t="s">
        <v>41</v>
      </c>
      <c r="C34" s="3">
        <v>30</v>
      </c>
      <c r="D34" s="6">
        <f>IF(D33=MAX($D33:$U33),D$4/(SUM(Y$5:Y33)+1),D33)</f>
        <v>87295.9</v>
      </c>
      <c r="E34" s="6">
        <f>IF(E33=MAX($D33:$U33),E$4/(SUM(Z$5:Z33)+1),E33)</f>
        <v>84362</v>
      </c>
      <c r="F34" s="6">
        <f>IF(F33=MAX($D33:$U33),F$4/(SUM(AA$5:AA33)+1),F33)</f>
        <v>85427</v>
      </c>
      <c r="G34" s="6">
        <f>IF(G33=MAX($D33:$U33),G$4/(SUM(AB$5:AB33)+1),G33)</f>
        <v>85646</v>
      </c>
      <c r="H34" s="6">
        <f>IF(H33=MAX($D33:$U33),H$4/(SUM(AC$5:AC33)+1),H33)</f>
        <v>82851.333333333328</v>
      </c>
      <c r="I34" s="6">
        <f>IF(I33=MAX($D33:$U33),I$4/(SUM(AD$5:AD33)+1),I33)</f>
        <v>60598.333333333336</v>
      </c>
      <c r="J34" s="6">
        <f>IF(J33=MAX($D33:$U33),J$4/(SUM(AE$5:AE33)+1),J33)</f>
        <v>63925</v>
      </c>
      <c r="K34" s="6">
        <f>IF(K33=MAX($D33:$U33),K$4/(SUM(AF$5:AF33)+1),K33)</f>
        <v>59151</v>
      </c>
      <c r="L34" s="6">
        <f>IF(L33=MAX($D33:$U33),L$4/(SUM(AG$5:AG33)+1),L33)</f>
        <v>34026</v>
      </c>
      <c r="M34" s="6">
        <f>IF(M33=MAX($D33:$U33),M$4/(SUM(AH$5:AH33)+1),M33)</f>
        <v>22481</v>
      </c>
      <c r="N34" s="6">
        <f>IF(N33=MAX($D33:$U33),N$4/(SUM(AI$5:AI33)+1),N33)</f>
        <v>13759</v>
      </c>
      <c r="O34" s="6">
        <f>IF(O33=MAX($D33:$U33),O$4/(SUM(AJ$5:AJ33)+1),O33)</f>
        <v>9976</v>
      </c>
      <c r="P34" s="6">
        <f>IF(P33=MAX($D33:$U33),P$4/(SUM(AK$5:AK33)+1),P33)</f>
        <v>3977</v>
      </c>
      <c r="Q34" s="6">
        <f>IF(Q33=MAX($D33:$U33),Q$4/(SUM(AL$5:AL33)+1),Q33)</f>
        <v>3126</v>
      </c>
      <c r="R34" s="6">
        <f>IF(R33=MAX($D33:$U33),R$4/(SUM(AM$5:AM33)+1),R33)</f>
        <v>2626</v>
      </c>
      <c r="S34" s="6">
        <f>IF(S33=MAX($D33:$U33),S$4/(SUM(AN$5:AN33)+1),S33)</f>
        <v>1613</v>
      </c>
      <c r="T34" s="6">
        <f>IF(T33=MAX($D33:$U33),T$4/(SUM(AO$5:AO33)+1),T33)</f>
        <v>264</v>
      </c>
      <c r="U34" s="6">
        <f>IF(U33=MAX($D33:$U33),U$4/(SUM(AP$5:AP33)+1),U33)</f>
        <v>258</v>
      </c>
      <c r="X34" s="3">
        <v>30</v>
      </c>
      <c r="Y34" s="3">
        <f t="shared" si="2"/>
        <v>1</v>
      </c>
      <c r="Z34" s="3">
        <f t="shared" si="3"/>
        <v>0</v>
      </c>
      <c r="AA34" s="3">
        <f t="shared" si="4"/>
        <v>0</v>
      </c>
      <c r="AB34" s="3">
        <f t="shared" si="5"/>
        <v>0</v>
      </c>
      <c r="AC34" s="3">
        <f t="shared" si="6"/>
        <v>0</v>
      </c>
      <c r="AD34" s="3">
        <f t="shared" si="7"/>
        <v>0</v>
      </c>
      <c r="AE34" s="3">
        <f t="shared" si="8"/>
        <v>0</v>
      </c>
      <c r="AF34" s="3">
        <f t="shared" si="9"/>
        <v>0</v>
      </c>
      <c r="AG34" s="3">
        <f t="shared" si="10"/>
        <v>0</v>
      </c>
      <c r="AH34" s="3">
        <f t="shared" si="11"/>
        <v>0</v>
      </c>
      <c r="AI34" s="3">
        <f t="shared" si="12"/>
        <v>0</v>
      </c>
      <c r="AJ34" s="3">
        <f t="shared" si="13"/>
        <v>0</v>
      </c>
      <c r="AK34" s="3">
        <f t="shared" si="14"/>
        <v>0</v>
      </c>
      <c r="AL34" s="3">
        <f t="shared" si="15"/>
        <v>0</v>
      </c>
      <c r="AM34" s="3">
        <f t="shared" si="16"/>
        <v>0</v>
      </c>
      <c r="AN34" s="3">
        <f t="shared" si="17"/>
        <v>0</v>
      </c>
      <c r="AO34" s="3">
        <f t="shared" si="18"/>
        <v>0</v>
      </c>
      <c r="AP34" s="3">
        <f t="shared" si="19"/>
        <v>0</v>
      </c>
    </row>
    <row r="35" spans="2:42">
      <c r="B35" s="3" t="s">
        <v>41</v>
      </c>
      <c r="C35" s="3">
        <v>31</v>
      </c>
      <c r="D35" s="6">
        <f>IF(D34=MAX($D34:$U34),D$4/(SUM(Y$5:Y34)+1),D34)</f>
        <v>79359.909090909088</v>
      </c>
      <c r="E35" s="6">
        <f>IF(E34=MAX($D34:$U34),E$4/(SUM(Z$5:Z34)+1),E34)</f>
        <v>84362</v>
      </c>
      <c r="F35" s="6">
        <f>IF(F34=MAX($D34:$U34),F$4/(SUM(AA$5:AA34)+1),F34)</f>
        <v>85427</v>
      </c>
      <c r="G35" s="6">
        <f>IF(G34=MAX($D34:$U34),G$4/(SUM(AB$5:AB34)+1),G34)</f>
        <v>85646</v>
      </c>
      <c r="H35" s="6">
        <f>IF(H34=MAX($D34:$U34),H$4/(SUM(AC$5:AC34)+1),H34)</f>
        <v>82851.333333333328</v>
      </c>
      <c r="I35" s="6">
        <f>IF(I34=MAX($D34:$U34),I$4/(SUM(AD$5:AD34)+1),I34)</f>
        <v>60598.333333333336</v>
      </c>
      <c r="J35" s="6">
        <f>IF(J34=MAX($D34:$U34),J$4/(SUM(AE$5:AE34)+1),J34)</f>
        <v>63925</v>
      </c>
      <c r="K35" s="6">
        <f>IF(K34=MAX($D34:$U34),K$4/(SUM(AF$5:AF34)+1),K34)</f>
        <v>59151</v>
      </c>
      <c r="L35" s="6">
        <f>IF(L34=MAX($D34:$U34),L$4/(SUM(AG$5:AG34)+1),L34)</f>
        <v>34026</v>
      </c>
      <c r="M35" s="6">
        <f>IF(M34=MAX($D34:$U34),M$4/(SUM(AH$5:AH34)+1),M34)</f>
        <v>22481</v>
      </c>
      <c r="N35" s="6">
        <f>IF(N34=MAX($D34:$U34),N$4/(SUM(AI$5:AI34)+1),N34)</f>
        <v>13759</v>
      </c>
      <c r="O35" s="6">
        <f>IF(O34=MAX($D34:$U34),O$4/(SUM(AJ$5:AJ34)+1),O34)</f>
        <v>9976</v>
      </c>
      <c r="P35" s="6">
        <f>IF(P34=MAX($D34:$U34),P$4/(SUM(AK$5:AK34)+1),P34)</f>
        <v>3977</v>
      </c>
      <c r="Q35" s="6">
        <f>IF(Q34=MAX($D34:$U34),Q$4/(SUM(AL$5:AL34)+1),Q34)</f>
        <v>3126</v>
      </c>
      <c r="R35" s="6">
        <f>IF(R34=MAX($D34:$U34),R$4/(SUM(AM$5:AM34)+1),R34)</f>
        <v>2626</v>
      </c>
      <c r="S35" s="6">
        <f>IF(S34=MAX($D34:$U34),S$4/(SUM(AN$5:AN34)+1),S34)</f>
        <v>1613</v>
      </c>
      <c r="T35" s="6">
        <f>IF(T34=MAX($D34:$U34),T$4/(SUM(AO$5:AO34)+1),T34)</f>
        <v>264</v>
      </c>
      <c r="U35" s="6">
        <f>IF(U34=MAX($D34:$U34),U$4/(SUM(AP$5:AP34)+1),U34)</f>
        <v>258</v>
      </c>
      <c r="X35" s="3">
        <v>31</v>
      </c>
      <c r="Y35" s="3">
        <f t="shared" si="2"/>
        <v>0</v>
      </c>
      <c r="Z35" s="3">
        <f t="shared" si="3"/>
        <v>0</v>
      </c>
      <c r="AA35" s="3">
        <f t="shared" si="4"/>
        <v>0</v>
      </c>
      <c r="AB35" s="3">
        <f t="shared" si="5"/>
        <v>1</v>
      </c>
      <c r="AC35" s="3">
        <f t="shared" si="6"/>
        <v>0</v>
      </c>
      <c r="AD35" s="3">
        <f t="shared" si="7"/>
        <v>0</v>
      </c>
      <c r="AE35" s="3">
        <f t="shared" si="8"/>
        <v>0</v>
      </c>
      <c r="AF35" s="3">
        <f t="shared" si="9"/>
        <v>0</v>
      </c>
      <c r="AG35" s="3">
        <f t="shared" si="10"/>
        <v>0</v>
      </c>
      <c r="AH35" s="3">
        <f t="shared" si="11"/>
        <v>0</v>
      </c>
      <c r="AI35" s="3">
        <f t="shared" si="12"/>
        <v>0</v>
      </c>
      <c r="AJ35" s="3">
        <f t="shared" si="13"/>
        <v>0</v>
      </c>
      <c r="AK35" s="3">
        <f t="shared" si="14"/>
        <v>0</v>
      </c>
      <c r="AL35" s="3">
        <f t="shared" si="15"/>
        <v>0</v>
      </c>
      <c r="AM35" s="3">
        <f t="shared" si="16"/>
        <v>0</v>
      </c>
      <c r="AN35" s="3">
        <f t="shared" si="17"/>
        <v>0</v>
      </c>
      <c r="AO35" s="3">
        <f t="shared" si="18"/>
        <v>0</v>
      </c>
      <c r="AP35" s="3">
        <f t="shared" si="19"/>
        <v>0</v>
      </c>
    </row>
    <row r="36" spans="2:42">
      <c r="B36" s="3" t="s">
        <v>41</v>
      </c>
      <c r="C36" s="3">
        <v>32</v>
      </c>
      <c r="D36" s="6">
        <f>IF(D35=MAX($D35:$U35),D$4/(SUM(Y$5:Y35)+1),D35)</f>
        <v>79359.909090909088</v>
      </c>
      <c r="E36" s="6">
        <f>IF(E35=MAX($D35:$U35),E$4/(SUM(Z$5:Z35)+1),E35)</f>
        <v>84362</v>
      </c>
      <c r="F36" s="6">
        <f>IF(F35=MAX($D35:$U35),F$4/(SUM(AA$5:AA35)+1),F35)</f>
        <v>85427</v>
      </c>
      <c r="G36" s="6">
        <f>IF(G35=MAX($D35:$U35),G$4/(SUM(AB$5:AB35)+1),G35)</f>
        <v>68516.800000000003</v>
      </c>
      <c r="H36" s="6">
        <f>IF(H35=MAX($D35:$U35),H$4/(SUM(AC$5:AC35)+1),H35)</f>
        <v>82851.333333333328</v>
      </c>
      <c r="I36" s="6">
        <f>IF(I35=MAX($D35:$U35),I$4/(SUM(AD$5:AD35)+1),I35)</f>
        <v>60598.333333333336</v>
      </c>
      <c r="J36" s="6">
        <f>IF(J35=MAX($D35:$U35),J$4/(SUM(AE$5:AE35)+1),J35)</f>
        <v>63925</v>
      </c>
      <c r="K36" s="6">
        <f>IF(K35=MAX($D35:$U35),K$4/(SUM(AF$5:AF35)+1),K35)</f>
        <v>59151</v>
      </c>
      <c r="L36" s="6">
        <f>IF(L35=MAX($D35:$U35),L$4/(SUM(AG$5:AG35)+1),L35)</f>
        <v>34026</v>
      </c>
      <c r="M36" s="6">
        <f>IF(M35=MAX($D35:$U35),M$4/(SUM(AH$5:AH35)+1),M35)</f>
        <v>22481</v>
      </c>
      <c r="N36" s="6">
        <f>IF(N35=MAX($D35:$U35),N$4/(SUM(AI$5:AI35)+1),N35)</f>
        <v>13759</v>
      </c>
      <c r="O36" s="6">
        <f>IF(O35=MAX($D35:$U35),O$4/(SUM(AJ$5:AJ35)+1),O35)</f>
        <v>9976</v>
      </c>
      <c r="P36" s="6">
        <f>IF(P35=MAX($D35:$U35),P$4/(SUM(AK$5:AK35)+1),P35)</f>
        <v>3977</v>
      </c>
      <c r="Q36" s="6">
        <f>IF(Q35=MAX($D35:$U35),Q$4/(SUM(AL$5:AL35)+1),Q35)</f>
        <v>3126</v>
      </c>
      <c r="R36" s="6">
        <f>IF(R35=MAX($D35:$U35),R$4/(SUM(AM$5:AM35)+1),R35)</f>
        <v>2626</v>
      </c>
      <c r="S36" s="6">
        <f>IF(S35=MAX($D35:$U35),S$4/(SUM(AN$5:AN35)+1),S35)</f>
        <v>1613</v>
      </c>
      <c r="T36" s="6">
        <f>IF(T35=MAX($D35:$U35),T$4/(SUM(AO$5:AO35)+1),T35)</f>
        <v>264</v>
      </c>
      <c r="U36" s="6">
        <f>IF(U35=MAX($D35:$U35),U$4/(SUM(AP$5:AP35)+1),U35)</f>
        <v>258</v>
      </c>
      <c r="X36" s="3">
        <v>32</v>
      </c>
      <c r="Y36" s="3">
        <f t="shared" si="2"/>
        <v>0</v>
      </c>
      <c r="Z36" s="3">
        <f t="shared" si="3"/>
        <v>0</v>
      </c>
      <c r="AA36" s="3">
        <f t="shared" si="4"/>
        <v>1</v>
      </c>
      <c r="AB36" s="3">
        <f t="shared" si="5"/>
        <v>0</v>
      </c>
      <c r="AC36" s="3">
        <f t="shared" si="6"/>
        <v>0</v>
      </c>
      <c r="AD36" s="3">
        <f t="shared" si="7"/>
        <v>0</v>
      </c>
      <c r="AE36" s="3">
        <f t="shared" si="8"/>
        <v>0</v>
      </c>
      <c r="AF36" s="3">
        <f t="shared" si="9"/>
        <v>0</v>
      </c>
      <c r="AG36" s="3">
        <f t="shared" si="10"/>
        <v>0</v>
      </c>
      <c r="AH36" s="3">
        <f t="shared" si="11"/>
        <v>0</v>
      </c>
      <c r="AI36" s="3">
        <f t="shared" si="12"/>
        <v>0</v>
      </c>
      <c r="AJ36" s="3">
        <f t="shared" si="13"/>
        <v>0</v>
      </c>
      <c r="AK36" s="3">
        <f t="shared" si="14"/>
        <v>0</v>
      </c>
      <c r="AL36" s="3">
        <f t="shared" si="15"/>
        <v>0</v>
      </c>
      <c r="AM36" s="3">
        <f t="shared" si="16"/>
        <v>0</v>
      </c>
      <c r="AN36" s="3">
        <f t="shared" si="17"/>
        <v>0</v>
      </c>
      <c r="AO36" s="3">
        <f t="shared" si="18"/>
        <v>0</v>
      </c>
      <c r="AP36" s="3">
        <f t="shared" si="19"/>
        <v>0</v>
      </c>
    </row>
    <row r="37" spans="2:42">
      <c r="B37" s="3" t="s">
        <v>41</v>
      </c>
      <c r="C37" s="3">
        <v>33</v>
      </c>
      <c r="D37" s="6">
        <f>IF(D36=MAX($D36:$U36),D$4/(SUM(Y$5:Y36)+1),D36)</f>
        <v>79359.909090909088</v>
      </c>
      <c r="E37" s="6">
        <f>IF(E36=MAX($D36:$U36),E$4/(SUM(Z$5:Z36)+1),E36)</f>
        <v>84362</v>
      </c>
      <c r="F37" s="6">
        <f>IF(F36=MAX($D36:$U36),F$4/(SUM(AA$5:AA36)+1),F36)</f>
        <v>71189.166666666672</v>
      </c>
      <c r="G37" s="6">
        <f>IF(G36=MAX($D36:$U36),G$4/(SUM(AB$5:AB36)+1),G36)</f>
        <v>68516.800000000003</v>
      </c>
      <c r="H37" s="6">
        <f>IF(H36=MAX($D36:$U36),H$4/(SUM(AC$5:AC36)+1),H36)</f>
        <v>82851.333333333328</v>
      </c>
      <c r="I37" s="6">
        <f>IF(I36=MAX($D36:$U36),I$4/(SUM(AD$5:AD36)+1),I36)</f>
        <v>60598.333333333336</v>
      </c>
      <c r="J37" s="6">
        <f>IF(J36=MAX($D36:$U36),J$4/(SUM(AE$5:AE36)+1),J36)</f>
        <v>63925</v>
      </c>
      <c r="K37" s="6">
        <f>IF(K36=MAX($D36:$U36),K$4/(SUM(AF$5:AF36)+1),K36)</f>
        <v>59151</v>
      </c>
      <c r="L37" s="6">
        <f>IF(L36=MAX($D36:$U36),L$4/(SUM(AG$5:AG36)+1),L36)</f>
        <v>34026</v>
      </c>
      <c r="M37" s="6">
        <f>IF(M36=MAX($D36:$U36),M$4/(SUM(AH$5:AH36)+1),M36)</f>
        <v>22481</v>
      </c>
      <c r="N37" s="6">
        <f>IF(N36=MAX($D36:$U36),N$4/(SUM(AI$5:AI36)+1),N36)</f>
        <v>13759</v>
      </c>
      <c r="O37" s="6">
        <f>IF(O36=MAX($D36:$U36),O$4/(SUM(AJ$5:AJ36)+1),O36)</f>
        <v>9976</v>
      </c>
      <c r="P37" s="6">
        <f>IF(P36=MAX($D36:$U36),P$4/(SUM(AK$5:AK36)+1),P36)</f>
        <v>3977</v>
      </c>
      <c r="Q37" s="6">
        <f>IF(Q36=MAX($D36:$U36),Q$4/(SUM(AL$5:AL36)+1),Q36)</f>
        <v>3126</v>
      </c>
      <c r="R37" s="6">
        <f>IF(R36=MAX($D36:$U36),R$4/(SUM(AM$5:AM36)+1),R36)</f>
        <v>2626</v>
      </c>
      <c r="S37" s="6">
        <f>IF(S36=MAX($D36:$U36),S$4/(SUM(AN$5:AN36)+1),S36)</f>
        <v>1613</v>
      </c>
      <c r="T37" s="6">
        <f>IF(T36=MAX($D36:$U36),T$4/(SUM(AO$5:AO36)+1),T36)</f>
        <v>264</v>
      </c>
      <c r="U37" s="6">
        <f>IF(U36=MAX($D36:$U36),U$4/(SUM(AP$5:AP36)+1),U36)</f>
        <v>258</v>
      </c>
      <c r="X37" s="3">
        <v>33</v>
      </c>
      <c r="Y37" s="3">
        <f t="shared" si="2"/>
        <v>0</v>
      </c>
      <c r="Z37" s="3">
        <f t="shared" si="3"/>
        <v>1</v>
      </c>
      <c r="AA37" s="3">
        <f t="shared" si="4"/>
        <v>0</v>
      </c>
      <c r="AB37" s="3">
        <f t="shared" si="5"/>
        <v>0</v>
      </c>
      <c r="AC37" s="3">
        <f t="shared" si="6"/>
        <v>0</v>
      </c>
      <c r="AD37" s="3">
        <f t="shared" si="7"/>
        <v>0</v>
      </c>
      <c r="AE37" s="3">
        <f t="shared" si="8"/>
        <v>0</v>
      </c>
      <c r="AF37" s="3">
        <f t="shared" si="9"/>
        <v>0</v>
      </c>
      <c r="AG37" s="3">
        <f t="shared" si="10"/>
        <v>0</v>
      </c>
      <c r="AH37" s="3">
        <f t="shared" si="11"/>
        <v>0</v>
      </c>
      <c r="AI37" s="3">
        <f t="shared" si="12"/>
        <v>0</v>
      </c>
      <c r="AJ37" s="3">
        <f t="shared" si="13"/>
        <v>0</v>
      </c>
      <c r="AK37" s="3">
        <f t="shared" si="14"/>
        <v>0</v>
      </c>
      <c r="AL37" s="3">
        <f t="shared" si="15"/>
        <v>0</v>
      </c>
      <c r="AM37" s="3">
        <f t="shared" si="16"/>
        <v>0</v>
      </c>
      <c r="AN37" s="3">
        <f t="shared" si="17"/>
        <v>0</v>
      </c>
      <c r="AO37" s="3">
        <f t="shared" si="18"/>
        <v>0</v>
      </c>
      <c r="AP37" s="3">
        <f t="shared" si="19"/>
        <v>0</v>
      </c>
    </row>
    <row r="38" spans="2:42">
      <c r="B38" s="3" t="s">
        <v>41</v>
      </c>
      <c r="C38" s="3">
        <v>34</v>
      </c>
      <c r="D38" s="6">
        <f>IF(D37=MAX($D37:$U37),D$4/(SUM(Y$5:Y37)+1),D37)</f>
        <v>79359.909090909088</v>
      </c>
      <c r="E38" s="6">
        <f>IF(E37=MAX($D37:$U37),E$4/(SUM(Z$5:Z37)+1),E37)</f>
        <v>74988.444444444438</v>
      </c>
      <c r="F38" s="6">
        <f>IF(F37=MAX($D37:$U37),F$4/(SUM(AA$5:AA37)+1),F37)</f>
        <v>71189.166666666672</v>
      </c>
      <c r="G38" s="6">
        <f>IF(G37=MAX($D37:$U37),G$4/(SUM(AB$5:AB37)+1),G37)</f>
        <v>68516.800000000003</v>
      </c>
      <c r="H38" s="6">
        <f>IF(H37=MAX($D37:$U37),H$4/(SUM(AC$5:AC37)+1),H37)</f>
        <v>82851.333333333328</v>
      </c>
      <c r="I38" s="6">
        <f>IF(I37=MAX($D37:$U37),I$4/(SUM(AD$5:AD37)+1),I37)</f>
        <v>60598.333333333336</v>
      </c>
      <c r="J38" s="6">
        <f>IF(J37=MAX($D37:$U37),J$4/(SUM(AE$5:AE37)+1),J37)</f>
        <v>63925</v>
      </c>
      <c r="K38" s="6">
        <f>IF(K37=MAX($D37:$U37),K$4/(SUM(AF$5:AF37)+1),K37)</f>
        <v>59151</v>
      </c>
      <c r="L38" s="6">
        <f>IF(L37=MAX($D37:$U37),L$4/(SUM(AG$5:AG37)+1),L37)</f>
        <v>34026</v>
      </c>
      <c r="M38" s="6">
        <f>IF(M37=MAX($D37:$U37),M$4/(SUM(AH$5:AH37)+1),M37)</f>
        <v>22481</v>
      </c>
      <c r="N38" s="6">
        <f>IF(N37=MAX($D37:$U37),N$4/(SUM(AI$5:AI37)+1),N37)</f>
        <v>13759</v>
      </c>
      <c r="O38" s="6">
        <f>IF(O37=MAX($D37:$U37),O$4/(SUM(AJ$5:AJ37)+1),O37)</f>
        <v>9976</v>
      </c>
      <c r="P38" s="6">
        <f>IF(P37=MAX($D37:$U37),P$4/(SUM(AK$5:AK37)+1),P37)</f>
        <v>3977</v>
      </c>
      <c r="Q38" s="6">
        <f>IF(Q37=MAX($D37:$U37),Q$4/(SUM(AL$5:AL37)+1),Q37)</f>
        <v>3126</v>
      </c>
      <c r="R38" s="6">
        <f>IF(R37=MAX($D37:$U37),R$4/(SUM(AM$5:AM37)+1),R37)</f>
        <v>2626</v>
      </c>
      <c r="S38" s="6">
        <f>IF(S37=MAX($D37:$U37),S$4/(SUM(AN$5:AN37)+1),S37)</f>
        <v>1613</v>
      </c>
      <c r="T38" s="6">
        <f>IF(T37=MAX($D37:$U37),T$4/(SUM(AO$5:AO37)+1),T37)</f>
        <v>264</v>
      </c>
      <c r="U38" s="6">
        <f>IF(U37=MAX($D37:$U37),U$4/(SUM(AP$5:AP37)+1),U37)</f>
        <v>258</v>
      </c>
      <c r="X38" s="3">
        <v>34</v>
      </c>
      <c r="Y38" s="3">
        <f t="shared" si="2"/>
        <v>0</v>
      </c>
      <c r="Z38" s="3">
        <f t="shared" si="3"/>
        <v>0</v>
      </c>
      <c r="AA38" s="3">
        <f t="shared" si="4"/>
        <v>0</v>
      </c>
      <c r="AB38" s="3">
        <f t="shared" si="5"/>
        <v>0</v>
      </c>
      <c r="AC38" s="3">
        <f t="shared" si="6"/>
        <v>1</v>
      </c>
      <c r="AD38" s="3">
        <f t="shared" si="7"/>
        <v>0</v>
      </c>
      <c r="AE38" s="3">
        <f t="shared" si="8"/>
        <v>0</v>
      </c>
      <c r="AF38" s="3">
        <f t="shared" si="9"/>
        <v>0</v>
      </c>
      <c r="AG38" s="3">
        <f t="shared" si="10"/>
        <v>0</v>
      </c>
      <c r="AH38" s="3">
        <f t="shared" si="11"/>
        <v>0</v>
      </c>
      <c r="AI38" s="3">
        <f t="shared" si="12"/>
        <v>0</v>
      </c>
      <c r="AJ38" s="3">
        <f t="shared" si="13"/>
        <v>0</v>
      </c>
      <c r="AK38" s="3">
        <f t="shared" si="14"/>
        <v>0</v>
      </c>
      <c r="AL38" s="3">
        <f t="shared" si="15"/>
        <v>0</v>
      </c>
      <c r="AM38" s="3">
        <f t="shared" si="16"/>
        <v>0</v>
      </c>
      <c r="AN38" s="3">
        <f t="shared" si="17"/>
        <v>0</v>
      </c>
      <c r="AO38" s="3">
        <f t="shared" si="18"/>
        <v>0</v>
      </c>
      <c r="AP38" s="3">
        <f t="shared" si="19"/>
        <v>0</v>
      </c>
    </row>
    <row r="39" spans="2:42">
      <c r="B39" s="3" t="s">
        <v>41</v>
      </c>
      <c r="C39" s="3">
        <v>35</v>
      </c>
      <c r="D39" s="6">
        <f>IF(D38=MAX($D38:$U38),D$4/(SUM(Y$5:Y38)+1),D38)</f>
        <v>79359.909090909088</v>
      </c>
      <c r="E39" s="6">
        <f>IF(E38=MAX($D38:$U38),E$4/(SUM(Z$5:Z38)+1),E38)</f>
        <v>74988.444444444438</v>
      </c>
      <c r="F39" s="6">
        <f>IF(F38=MAX($D38:$U38),F$4/(SUM(AA$5:AA38)+1),F38)</f>
        <v>71189.166666666672</v>
      </c>
      <c r="G39" s="6">
        <f>IF(G38=MAX($D38:$U38),G$4/(SUM(AB$5:AB38)+1),G38)</f>
        <v>68516.800000000003</v>
      </c>
      <c r="H39" s="6">
        <f>IF(H38=MAX($D38:$U38),H$4/(SUM(AC$5:AC38)+1),H38)</f>
        <v>62138.5</v>
      </c>
      <c r="I39" s="6">
        <f>IF(I38=MAX($D38:$U38),I$4/(SUM(AD$5:AD38)+1),I38)</f>
        <v>60598.333333333336</v>
      </c>
      <c r="J39" s="6">
        <f>IF(J38=MAX($D38:$U38),J$4/(SUM(AE$5:AE38)+1),J38)</f>
        <v>63925</v>
      </c>
      <c r="K39" s="6">
        <f>IF(K38=MAX($D38:$U38),K$4/(SUM(AF$5:AF38)+1),K38)</f>
        <v>59151</v>
      </c>
      <c r="L39" s="6">
        <f>IF(L38=MAX($D38:$U38),L$4/(SUM(AG$5:AG38)+1),L38)</f>
        <v>34026</v>
      </c>
      <c r="M39" s="6">
        <f>IF(M38=MAX($D38:$U38),M$4/(SUM(AH$5:AH38)+1),M38)</f>
        <v>22481</v>
      </c>
      <c r="N39" s="6">
        <f>IF(N38=MAX($D38:$U38),N$4/(SUM(AI$5:AI38)+1),N38)</f>
        <v>13759</v>
      </c>
      <c r="O39" s="6">
        <f>IF(O38=MAX($D38:$U38),O$4/(SUM(AJ$5:AJ38)+1),O38)</f>
        <v>9976</v>
      </c>
      <c r="P39" s="6">
        <f>IF(P38=MAX($D38:$U38),P$4/(SUM(AK$5:AK38)+1),P38)</f>
        <v>3977</v>
      </c>
      <c r="Q39" s="6">
        <f>IF(Q38=MAX($D38:$U38),Q$4/(SUM(AL$5:AL38)+1),Q38)</f>
        <v>3126</v>
      </c>
      <c r="R39" s="6">
        <f>IF(R38=MAX($D38:$U38),R$4/(SUM(AM$5:AM38)+1),R38)</f>
        <v>2626</v>
      </c>
      <c r="S39" s="6">
        <f>IF(S38=MAX($D38:$U38),S$4/(SUM(AN$5:AN38)+1),S38)</f>
        <v>1613</v>
      </c>
      <c r="T39" s="6">
        <f>IF(T38=MAX($D38:$U38),T$4/(SUM(AO$5:AO38)+1),T38)</f>
        <v>264</v>
      </c>
      <c r="U39" s="6">
        <f>IF(U38=MAX($D38:$U38),U$4/(SUM(AP$5:AP38)+1),U38)</f>
        <v>258</v>
      </c>
      <c r="X39" s="3">
        <v>35</v>
      </c>
      <c r="Y39" s="3">
        <f t="shared" si="2"/>
        <v>1</v>
      </c>
      <c r="Z39" s="3">
        <f t="shared" si="3"/>
        <v>0</v>
      </c>
      <c r="AA39" s="3">
        <f t="shared" si="4"/>
        <v>0</v>
      </c>
      <c r="AB39" s="3">
        <f t="shared" si="5"/>
        <v>0</v>
      </c>
      <c r="AC39" s="3">
        <f t="shared" si="6"/>
        <v>0</v>
      </c>
      <c r="AD39" s="3">
        <f t="shared" si="7"/>
        <v>0</v>
      </c>
      <c r="AE39" s="3">
        <f t="shared" si="8"/>
        <v>0</v>
      </c>
      <c r="AF39" s="3">
        <f t="shared" si="9"/>
        <v>0</v>
      </c>
      <c r="AG39" s="3">
        <f t="shared" si="10"/>
        <v>0</v>
      </c>
      <c r="AH39" s="3">
        <f t="shared" si="11"/>
        <v>0</v>
      </c>
      <c r="AI39" s="3">
        <f t="shared" si="12"/>
        <v>0</v>
      </c>
      <c r="AJ39" s="3">
        <f t="shared" si="13"/>
        <v>0</v>
      </c>
      <c r="AK39" s="3">
        <f t="shared" si="14"/>
        <v>0</v>
      </c>
      <c r="AL39" s="3">
        <f t="shared" si="15"/>
        <v>0</v>
      </c>
      <c r="AM39" s="3">
        <f t="shared" si="16"/>
        <v>0</v>
      </c>
      <c r="AN39" s="3">
        <f t="shared" si="17"/>
        <v>0</v>
      </c>
      <c r="AO39" s="3">
        <f t="shared" si="18"/>
        <v>0</v>
      </c>
      <c r="AP39" s="3">
        <f t="shared" si="19"/>
        <v>0</v>
      </c>
    </row>
    <row r="40" spans="2:42">
      <c r="B40" s="3" t="s">
        <v>41</v>
      </c>
      <c r="C40" s="3">
        <v>36</v>
      </c>
      <c r="D40" s="6">
        <f>IF(D39=MAX($D39:$U39),D$4/(SUM(Y$5:Y39)+1),D39)</f>
        <v>72746.583333333328</v>
      </c>
      <c r="E40" s="6">
        <f>IF(E39=MAX($D39:$U39),E$4/(SUM(Z$5:Z39)+1),E39)</f>
        <v>74988.444444444438</v>
      </c>
      <c r="F40" s="6">
        <f>IF(F39=MAX($D39:$U39),F$4/(SUM(AA$5:AA39)+1),F39)</f>
        <v>71189.166666666672</v>
      </c>
      <c r="G40" s="6">
        <f>IF(G39=MAX($D39:$U39),G$4/(SUM(AB$5:AB39)+1),G39)</f>
        <v>68516.800000000003</v>
      </c>
      <c r="H40" s="6">
        <f>IF(H39=MAX($D39:$U39),H$4/(SUM(AC$5:AC39)+1),H39)</f>
        <v>62138.5</v>
      </c>
      <c r="I40" s="6">
        <f>IF(I39=MAX($D39:$U39),I$4/(SUM(AD$5:AD39)+1),I39)</f>
        <v>60598.333333333336</v>
      </c>
      <c r="J40" s="6">
        <f>IF(J39=MAX($D39:$U39),J$4/(SUM(AE$5:AE39)+1),J39)</f>
        <v>63925</v>
      </c>
      <c r="K40" s="6">
        <f>IF(K39=MAX($D39:$U39),K$4/(SUM(AF$5:AF39)+1),K39)</f>
        <v>59151</v>
      </c>
      <c r="L40" s="6">
        <f>IF(L39=MAX($D39:$U39),L$4/(SUM(AG$5:AG39)+1),L39)</f>
        <v>34026</v>
      </c>
      <c r="M40" s="6">
        <f>IF(M39=MAX($D39:$U39),M$4/(SUM(AH$5:AH39)+1),M39)</f>
        <v>22481</v>
      </c>
      <c r="N40" s="6">
        <f>IF(N39=MAX($D39:$U39),N$4/(SUM(AI$5:AI39)+1),N39)</f>
        <v>13759</v>
      </c>
      <c r="O40" s="6">
        <f>IF(O39=MAX($D39:$U39),O$4/(SUM(AJ$5:AJ39)+1),O39)</f>
        <v>9976</v>
      </c>
      <c r="P40" s="6">
        <f>IF(P39=MAX($D39:$U39),P$4/(SUM(AK$5:AK39)+1),P39)</f>
        <v>3977</v>
      </c>
      <c r="Q40" s="6">
        <f>IF(Q39=MAX($D39:$U39),Q$4/(SUM(AL$5:AL39)+1),Q39)</f>
        <v>3126</v>
      </c>
      <c r="R40" s="6">
        <f>IF(R39=MAX($D39:$U39),R$4/(SUM(AM$5:AM39)+1),R39)</f>
        <v>2626</v>
      </c>
      <c r="S40" s="6">
        <f>IF(S39=MAX($D39:$U39),S$4/(SUM(AN$5:AN39)+1),S39)</f>
        <v>1613</v>
      </c>
      <c r="T40" s="6">
        <f>IF(T39=MAX($D39:$U39),T$4/(SUM(AO$5:AO39)+1),T39)</f>
        <v>264</v>
      </c>
      <c r="U40" s="6">
        <f>IF(U39=MAX($D39:$U39),U$4/(SUM(AP$5:AP39)+1),U39)</f>
        <v>258</v>
      </c>
      <c r="X40" s="3">
        <v>36</v>
      </c>
      <c r="Y40" s="3">
        <f t="shared" si="2"/>
        <v>0</v>
      </c>
      <c r="Z40" s="3">
        <f t="shared" si="3"/>
        <v>1</v>
      </c>
      <c r="AA40" s="3">
        <f t="shared" si="4"/>
        <v>0</v>
      </c>
      <c r="AB40" s="3">
        <f t="shared" si="5"/>
        <v>0</v>
      </c>
      <c r="AC40" s="3">
        <f t="shared" si="6"/>
        <v>0</v>
      </c>
      <c r="AD40" s="3">
        <f t="shared" si="7"/>
        <v>0</v>
      </c>
      <c r="AE40" s="3">
        <f t="shared" si="8"/>
        <v>0</v>
      </c>
      <c r="AF40" s="3">
        <f t="shared" si="9"/>
        <v>0</v>
      </c>
      <c r="AG40" s="3">
        <f t="shared" si="10"/>
        <v>0</v>
      </c>
      <c r="AH40" s="3">
        <f t="shared" si="11"/>
        <v>0</v>
      </c>
      <c r="AI40" s="3">
        <f t="shared" si="12"/>
        <v>0</v>
      </c>
      <c r="AJ40" s="3">
        <f t="shared" si="13"/>
        <v>0</v>
      </c>
      <c r="AK40" s="3">
        <f t="shared" si="14"/>
        <v>0</v>
      </c>
      <c r="AL40" s="3">
        <f t="shared" si="15"/>
        <v>0</v>
      </c>
      <c r="AM40" s="3">
        <f t="shared" si="16"/>
        <v>0</v>
      </c>
      <c r="AN40" s="3">
        <f t="shared" si="17"/>
        <v>0</v>
      </c>
      <c r="AO40" s="3">
        <f t="shared" si="18"/>
        <v>0</v>
      </c>
      <c r="AP40" s="3">
        <f t="shared" si="19"/>
        <v>0</v>
      </c>
    </row>
    <row r="41" spans="2:42">
      <c r="B41" s="3" t="s">
        <v>41</v>
      </c>
      <c r="C41" s="3">
        <v>37</v>
      </c>
      <c r="D41" s="6">
        <f>IF(D40=MAX($D40:$U40),D$4/(SUM(Y$5:Y40)+1),D40)</f>
        <v>72746.583333333328</v>
      </c>
      <c r="E41" s="6">
        <f>IF(E40=MAX($D40:$U40),E$4/(SUM(Z$5:Z40)+1),E40)</f>
        <v>67489.600000000006</v>
      </c>
      <c r="F41" s="6">
        <f>IF(F40=MAX($D40:$U40),F$4/(SUM(AA$5:AA40)+1),F40)</f>
        <v>71189.166666666672</v>
      </c>
      <c r="G41" s="6">
        <f>IF(G40=MAX($D40:$U40),G$4/(SUM(AB$5:AB40)+1),G40)</f>
        <v>68516.800000000003</v>
      </c>
      <c r="H41" s="6">
        <f>IF(H40=MAX($D40:$U40),H$4/(SUM(AC$5:AC40)+1),H40)</f>
        <v>62138.5</v>
      </c>
      <c r="I41" s="6">
        <f>IF(I40=MAX($D40:$U40),I$4/(SUM(AD$5:AD40)+1),I40)</f>
        <v>60598.333333333336</v>
      </c>
      <c r="J41" s="6">
        <f>IF(J40=MAX($D40:$U40),J$4/(SUM(AE$5:AE40)+1),J40)</f>
        <v>63925</v>
      </c>
      <c r="K41" s="6">
        <f>IF(K40=MAX($D40:$U40),K$4/(SUM(AF$5:AF40)+1),K40)</f>
        <v>59151</v>
      </c>
      <c r="L41" s="6">
        <f>IF(L40=MAX($D40:$U40),L$4/(SUM(AG$5:AG40)+1),L40)</f>
        <v>34026</v>
      </c>
      <c r="M41" s="6">
        <f>IF(M40=MAX($D40:$U40),M$4/(SUM(AH$5:AH40)+1),M40)</f>
        <v>22481</v>
      </c>
      <c r="N41" s="6">
        <f>IF(N40=MAX($D40:$U40),N$4/(SUM(AI$5:AI40)+1),N40)</f>
        <v>13759</v>
      </c>
      <c r="O41" s="6">
        <f>IF(O40=MAX($D40:$U40),O$4/(SUM(AJ$5:AJ40)+1),O40)</f>
        <v>9976</v>
      </c>
      <c r="P41" s="6">
        <f>IF(P40=MAX($D40:$U40),P$4/(SUM(AK$5:AK40)+1),P40)</f>
        <v>3977</v>
      </c>
      <c r="Q41" s="6">
        <f>IF(Q40=MAX($D40:$U40),Q$4/(SUM(AL$5:AL40)+1),Q40)</f>
        <v>3126</v>
      </c>
      <c r="R41" s="6">
        <f>IF(R40=MAX($D40:$U40),R$4/(SUM(AM$5:AM40)+1),R40)</f>
        <v>2626</v>
      </c>
      <c r="S41" s="6">
        <f>IF(S40=MAX($D40:$U40),S$4/(SUM(AN$5:AN40)+1),S40)</f>
        <v>1613</v>
      </c>
      <c r="T41" s="6">
        <f>IF(T40=MAX($D40:$U40),T$4/(SUM(AO$5:AO40)+1),T40)</f>
        <v>264</v>
      </c>
      <c r="U41" s="6">
        <f>IF(U40=MAX($D40:$U40),U$4/(SUM(AP$5:AP40)+1),U40)</f>
        <v>258</v>
      </c>
      <c r="X41" s="3">
        <v>37</v>
      </c>
      <c r="Y41" s="3">
        <f t="shared" si="2"/>
        <v>1</v>
      </c>
      <c r="Z41" s="3">
        <f t="shared" si="3"/>
        <v>0</v>
      </c>
      <c r="AA41" s="3">
        <f t="shared" si="4"/>
        <v>0</v>
      </c>
      <c r="AB41" s="3">
        <f t="shared" si="5"/>
        <v>0</v>
      </c>
      <c r="AC41" s="3">
        <f t="shared" si="6"/>
        <v>0</v>
      </c>
      <c r="AD41" s="3">
        <f t="shared" si="7"/>
        <v>0</v>
      </c>
      <c r="AE41" s="3">
        <f t="shared" si="8"/>
        <v>0</v>
      </c>
      <c r="AF41" s="3">
        <f t="shared" si="9"/>
        <v>0</v>
      </c>
      <c r="AG41" s="3">
        <f t="shared" si="10"/>
        <v>0</v>
      </c>
      <c r="AH41" s="3">
        <f t="shared" si="11"/>
        <v>0</v>
      </c>
      <c r="AI41" s="3">
        <f t="shared" si="12"/>
        <v>0</v>
      </c>
      <c r="AJ41" s="3">
        <f t="shared" si="13"/>
        <v>0</v>
      </c>
      <c r="AK41" s="3">
        <f t="shared" si="14"/>
        <v>0</v>
      </c>
      <c r="AL41" s="3">
        <f t="shared" si="15"/>
        <v>0</v>
      </c>
      <c r="AM41" s="3">
        <f t="shared" si="16"/>
        <v>0</v>
      </c>
      <c r="AN41" s="3">
        <f t="shared" si="17"/>
        <v>0</v>
      </c>
      <c r="AO41" s="3">
        <f t="shared" si="18"/>
        <v>0</v>
      </c>
      <c r="AP41" s="3">
        <f t="shared" si="19"/>
        <v>0</v>
      </c>
    </row>
    <row r="42" spans="2:42">
      <c r="B42" s="3" t="s">
        <v>41</v>
      </c>
      <c r="C42" s="3">
        <v>38</v>
      </c>
      <c r="D42" s="6">
        <f>IF(D41=MAX($D41:$U41),D$4/(SUM(Y$5:Y41)+1),D41)</f>
        <v>67150.692307692312</v>
      </c>
      <c r="E42" s="6">
        <f>IF(E41=MAX($D41:$U41),E$4/(SUM(Z$5:Z41)+1),E41)</f>
        <v>67489.600000000006</v>
      </c>
      <c r="F42" s="6">
        <f>IF(F41=MAX($D41:$U41),F$4/(SUM(AA$5:AA41)+1),F41)</f>
        <v>71189.166666666672</v>
      </c>
      <c r="G42" s="6">
        <f>IF(G41=MAX($D41:$U41),G$4/(SUM(AB$5:AB41)+1),G41)</f>
        <v>68516.800000000003</v>
      </c>
      <c r="H42" s="6">
        <f>IF(H41=MAX($D41:$U41),H$4/(SUM(AC$5:AC41)+1),H41)</f>
        <v>62138.5</v>
      </c>
      <c r="I42" s="6">
        <f>IF(I41=MAX($D41:$U41),I$4/(SUM(AD$5:AD41)+1),I41)</f>
        <v>60598.333333333336</v>
      </c>
      <c r="J42" s="6">
        <f>IF(J41=MAX($D41:$U41),J$4/(SUM(AE$5:AE41)+1),J41)</f>
        <v>63925</v>
      </c>
      <c r="K42" s="6">
        <f>IF(K41=MAX($D41:$U41),K$4/(SUM(AF$5:AF41)+1),K41)</f>
        <v>59151</v>
      </c>
      <c r="L42" s="6">
        <f>IF(L41=MAX($D41:$U41),L$4/(SUM(AG$5:AG41)+1),L41)</f>
        <v>34026</v>
      </c>
      <c r="M42" s="6">
        <f>IF(M41=MAX($D41:$U41),M$4/(SUM(AH$5:AH41)+1),M41)</f>
        <v>22481</v>
      </c>
      <c r="N42" s="6">
        <f>IF(N41=MAX($D41:$U41),N$4/(SUM(AI$5:AI41)+1),N41)</f>
        <v>13759</v>
      </c>
      <c r="O42" s="6">
        <f>IF(O41=MAX($D41:$U41),O$4/(SUM(AJ$5:AJ41)+1),O41)</f>
        <v>9976</v>
      </c>
      <c r="P42" s="6">
        <f>IF(P41=MAX($D41:$U41),P$4/(SUM(AK$5:AK41)+1),P41)</f>
        <v>3977</v>
      </c>
      <c r="Q42" s="6">
        <f>IF(Q41=MAX($D41:$U41),Q$4/(SUM(AL$5:AL41)+1),Q41)</f>
        <v>3126</v>
      </c>
      <c r="R42" s="6">
        <f>IF(R41=MAX($D41:$U41),R$4/(SUM(AM$5:AM41)+1),R41)</f>
        <v>2626</v>
      </c>
      <c r="S42" s="6">
        <f>IF(S41=MAX($D41:$U41),S$4/(SUM(AN$5:AN41)+1),S41)</f>
        <v>1613</v>
      </c>
      <c r="T42" s="6">
        <f>IF(T41=MAX($D41:$U41),T$4/(SUM(AO$5:AO41)+1),T41)</f>
        <v>264</v>
      </c>
      <c r="U42" s="6">
        <f>IF(U41=MAX($D41:$U41),U$4/(SUM(AP$5:AP41)+1),U41)</f>
        <v>258</v>
      </c>
      <c r="X42" s="3">
        <v>38</v>
      </c>
      <c r="Y42" s="3">
        <f t="shared" si="2"/>
        <v>0</v>
      </c>
      <c r="Z42" s="3">
        <f t="shared" si="3"/>
        <v>0</v>
      </c>
      <c r="AA42" s="3">
        <f t="shared" si="4"/>
        <v>1</v>
      </c>
      <c r="AB42" s="3">
        <f t="shared" si="5"/>
        <v>0</v>
      </c>
      <c r="AC42" s="3">
        <f t="shared" si="6"/>
        <v>0</v>
      </c>
      <c r="AD42" s="3">
        <f t="shared" si="7"/>
        <v>0</v>
      </c>
      <c r="AE42" s="3">
        <f t="shared" si="8"/>
        <v>0</v>
      </c>
      <c r="AF42" s="3">
        <f t="shared" si="9"/>
        <v>0</v>
      </c>
      <c r="AG42" s="3">
        <f t="shared" si="10"/>
        <v>0</v>
      </c>
      <c r="AH42" s="3">
        <f t="shared" si="11"/>
        <v>0</v>
      </c>
      <c r="AI42" s="3">
        <f t="shared" si="12"/>
        <v>0</v>
      </c>
      <c r="AJ42" s="3">
        <f t="shared" si="13"/>
        <v>0</v>
      </c>
      <c r="AK42" s="3">
        <f t="shared" si="14"/>
        <v>0</v>
      </c>
      <c r="AL42" s="3">
        <f t="shared" si="15"/>
        <v>0</v>
      </c>
      <c r="AM42" s="3">
        <f t="shared" si="16"/>
        <v>0</v>
      </c>
      <c r="AN42" s="3">
        <f t="shared" si="17"/>
        <v>0</v>
      </c>
      <c r="AO42" s="3">
        <f t="shared" si="18"/>
        <v>0</v>
      </c>
      <c r="AP42" s="3">
        <f t="shared" si="19"/>
        <v>0</v>
      </c>
    </row>
    <row r="43" spans="2:42">
      <c r="B43" s="3" t="s">
        <v>41</v>
      </c>
      <c r="C43" s="3">
        <v>39</v>
      </c>
      <c r="D43" s="6">
        <f>IF(D42=MAX($D42:$U42),D$4/(SUM(Y$5:Y42)+1),D42)</f>
        <v>67150.692307692312</v>
      </c>
      <c r="E43" s="6">
        <f>IF(E42=MAX($D42:$U42),E$4/(SUM(Z$5:Z42)+1),E42)</f>
        <v>67489.600000000006</v>
      </c>
      <c r="F43" s="6">
        <f>IF(F42=MAX($D42:$U42),F$4/(SUM(AA$5:AA42)+1),F42)</f>
        <v>61019.285714285717</v>
      </c>
      <c r="G43" s="6">
        <f>IF(G42=MAX($D42:$U42),G$4/(SUM(AB$5:AB42)+1),G42)</f>
        <v>68516.800000000003</v>
      </c>
      <c r="H43" s="6">
        <f>IF(H42=MAX($D42:$U42),H$4/(SUM(AC$5:AC42)+1),H42)</f>
        <v>62138.5</v>
      </c>
      <c r="I43" s="6">
        <f>IF(I42=MAX($D42:$U42),I$4/(SUM(AD$5:AD42)+1),I42)</f>
        <v>60598.333333333336</v>
      </c>
      <c r="J43" s="6">
        <f>IF(J42=MAX($D42:$U42),J$4/(SUM(AE$5:AE42)+1),J42)</f>
        <v>63925</v>
      </c>
      <c r="K43" s="6">
        <f>IF(K42=MAX($D42:$U42),K$4/(SUM(AF$5:AF42)+1),K42)</f>
        <v>59151</v>
      </c>
      <c r="L43" s="6">
        <f>IF(L42=MAX($D42:$U42),L$4/(SUM(AG$5:AG42)+1),L42)</f>
        <v>34026</v>
      </c>
      <c r="M43" s="6">
        <f>IF(M42=MAX($D42:$U42),M$4/(SUM(AH$5:AH42)+1),M42)</f>
        <v>22481</v>
      </c>
      <c r="N43" s="6">
        <f>IF(N42=MAX($D42:$U42),N$4/(SUM(AI$5:AI42)+1),N42)</f>
        <v>13759</v>
      </c>
      <c r="O43" s="6">
        <f>IF(O42=MAX($D42:$U42),O$4/(SUM(AJ$5:AJ42)+1),O42)</f>
        <v>9976</v>
      </c>
      <c r="P43" s="6">
        <f>IF(P42=MAX($D42:$U42),P$4/(SUM(AK$5:AK42)+1),P42)</f>
        <v>3977</v>
      </c>
      <c r="Q43" s="6">
        <f>IF(Q42=MAX($D42:$U42),Q$4/(SUM(AL$5:AL42)+1),Q42)</f>
        <v>3126</v>
      </c>
      <c r="R43" s="6">
        <f>IF(R42=MAX($D42:$U42),R$4/(SUM(AM$5:AM42)+1),R42)</f>
        <v>2626</v>
      </c>
      <c r="S43" s="6">
        <f>IF(S42=MAX($D42:$U42),S$4/(SUM(AN$5:AN42)+1),S42)</f>
        <v>1613</v>
      </c>
      <c r="T43" s="6">
        <f>IF(T42=MAX($D42:$U42),T$4/(SUM(AO$5:AO42)+1),T42)</f>
        <v>264</v>
      </c>
      <c r="U43" s="6">
        <f>IF(U42=MAX($D42:$U42),U$4/(SUM(AP$5:AP42)+1),U42)</f>
        <v>258</v>
      </c>
      <c r="X43" s="3">
        <v>39</v>
      </c>
      <c r="Y43" s="3">
        <f t="shared" si="2"/>
        <v>0</v>
      </c>
      <c r="Z43" s="3">
        <f t="shared" si="3"/>
        <v>0</v>
      </c>
      <c r="AA43" s="3">
        <f t="shared" si="4"/>
        <v>0</v>
      </c>
      <c r="AB43" s="3">
        <f t="shared" si="5"/>
        <v>1</v>
      </c>
      <c r="AC43" s="3">
        <f t="shared" si="6"/>
        <v>0</v>
      </c>
      <c r="AD43" s="3">
        <f t="shared" si="7"/>
        <v>0</v>
      </c>
      <c r="AE43" s="3">
        <f t="shared" si="8"/>
        <v>0</v>
      </c>
      <c r="AF43" s="3">
        <f t="shared" si="9"/>
        <v>0</v>
      </c>
      <c r="AG43" s="3">
        <f t="shared" si="10"/>
        <v>0</v>
      </c>
      <c r="AH43" s="3">
        <f t="shared" si="11"/>
        <v>0</v>
      </c>
      <c r="AI43" s="3">
        <f t="shared" si="12"/>
        <v>0</v>
      </c>
      <c r="AJ43" s="3">
        <f t="shared" si="13"/>
        <v>0</v>
      </c>
      <c r="AK43" s="3">
        <f t="shared" si="14"/>
        <v>0</v>
      </c>
      <c r="AL43" s="3">
        <f t="shared" si="15"/>
        <v>0</v>
      </c>
      <c r="AM43" s="3">
        <f t="shared" si="16"/>
        <v>0</v>
      </c>
      <c r="AN43" s="3">
        <f t="shared" si="17"/>
        <v>0</v>
      </c>
      <c r="AO43" s="3">
        <f t="shared" si="18"/>
        <v>0</v>
      </c>
      <c r="AP43" s="3">
        <f t="shared" si="19"/>
        <v>0</v>
      </c>
    </row>
    <row r="44" spans="2:42">
      <c r="B44" s="3" t="s">
        <v>41</v>
      </c>
      <c r="C44" s="3">
        <v>40</v>
      </c>
      <c r="D44" s="6">
        <f>IF(D43=MAX($D43:$U43),D$4/(SUM(Y$5:Y43)+1),D43)</f>
        <v>67150.692307692312</v>
      </c>
      <c r="E44" s="6">
        <f>IF(E43=MAX($D43:$U43),E$4/(SUM(Z$5:Z43)+1),E43)</f>
        <v>67489.600000000006</v>
      </c>
      <c r="F44" s="6">
        <f>IF(F43=MAX($D43:$U43),F$4/(SUM(AA$5:AA43)+1),F43)</f>
        <v>61019.285714285717</v>
      </c>
      <c r="G44" s="6">
        <f>IF(G43=MAX($D43:$U43),G$4/(SUM(AB$5:AB43)+1),G43)</f>
        <v>57097.333333333336</v>
      </c>
      <c r="H44" s="6">
        <f>IF(H43=MAX($D43:$U43),H$4/(SUM(AC$5:AC43)+1),H43)</f>
        <v>62138.5</v>
      </c>
      <c r="I44" s="6">
        <f>IF(I43=MAX($D43:$U43),I$4/(SUM(AD$5:AD43)+1),I43)</f>
        <v>60598.333333333336</v>
      </c>
      <c r="J44" s="6">
        <f>IF(J43=MAX($D43:$U43),J$4/(SUM(AE$5:AE43)+1),J43)</f>
        <v>63925</v>
      </c>
      <c r="K44" s="6">
        <f>IF(K43=MAX($D43:$U43),K$4/(SUM(AF$5:AF43)+1),K43)</f>
        <v>59151</v>
      </c>
      <c r="L44" s="6">
        <f>IF(L43=MAX($D43:$U43),L$4/(SUM(AG$5:AG43)+1),L43)</f>
        <v>34026</v>
      </c>
      <c r="M44" s="6">
        <f>IF(M43=MAX($D43:$U43),M$4/(SUM(AH$5:AH43)+1),M43)</f>
        <v>22481</v>
      </c>
      <c r="N44" s="6">
        <f>IF(N43=MAX($D43:$U43),N$4/(SUM(AI$5:AI43)+1),N43)</f>
        <v>13759</v>
      </c>
      <c r="O44" s="6">
        <f>IF(O43=MAX($D43:$U43),O$4/(SUM(AJ$5:AJ43)+1),O43)</f>
        <v>9976</v>
      </c>
      <c r="P44" s="6">
        <f>IF(P43=MAX($D43:$U43),P$4/(SUM(AK$5:AK43)+1),P43)</f>
        <v>3977</v>
      </c>
      <c r="Q44" s="6">
        <f>IF(Q43=MAX($D43:$U43),Q$4/(SUM(AL$5:AL43)+1),Q43)</f>
        <v>3126</v>
      </c>
      <c r="R44" s="6">
        <f>IF(R43=MAX($D43:$U43),R$4/(SUM(AM$5:AM43)+1),R43)</f>
        <v>2626</v>
      </c>
      <c r="S44" s="6">
        <f>IF(S43=MAX($D43:$U43),S$4/(SUM(AN$5:AN43)+1),S43)</f>
        <v>1613</v>
      </c>
      <c r="T44" s="6">
        <f>IF(T43=MAX($D43:$U43),T$4/(SUM(AO$5:AO43)+1),T43)</f>
        <v>264</v>
      </c>
      <c r="U44" s="6">
        <f>IF(U43=MAX($D43:$U43),U$4/(SUM(AP$5:AP43)+1),U43)</f>
        <v>258</v>
      </c>
      <c r="X44" s="3">
        <v>40</v>
      </c>
      <c r="Y44" s="3">
        <f t="shared" si="2"/>
        <v>0</v>
      </c>
      <c r="Z44" s="3">
        <f t="shared" si="3"/>
        <v>1</v>
      </c>
      <c r="AA44" s="3">
        <f t="shared" si="4"/>
        <v>0</v>
      </c>
      <c r="AB44" s="3">
        <f t="shared" si="5"/>
        <v>0</v>
      </c>
      <c r="AC44" s="3">
        <f t="shared" si="6"/>
        <v>0</v>
      </c>
      <c r="AD44" s="3">
        <f t="shared" si="7"/>
        <v>0</v>
      </c>
      <c r="AE44" s="3">
        <f t="shared" si="8"/>
        <v>0</v>
      </c>
      <c r="AF44" s="3">
        <f t="shared" si="9"/>
        <v>0</v>
      </c>
      <c r="AG44" s="3">
        <f t="shared" si="10"/>
        <v>0</v>
      </c>
      <c r="AH44" s="3">
        <f t="shared" si="11"/>
        <v>0</v>
      </c>
      <c r="AI44" s="3">
        <f t="shared" si="12"/>
        <v>0</v>
      </c>
      <c r="AJ44" s="3">
        <f t="shared" si="13"/>
        <v>0</v>
      </c>
      <c r="AK44" s="3">
        <f t="shared" si="14"/>
        <v>0</v>
      </c>
      <c r="AL44" s="3">
        <f t="shared" si="15"/>
        <v>0</v>
      </c>
      <c r="AM44" s="3">
        <f t="shared" si="16"/>
        <v>0</v>
      </c>
      <c r="AN44" s="3">
        <f t="shared" si="17"/>
        <v>0</v>
      </c>
      <c r="AO44" s="3">
        <f t="shared" si="18"/>
        <v>0</v>
      </c>
      <c r="AP44" s="3">
        <f t="shared" si="19"/>
        <v>0</v>
      </c>
    </row>
    <row r="45" spans="2:42">
      <c r="B45" s="3" t="s">
        <v>41</v>
      </c>
      <c r="C45" s="3">
        <v>41</v>
      </c>
      <c r="D45" s="6">
        <f>IF(D44=MAX($D44:$U44),D$4/(SUM(Y$5:Y44)+1),D44)</f>
        <v>67150.692307692312</v>
      </c>
      <c r="E45" s="6">
        <f>IF(E44=MAX($D44:$U44),E$4/(SUM(Z$5:Z44)+1),E44)</f>
        <v>61354.181818181816</v>
      </c>
      <c r="F45" s="6">
        <f>IF(F44=MAX($D44:$U44),F$4/(SUM(AA$5:AA44)+1),F44)</f>
        <v>61019.285714285717</v>
      </c>
      <c r="G45" s="6">
        <f>IF(G44=MAX($D44:$U44),G$4/(SUM(AB$5:AB44)+1),G44)</f>
        <v>57097.333333333336</v>
      </c>
      <c r="H45" s="6">
        <f>IF(H44=MAX($D44:$U44),H$4/(SUM(AC$5:AC44)+1),H44)</f>
        <v>62138.5</v>
      </c>
      <c r="I45" s="6">
        <f>IF(I44=MAX($D44:$U44),I$4/(SUM(AD$5:AD44)+1),I44)</f>
        <v>60598.333333333336</v>
      </c>
      <c r="J45" s="6">
        <f>IF(J44=MAX($D44:$U44),J$4/(SUM(AE$5:AE44)+1),J44)</f>
        <v>63925</v>
      </c>
      <c r="K45" s="6">
        <f>IF(K44=MAX($D44:$U44),K$4/(SUM(AF$5:AF44)+1),K44)</f>
        <v>59151</v>
      </c>
      <c r="L45" s="6">
        <f>IF(L44=MAX($D44:$U44),L$4/(SUM(AG$5:AG44)+1),L44)</f>
        <v>34026</v>
      </c>
      <c r="M45" s="6">
        <f>IF(M44=MAX($D44:$U44),M$4/(SUM(AH$5:AH44)+1),M44)</f>
        <v>22481</v>
      </c>
      <c r="N45" s="6">
        <f>IF(N44=MAX($D44:$U44),N$4/(SUM(AI$5:AI44)+1),N44)</f>
        <v>13759</v>
      </c>
      <c r="O45" s="6">
        <f>IF(O44=MAX($D44:$U44),O$4/(SUM(AJ$5:AJ44)+1),O44)</f>
        <v>9976</v>
      </c>
      <c r="P45" s="6">
        <f>IF(P44=MAX($D44:$U44),P$4/(SUM(AK$5:AK44)+1),P44)</f>
        <v>3977</v>
      </c>
      <c r="Q45" s="6">
        <f>IF(Q44=MAX($D44:$U44),Q$4/(SUM(AL$5:AL44)+1),Q44)</f>
        <v>3126</v>
      </c>
      <c r="R45" s="6">
        <f>IF(R44=MAX($D44:$U44),R$4/(SUM(AM$5:AM44)+1),R44)</f>
        <v>2626</v>
      </c>
      <c r="S45" s="6">
        <f>IF(S44=MAX($D44:$U44),S$4/(SUM(AN$5:AN44)+1),S44)</f>
        <v>1613</v>
      </c>
      <c r="T45" s="6">
        <f>IF(T44=MAX($D44:$U44),T$4/(SUM(AO$5:AO44)+1),T44)</f>
        <v>264</v>
      </c>
      <c r="U45" s="6">
        <f>IF(U44=MAX($D44:$U44),U$4/(SUM(AP$5:AP44)+1),U44)</f>
        <v>258</v>
      </c>
      <c r="X45" s="3">
        <v>41</v>
      </c>
      <c r="Y45" s="3">
        <f t="shared" si="2"/>
        <v>1</v>
      </c>
      <c r="Z45" s="3">
        <f t="shared" si="3"/>
        <v>0</v>
      </c>
      <c r="AA45" s="3">
        <f t="shared" si="4"/>
        <v>0</v>
      </c>
      <c r="AB45" s="3">
        <f t="shared" si="5"/>
        <v>0</v>
      </c>
      <c r="AC45" s="3">
        <f t="shared" si="6"/>
        <v>0</v>
      </c>
      <c r="AD45" s="3">
        <f t="shared" si="7"/>
        <v>0</v>
      </c>
      <c r="AE45" s="3">
        <f t="shared" si="8"/>
        <v>0</v>
      </c>
      <c r="AF45" s="3">
        <f t="shared" si="9"/>
        <v>0</v>
      </c>
      <c r="AG45" s="3">
        <f t="shared" si="10"/>
        <v>0</v>
      </c>
      <c r="AH45" s="3">
        <f t="shared" si="11"/>
        <v>0</v>
      </c>
      <c r="AI45" s="3">
        <f t="shared" si="12"/>
        <v>0</v>
      </c>
      <c r="AJ45" s="3">
        <f t="shared" si="13"/>
        <v>0</v>
      </c>
      <c r="AK45" s="3">
        <f t="shared" si="14"/>
        <v>0</v>
      </c>
      <c r="AL45" s="3">
        <f t="shared" si="15"/>
        <v>0</v>
      </c>
      <c r="AM45" s="3">
        <f t="shared" si="16"/>
        <v>0</v>
      </c>
      <c r="AN45" s="3">
        <f t="shared" si="17"/>
        <v>0</v>
      </c>
      <c r="AO45" s="3">
        <f t="shared" si="18"/>
        <v>0</v>
      </c>
      <c r="AP45" s="3">
        <f t="shared" si="19"/>
        <v>0</v>
      </c>
    </row>
    <row r="46" spans="2:42">
      <c r="B46" s="3" t="s">
        <v>41</v>
      </c>
      <c r="C46" s="3">
        <v>42</v>
      </c>
      <c r="D46" s="6">
        <f>IF(D45=MAX($D45:$U45),D$4/(SUM(Y$5:Y45)+1),D45)</f>
        <v>62354.214285714283</v>
      </c>
      <c r="E46" s="6">
        <f>IF(E45=MAX($D45:$U45),E$4/(SUM(Z$5:Z45)+1),E45)</f>
        <v>61354.181818181816</v>
      </c>
      <c r="F46" s="6">
        <f>IF(F45=MAX($D45:$U45),F$4/(SUM(AA$5:AA45)+1),F45)</f>
        <v>61019.285714285717</v>
      </c>
      <c r="G46" s="6">
        <f>IF(G45=MAX($D45:$U45),G$4/(SUM(AB$5:AB45)+1),G45)</f>
        <v>57097.333333333336</v>
      </c>
      <c r="H46" s="6">
        <f>IF(H45=MAX($D45:$U45),H$4/(SUM(AC$5:AC45)+1),H45)</f>
        <v>62138.5</v>
      </c>
      <c r="I46" s="6">
        <f>IF(I45=MAX($D45:$U45),I$4/(SUM(AD$5:AD45)+1),I45)</f>
        <v>60598.333333333336</v>
      </c>
      <c r="J46" s="6">
        <f>IF(J45=MAX($D45:$U45),J$4/(SUM(AE$5:AE45)+1),J45)</f>
        <v>63925</v>
      </c>
      <c r="K46" s="6">
        <f>IF(K45=MAX($D45:$U45),K$4/(SUM(AF$5:AF45)+1),K45)</f>
        <v>59151</v>
      </c>
      <c r="L46" s="6">
        <f>IF(L45=MAX($D45:$U45),L$4/(SUM(AG$5:AG45)+1),L45)</f>
        <v>34026</v>
      </c>
      <c r="M46" s="6">
        <f>IF(M45=MAX($D45:$U45),M$4/(SUM(AH$5:AH45)+1),M45)</f>
        <v>22481</v>
      </c>
      <c r="N46" s="6">
        <f>IF(N45=MAX($D45:$U45),N$4/(SUM(AI$5:AI45)+1),N45)</f>
        <v>13759</v>
      </c>
      <c r="O46" s="6">
        <f>IF(O45=MAX($D45:$U45),O$4/(SUM(AJ$5:AJ45)+1),O45)</f>
        <v>9976</v>
      </c>
      <c r="P46" s="6">
        <f>IF(P45=MAX($D45:$U45),P$4/(SUM(AK$5:AK45)+1),P45)</f>
        <v>3977</v>
      </c>
      <c r="Q46" s="6">
        <f>IF(Q45=MAX($D45:$U45),Q$4/(SUM(AL$5:AL45)+1),Q45)</f>
        <v>3126</v>
      </c>
      <c r="R46" s="6">
        <f>IF(R45=MAX($D45:$U45),R$4/(SUM(AM$5:AM45)+1),R45)</f>
        <v>2626</v>
      </c>
      <c r="S46" s="6">
        <f>IF(S45=MAX($D45:$U45),S$4/(SUM(AN$5:AN45)+1),S45)</f>
        <v>1613</v>
      </c>
      <c r="T46" s="6">
        <f>IF(T45=MAX($D45:$U45),T$4/(SUM(AO$5:AO45)+1),T45)</f>
        <v>264</v>
      </c>
      <c r="U46" s="6">
        <f>IF(U45=MAX($D45:$U45),U$4/(SUM(AP$5:AP45)+1),U45)</f>
        <v>258</v>
      </c>
      <c r="X46" s="3">
        <v>42</v>
      </c>
      <c r="Y46" s="3">
        <f t="shared" si="2"/>
        <v>0</v>
      </c>
      <c r="Z46" s="3">
        <f t="shared" si="3"/>
        <v>0</v>
      </c>
      <c r="AA46" s="3">
        <f t="shared" si="4"/>
        <v>0</v>
      </c>
      <c r="AB46" s="3">
        <f t="shared" si="5"/>
        <v>0</v>
      </c>
      <c r="AC46" s="3">
        <f t="shared" si="6"/>
        <v>0</v>
      </c>
      <c r="AD46" s="3">
        <f t="shared" si="7"/>
        <v>0</v>
      </c>
      <c r="AE46" s="3">
        <f t="shared" si="8"/>
        <v>1</v>
      </c>
      <c r="AF46" s="3">
        <f t="shared" si="9"/>
        <v>0</v>
      </c>
      <c r="AG46" s="3">
        <f t="shared" si="10"/>
        <v>0</v>
      </c>
      <c r="AH46" s="3">
        <f t="shared" si="11"/>
        <v>0</v>
      </c>
      <c r="AI46" s="3">
        <f t="shared" si="12"/>
        <v>0</v>
      </c>
      <c r="AJ46" s="3">
        <f t="shared" si="13"/>
        <v>0</v>
      </c>
      <c r="AK46" s="3">
        <f t="shared" si="14"/>
        <v>0</v>
      </c>
      <c r="AL46" s="3">
        <f t="shared" si="15"/>
        <v>0</v>
      </c>
      <c r="AM46" s="3">
        <f t="shared" si="16"/>
        <v>0</v>
      </c>
      <c r="AN46" s="3">
        <f t="shared" si="17"/>
        <v>0</v>
      </c>
      <c r="AO46" s="3">
        <f t="shared" si="18"/>
        <v>0</v>
      </c>
      <c r="AP46" s="3">
        <f t="shared" si="19"/>
        <v>0</v>
      </c>
    </row>
    <row r="47" spans="2:42">
      <c r="B47" s="3" t="s">
        <v>41</v>
      </c>
      <c r="C47" s="3">
        <v>43</v>
      </c>
      <c r="D47" s="6">
        <f>IF(D46=MAX($D46:$U46),D$4/(SUM(Y$5:Y46)+1),D46)</f>
        <v>62354.214285714283</v>
      </c>
      <c r="E47" s="6">
        <f>IF(E46=MAX($D46:$U46),E$4/(SUM(Z$5:Z46)+1),E46)</f>
        <v>61354.181818181816</v>
      </c>
      <c r="F47" s="6">
        <f>IF(F46=MAX($D46:$U46),F$4/(SUM(AA$5:AA46)+1),F46)</f>
        <v>61019.285714285717</v>
      </c>
      <c r="G47" s="6">
        <f>IF(G46=MAX($D46:$U46),G$4/(SUM(AB$5:AB46)+1),G46)</f>
        <v>57097.333333333336</v>
      </c>
      <c r="H47" s="6">
        <f>IF(H46=MAX($D46:$U46),H$4/(SUM(AC$5:AC46)+1),H46)</f>
        <v>62138.5</v>
      </c>
      <c r="I47" s="6">
        <f>IF(I46=MAX($D46:$U46),I$4/(SUM(AD$5:AD46)+1),I46)</f>
        <v>60598.333333333336</v>
      </c>
      <c r="J47" s="6">
        <f>IF(J46=MAX($D46:$U46),J$4/(SUM(AE$5:AE46)+1),J46)</f>
        <v>42616.666666666664</v>
      </c>
      <c r="K47" s="6">
        <f>IF(K46=MAX($D46:$U46),K$4/(SUM(AF$5:AF46)+1),K46)</f>
        <v>59151</v>
      </c>
      <c r="L47" s="6">
        <f>IF(L46=MAX($D46:$U46),L$4/(SUM(AG$5:AG46)+1),L46)</f>
        <v>34026</v>
      </c>
      <c r="M47" s="6">
        <f>IF(M46=MAX($D46:$U46),M$4/(SUM(AH$5:AH46)+1),M46)</f>
        <v>22481</v>
      </c>
      <c r="N47" s="6">
        <f>IF(N46=MAX($D46:$U46),N$4/(SUM(AI$5:AI46)+1),N46)</f>
        <v>13759</v>
      </c>
      <c r="O47" s="6">
        <f>IF(O46=MAX($D46:$U46),O$4/(SUM(AJ$5:AJ46)+1),O46)</f>
        <v>9976</v>
      </c>
      <c r="P47" s="6">
        <f>IF(P46=MAX($D46:$U46),P$4/(SUM(AK$5:AK46)+1),P46)</f>
        <v>3977</v>
      </c>
      <c r="Q47" s="6">
        <f>IF(Q46=MAX($D46:$U46),Q$4/(SUM(AL$5:AL46)+1),Q46)</f>
        <v>3126</v>
      </c>
      <c r="R47" s="6">
        <f>IF(R46=MAX($D46:$U46),R$4/(SUM(AM$5:AM46)+1),R46)</f>
        <v>2626</v>
      </c>
      <c r="S47" s="6">
        <f>IF(S46=MAX($D46:$U46),S$4/(SUM(AN$5:AN46)+1),S46)</f>
        <v>1613</v>
      </c>
      <c r="T47" s="6">
        <f>IF(T46=MAX($D46:$U46),T$4/(SUM(AO$5:AO46)+1),T46)</f>
        <v>264</v>
      </c>
      <c r="U47" s="6">
        <f>IF(U46=MAX($D46:$U46),U$4/(SUM(AP$5:AP46)+1),U46)</f>
        <v>258</v>
      </c>
      <c r="X47" s="3">
        <v>43</v>
      </c>
      <c r="Y47" s="3">
        <f t="shared" si="2"/>
        <v>1</v>
      </c>
      <c r="Z47" s="3">
        <f t="shared" si="3"/>
        <v>0</v>
      </c>
      <c r="AA47" s="3">
        <f t="shared" si="4"/>
        <v>0</v>
      </c>
      <c r="AB47" s="3">
        <f t="shared" si="5"/>
        <v>0</v>
      </c>
      <c r="AC47" s="3">
        <f t="shared" si="6"/>
        <v>0</v>
      </c>
      <c r="AD47" s="3">
        <f t="shared" si="7"/>
        <v>0</v>
      </c>
      <c r="AE47" s="3">
        <f t="shared" si="8"/>
        <v>0</v>
      </c>
      <c r="AF47" s="3">
        <f t="shared" si="9"/>
        <v>0</v>
      </c>
      <c r="AG47" s="3">
        <f t="shared" si="10"/>
        <v>0</v>
      </c>
      <c r="AH47" s="3">
        <f t="shared" si="11"/>
        <v>0</v>
      </c>
      <c r="AI47" s="3">
        <f t="shared" si="12"/>
        <v>0</v>
      </c>
      <c r="AJ47" s="3">
        <f t="shared" si="13"/>
        <v>0</v>
      </c>
      <c r="AK47" s="3">
        <f t="shared" si="14"/>
        <v>0</v>
      </c>
      <c r="AL47" s="3">
        <f t="shared" si="15"/>
        <v>0</v>
      </c>
      <c r="AM47" s="3">
        <f t="shared" si="16"/>
        <v>0</v>
      </c>
      <c r="AN47" s="3">
        <f t="shared" si="17"/>
        <v>0</v>
      </c>
      <c r="AO47" s="3">
        <f t="shared" si="18"/>
        <v>0</v>
      </c>
      <c r="AP47" s="3">
        <f t="shared" si="19"/>
        <v>0</v>
      </c>
    </row>
    <row r="48" spans="2:42">
      <c r="B48" s="3" t="s">
        <v>41</v>
      </c>
      <c r="C48" s="3">
        <v>44</v>
      </c>
      <c r="D48" s="6">
        <f>IF(D47=MAX($D47:$U47),D$4/(SUM(Y$5:Y47)+1),D47)</f>
        <v>58197.26666666667</v>
      </c>
      <c r="E48" s="6">
        <f>IF(E47=MAX($D47:$U47),E$4/(SUM(Z$5:Z47)+1),E47)</f>
        <v>61354.181818181816</v>
      </c>
      <c r="F48" s="6">
        <f>IF(F47=MAX($D47:$U47),F$4/(SUM(AA$5:AA47)+1),F47)</f>
        <v>61019.285714285717</v>
      </c>
      <c r="G48" s="6">
        <f>IF(G47=MAX($D47:$U47),G$4/(SUM(AB$5:AB47)+1),G47)</f>
        <v>57097.333333333336</v>
      </c>
      <c r="H48" s="6">
        <f>IF(H47=MAX($D47:$U47),H$4/(SUM(AC$5:AC47)+1),H47)</f>
        <v>62138.5</v>
      </c>
      <c r="I48" s="6">
        <f>IF(I47=MAX($D47:$U47),I$4/(SUM(AD$5:AD47)+1),I47)</f>
        <v>60598.333333333336</v>
      </c>
      <c r="J48" s="6">
        <f>IF(J47=MAX($D47:$U47),J$4/(SUM(AE$5:AE47)+1),J47)</f>
        <v>42616.666666666664</v>
      </c>
      <c r="K48" s="6">
        <f>IF(K47=MAX($D47:$U47),K$4/(SUM(AF$5:AF47)+1),K47)</f>
        <v>59151</v>
      </c>
      <c r="L48" s="6">
        <f>IF(L47=MAX($D47:$U47),L$4/(SUM(AG$5:AG47)+1),L47)</f>
        <v>34026</v>
      </c>
      <c r="M48" s="6">
        <f>IF(M47=MAX($D47:$U47),M$4/(SUM(AH$5:AH47)+1),M47)</f>
        <v>22481</v>
      </c>
      <c r="N48" s="6">
        <f>IF(N47=MAX($D47:$U47),N$4/(SUM(AI$5:AI47)+1),N47)</f>
        <v>13759</v>
      </c>
      <c r="O48" s="6">
        <f>IF(O47=MAX($D47:$U47),O$4/(SUM(AJ$5:AJ47)+1),O47)</f>
        <v>9976</v>
      </c>
      <c r="P48" s="6">
        <f>IF(P47=MAX($D47:$U47),P$4/(SUM(AK$5:AK47)+1),P47)</f>
        <v>3977</v>
      </c>
      <c r="Q48" s="6">
        <f>IF(Q47=MAX($D47:$U47),Q$4/(SUM(AL$5:AL47)+1),Q47)</f>
        <v>3126</v>
      </c>
      <c r="R48" s="6">
        <f>IF(R47=MAX($D47:$U47),R$4/(SUM(AM$5:AM47)+1),R47)</f>
        <v>2626</v>
      </c>
      <c r="S48" s="6">
        <f>IF(S47=MAX($D47:$U47),S$4/(SUM(AN$5:AN47)+1),S47)</f>
        <v>1613</v>
      </c>
      <c r="T48" s="6">
        <f>IF(T47=MAX($D47:$U47),T$4/(SUM(AO$5:AO47)+1),T47)</f>
        <v>264</v>
      </c>
      <c r="U48" s="6">
        <f>IF(U47=MAX($D47:$U47),U$4/(SUM(AP$5:AP47)+1),U47)</f>
        <v>258</v>
      </c>
      <c r="X48" s="3">
        <v>44</v>
      </c>
      <c r="Y48" s="3">
        <f t="shared" si="2"/>
        <v>0</v>
      </c>
      <c r="Z48" s="3">
        <f t="shared" si="3"/>
        <v>0</v>
      </c>
      <c r="AA48" s="3">
        <f t="shared" si="4"/>
        <v>0</v>
      </c>
      <c r="AB48" s="3">
        <f t="shared" si="5"/>
        <v>0</v>
      </c>
      <c r="AC48" s="3">
        <f t="shared" si="6"/>
        <v>1</v>
      </c>
      <c r="AD48" s="3">
        <f t="shared" si="7"/>
        <v>0</v>
      </c>
      <c r="AE48" s="3">
        <f t="shared" si="8"/>
        <v>0</v>
      </c>
      <c r="AF48" s="3">
        <f t="shared" si="9"/>
        <v>0</v>
      </c>
      <c r="AG48" s="3">
        <f t="shared" si="10"/>
        <v>0</v>
      </c>
      <c r="AH48" s="3">
        <f t="shared" si="11"/>
        <v>0</v>
      </c>
      <c r="AI48" s="3">
        <f t="shared" si="12"/>
        <v>0</v>
      </c>
      <c r="AJ48" s="3">
        <f t="shared" si="13"/>
        <v>0</v>
      </c>
      <c r="AK48" s="3">
        <f t="shared" si="14"/>
        <v>0</v>
      </c>
      <c r="AL48" s="3">
        <f t="shared" si="15"/>
        <v>0</v>
      </c>
      <c r="AM48" s="3">
        <f t="shared" si="16"/>
        <v>0</v>
      </c>
      <c r="AN48" s="3">
        <f t="shared" si="17"/>
        <v>0</v>
      </c>
      <c r="AO48" s="3">
        <f t="shared" si="18"/>
        <v>0</v>
      </c>
      <c r="AP48" s="3">
        <f t="shared" si="19"/>
        <v>0</v>
      </c>
    </row>
    <row r="49" spans="2:42">
      <c r="B49" s="3" t="s">
        <v>41</v>
      </c>
      <c r="C49" s="3">
        <v>45</v>
      </c>
      <c r="D49" s="6">
        <f>IF(D48=MAX($D48:$U48),D$4/(SUM(Y$5:Y48)+1),D48)</f>
        <v>58197.26666666667</v>
      </c>
      <c r="E49" s="6">
        <f>IF(E48=MAX($D48:$U48),E$4/(SUM(Z$5:Z48)+1),E48)</f>
        <v>61354.181818181816</v>
      </c>
      <c r="F49" s="6">
        <f>IF(F48=MAX($D48:$U48),F$4/(SUM(AA$5:AA48)+1),F48)</f>
        <v>61019.285714285717</v>
      </c>
      <c r="G49" s="6">
        <f>IF(G48=MAX($D48:$U48),G$4/(SUM(AB$5:AB48)+1),G48)</f>
        <v>57097.333333333336</v>
      </c>
      <c r="H49" s="6">
        <f>IF(H48=MAX($D48:$U48),H$4/(SUM(AC$5:AC48)+1),H48)</f>
        <v>49710.8</v>
      </c>
      <c r="I49" s="6">
        <f>IF(I48=MAX($D48:$U48),I$4/(SUM(AD$5:AD48)+1),I48)</f>
        <v>60598.333333333336</v>
      </c>
      <c r="J49" s="6">
        <f>IF(J48=MAX($D48:$U48),J$4/(SUM(AE$5:AE48)+1),J48)</f>
        <v>42616.666666666664</v>
      </c>
      <c r="K49" s="6">
        <f>IF(K48=MAX($D48:$U48),K$4/(SUM(AF$5:AF48)+1),K48)</f>
        <v>59151</v>
      </c>
      <c r="L49" s="6">
        <f>IF(L48=MAX($D48:$U48),L$4/(SUM(AG$5:AG48)+1),L48)</f>
        <v>34026</v>
      </c>
      <c r="M49" s="6">
        <f>IF(M48=MAX($D48:$U48),M$4/(SUM(AH$5:AH48)+1),M48)</f>
        <v>22481</v>
      </c>
      <c r="N49" s="6">
        <f>IF(N48=MAX($D48:$U48),N$4/(SUM(AI$5:AI48)+1),N48)</f>
        <v>13759</v>
      </c>
      <c r="O49" s="6">
        <f>IF(O48=MAX($D48:$U48),O$4/(SUM(AJ$5:AJ48)+1),O48)</f>
        <v>9976</v>
      </c>
      <c r="P49" s="6">
        <f>IF(P48=MAX($D48:$U48),P$4/(SUM(AK$5:AK48)+1),P48)</f>
        <v>3977</v>
      </c>
      <c r="Q49" s="6">
        <f>IF(Q48=MAX($D48:$U48),Q$4/(SUM(AL$5:AL48)+1),Q48)</f>
        <v>3126</v>
      </c>
      <c r="R49" s="6">
        <f>IF(R48=MAX($D48:$U48),R$4/(SUM(AM$5:AM48)+1),R48)</f>
        <v>2626</v>
      </c>
      <c r="S49" s="6">
        <f>IF(S48=MAX($D48:$U48),S$4/(SUM(AN$5:AN48)+1),S48)</f>
        <v>1613</v>
      </c>
      <c r="T49" s="6">
        <f>IF(T48=MAX($D48:$U48),T$4/(SUM(AO$5:AO48)+1),T48)</f>
        <v>264</v>
      </c>
      <c r="U49" s="6">
        <f>IF(U48=MAX($D48:$U48),U$4/(SUM(AP$5:AP48)+1),U48)</f>
        <v>258</v>
      </c>
      <c r="X49" s="3">
        <v>45</v>
      </c>
      <c r="Y49" s="3">
        <f t="shared" si="2"/>
        <v>0</v>
      </c>
      <c r="Z49" s="3">
        <f t="shared" si="3"/>
        <v>1</v>
      </c>
      <c r="AA49" s="3">
        <f t="shared" si="4"/>
        <v>0</v>
      </c>
      <c r="AB49" s="3">
        <f t="shared" si="5"/>
        <v>0</v>
      </c>
      <c r="AC49" s="3">
        <f t="shared" si="6"/>
        <v>0</v>
      </c>
      <c r="AD49" s="3">
        <f t="shared" si="7"/>
        <v>0</v>
      </c>
      <c r="AE49" s="3">
        <f t="shared" si="8"/>
        <v>0</v>
      </c>
      <c r="AF49" s="3">
        <f t="shared" si="9"/>
        <v>0</v>
      </c>
      <c r="AG49" s="3">
        <f t="shared" si="10"/>
        <v>0</v>
      </c>
      <c r="AH49" s="3">
        <f t="shared" si="11"/>
        <v>0</v>
      </c>
      <c r="AI49" s="3">
        <f t="shared" si="12"/>
        <v>0</v>
      </c>
      <c r="AJ49" s="3">
        <f t="shared" si="13"/>
        <v>0</v>
      </c>
      <c r="AK49" s="3">
        <f t="shared" si="14"/>
        <v>0</v>
      </c>
      <c r="AL49" s="3">
        <f t="shared" si="15"/>
        <v>0</v>
      </c>
      <c r="AM49" s="3">
        <f t="shared" si="16"/>
        <v>0</v>
      </c>
      <c r="AN49" s="3">
        <f t="shared" si="17"/>
        <v>0</v>
      </c>
      <c r="AO49" s="3">
        <f t="shared" si="18"/>
        <v>0</v>
      </c>
      <c r="AP49" s="3">
        <f t="shared" si="19"/>
        <v>0</v>
      </c>
    </row>
    <row r="50" spans="2:42">
      <c r="B50" s="3" t="s">
        <v>41</v>
      </c>
      <c r="C50" s="3">
        <v>46</v>
      </c>
      <c r="D50" s="6">
        <f>IF(D49=MAX($D49:$U49),D$4/(SUM(Y$5:Y49)+1),D49)</f>
        <v>58197.26666666667</v>
      </c>
      <c r="E50" s="6">
        <f>IF(E49=MAX($D49:$U49),E$4/(SUM(Z$5:Z49)+1),E49)</f>
        <v>56241.333333333336</v>
      </c>
      <c r="F50" s="6">
        <f>IF(F49=MAX($D49:$U49),F$4/(SUM(AA$5:AA49)+1),F49)</f>
        <v>61019.285714285717</v>
      </c>
      <c r="G50" s="6">
        <f>IF(G49=MAX($D49:$U49),G$4/(SUM(AB$5:AB49)+1),G49)</f>
        <v>57097.333333333336</v>
      </c>
      <c r="H50" s="6">
        <f>IF(H49=MAX($D49:$U49),H$4/(SUM(AC$5:AC49)+1),H49)</f>
        <v>49710.8</v>
      </c>
      <c r="I50" s="6">
        <f>IF(I49=MAX($D49:$U49),I$4/(SUM(AD$5:AD49)+1),I49)</f>
        <v>60598.333333333336</v>
      </c>
      <c r="J50" s="6">
        <f>IF(J49=MAX($D49:$U49),J$4/(SUM(AE$5:AE49)+1),J49)</f>
        <v>42616.666666666664</v>
      </c>
      <c r="K50" s="6">
        <f>IF(K49=MAX($D49:$U49),K$4/(SUM(AF$5:AF49)+1),K49)</f>
        <v>59151</v>
      </c>
      <c r="L50" s="6">
        <f>IF(L49=MAX($D49:$U49),L$4/(SUM(AG$5:AG49)+1),L49)</f>
        <v>34026</v>
      </c>
      <c r="M50" s="6">
        <f>IF(M49=MAX($D49:$U49),M$4/(SUM(AH$5:AH49)+1),M49)</f>
        <v>22481</v>
      </c>
      <c r="N50" s="6">
        <f>IF(N49=MAX($D49:$U49),N$4/(SUM(AI$5:AI49)+1),N49)</f>
        <v>13759</v>
      </c>
      <c r="O50" s="6">
        <f>IF(O49=MAX($D49:$U49),O$4/(SUM(AJ$5:AJ49)+1),O49)</f>
        <v>9976</v>
      </c>
      <c r="P50" s="6">
        <f>IF(P49=MAX($D49:$U49),P$4/(SUM(AK$5:AK49)+1),P49)</f>
        <v>3977</v>
      </c>
      <c r="Q50" s="6">
        <f>IF(Q49=MAX($D49:$U49),Q$4/(SUM(AL$5:AL49)+1),Q49)</f>
        <v>3126</v>
      </c>
      <c r="R50" s="6">
        <f>IF(R49=MAX($D49:$U49),R$4/(SUM(AM$5:AM49)+1),R49)</f>
        <v>2626</v>
      </c>
      <c r="S50" s="6">
        <f>IF(S49=MAX($D49:$U49),S$4/(SUM(AN$5:AN49)+1),S49)</f>
        <v>1613</v>
      </c>
      <c r="T50" s="6">
        <f>IF(T49=MAX($D49:$U49),T$4/(SUM(AO$5:AO49)+1),T49)</f>
        <v>264</v>
      </c>
      <c r="U50" s="6">
        <f>IF(U49=MAX($D49:$U49),U$4/(SUM(AP$5:AP49)+1),U49)</f>
        <v>258</v>
      </c>
      <c r="X50" s="3">
        <v>46</v>
      </c>
      <c r="Y50" s="3">
        <f t="shared" si="2"/>
        <v>0</v>
      </c>
      <c r="Z50" s="3">
        <f t="shared" si="3"/>
        <v>0</v>
      </c>
      <c r="AA50" s="3">
        <f t="shared" si="4"/>
        <v>1</v>
      </c>
      <c r="AB50" s="3">
        <f t="shared" si="5"/>
        <v>0</v>
      </c>
      <c r="AC50" s="3">
        <f t="shared" si="6"/>
        <v>0</v>
      </c>
      <c r="AD50" s="3">
        <f t="shared" si="7"/>
        <v>0</v>
      </c>
      <c r="AE50" s="3">
        <f t="shared" si="8"/>
        <v>0</v>
      </c>
      <c r="AF50" s="3">
        <f t="shared" si="9"/>
        <v>0</v>
      </c>
      <c r="AG50" s="3">
        <f t="shared" si="10"/>
        <v>0</v>
      </c>
      <c r="AH50" s="3">
        <f t="shared" si="11"/>
        <v>0</v>
      </c>
      <c r="AI50" s="3">
        <f t="shared" si="12"/>
        <v>0</v>
      </c>
      <c r="AJ50" s="3">
        <f t="shared" si="13"/>
        <v>0</v>
      </c>
      <c r="AK50" s="3">
        <f t="shared" si="14"/>
        <v>0</v>
      </c>
      <c r="AL50" s="3">
        <f t="shared" si="15"/>
        <v>0</v>
      </c>
      <c r="AM50" s="3">
        <f t="shared" si="16"/>
        <v>0</v>
      </c>
      <c r="AN50" s="3">
        <f t="shared" si="17"/>
        <v>0</v>
      </c>
      <c r="AO50" s="3">
        <f t="shared" si="18"/>
        <v>0</v>
      </c>
      <c r="AP50" s="3">
        <f t="shared" si="19"/>
        <v>0</v>
      </c>
    </row>
    <row r="51" spans="2:42">
      <c r="B51" s="3" t="s">
        <v>41</v>
      </c>
      <c r="C51" s="3">
        <v>47</v>
      </c>
      <c r="D51" s="6">
        <f>IF(D50=MAX($D50:$U50),D$4/(SUM(Y$5:Y50)+1),D50)</f>
        <v>58197.26666666667</v>
      </c>
      <c r="E51" s="6">
        <f>IF(E50=MAX($D50:$U50),E$4/(SUM(Z$5:Z50)+1),E50)</f>
        <v>56241.333333333336</v>
      </c>
      <c r="F51" s="6">
        <f>IF(F50=MAX($D50:$U50),F$4/(SUM(AA$5:AA50)+1),F50)</f>
        <v>53391.875</v>
      </c>
      <c r="G51" s="6">
        <f>IF(G50=MAX($D50:$U50),G$4/(SUM(AB$5:AB50)+1),G50)</f>
        <v>57097.333333333336</v>
      </c>
      <c r="H51" s="6">
        <f>IF(H50=MAX($D50:$U50),H$4/(SUM(AC$5:AC50)+1),H50)</f>
        <v>49710.8</v>
      </c>
      <c r="I51" s="6">
        <f>IF(I50=MAX($D50:$U50),I$4/(SUM(AD$5:AD50)+1),I50)</f>
        <v>60598.333333333336</v>
      </c>
      <c r="J51" s="6">
        <f>IF(J50=MAX($D50:$U50),J$4/(SUM(AE$5:AE50)+1),J50)</f>
        <v>42616.666666666664</v>
      </c>
      <c r="K51" s="6">
        <f>IF(K50=MAX($D50:$U50),K$4/(SUM(AF$5:AF50)+1),K50)</f>
        <v>59151</v>
      </c>
      <c r="L51" s="6">
        <f>IF(L50=MAX($D50:$U50),L$4/(SUM(AG$5:AG50)+1),L50)</f>
        <v>34026</v>
      </c>
      <c r="M51" s="6">
        <f>IF(M50=MAX($D50:$U50),M$4/(SUM(AH$5:AH50)+1),M50)</f>
        <v>22481</v>
      </c>
      <c r="N51" s="6">
        <f>IF(N50=MAX($D50:$U50),N$4/(SUM(AI$5:AI50)+1),N50)</f>
        <v>13759</v>
      </c>
      <c r="O51" s="6">
        <f>IF(O50=MAX($D50:$U50),O$4/(SUM(AJ$5:AJ50)+1),O50)</f>
        <v>9976</v>
      </c>
      <c r="P51" s="6">
        <f>IF(P50=MAX($D50:$U50),P$4/(SUM(AK$5:AK50)+1),P50)</f>
        <v>3977</v>
      </c>
      <c r="Q51" s="6">
        <f>IF(Q50=MAX($D50:$U50),Q$4/(SUM(AL$5:AL50)+1),Q50)</f>
        <v>3126</v>
      </c>
      <c r="R51" s="6">
        <f>IF(R50=MAX($D50:$U50),R$4/(SUM(AM$5:AM50)+1),R50)</f>
        <v>2626</v>
      </c>
      <c r="S51" s="6">
        <f>IF(S50=MAX($D50:$U50),S$4/(SUM(AN$5:AN50)+1),S50)</f>
        <v>1613</v>
      </c>
      <c r="T51" s="6">
        <f>IF(T50=MAX($D50:$U50),T$4/(SUM(AO$5:AO50)+1),T50)</f>
        <v>264</v>
      </c>
      <c r="U51" s="6">
        <f>IF(U50=MAX($D50:$U50),U$4/(SUM(AP$5:AP50)+1),U50)</f>
        <v>258</v>
      </c>
      <c r="X51" s="3">
        <v>47</v>
      </c>
      <c r="Y51" s="3">
        <f t="shared" si="2"/>
        <v>0</v>
      </c>
      <c r="Z51" s="3">
        <f t="shared" si="3"/>
        <v>0</v>
      </c>
      <c r="AA51" s="3">
        <f t="shared" si="4"/>
        <v>0</v>
      </c>
      <c r="AB51" s="3">
        <f t="shared" si="5"/>
        <v>0</v>
      </c>
      <c r="AC51" s="3">
        <f t="shared" si="6"/>
        <v>0</v>
      </c>
      <c r="AD51" s="3">
        <f t="shared" si="7"/>
        <v>1</v>
      </c>
      <c r="AE51" s="3">
        <f t="shared" si="8"/>
        <v>0</v>
      </c>
      <c r="AF51" s="3">
        <f t="shared" si="9"/>
        <v>0</v>
      </c>
      <c r="AG51" s="3">
        <f t="shared" si="10"/>
        <v>0</v>
      </c>
      <c r="AH51" s="3">
        <f t="shared" si="11"/>
        <v>0</v>
      </c>
      <c r="AI51" s="3">
        <f t="shared" si="12"/>
        <v>0</v>
      </c>
      <c r="AJ51" s="3">
        <f t="shared" si="13"/>
        <v>0</v>
      </c>
      <c r="AK51" s="3">
        <f t="shared" si="14"/>
        <v>0</v>
      </c>
      <c r="AL51" s="3">
        <f t="shared" si="15"/>
        <v>0</v>
      </c>
      <c r="AM51" s="3">
        <f t="shared" si="16"/>
        <v>0</v>
      </c>
      <c r="AN51" s="3">
        <f t="shared" si="17"/>
        <v>0</v>
      </c>
      <c r="AO51" s="3">
        <f t="shared" si="18"/>
        <v>0</v>
      </c>
      <c r="AP51" s="3">
        <f t="shared" si="19"/>
        <v>0</v>
      </c>
    </row>
    <row r="52" spans="2:42">
      <c r="B52" s="3" t="s">
        <v>41</v>
      </c>
      <c r="C52" s="3">
        <v>48</v>
      </c>
      <c r="D52" s="6">
        <f>IF(D51=MAX($D51:$U51),D$4/(SUM(Y$5:Y51)+1),D51)</f>
        <v>58197.26666666667</v>
      </c>
      <c r="E52" s="6">
        <f>IF(E51=MAX($D51:$U51),E$4/(SUM(Z$5:Z51)+1),E51)</f>
        <v>56241.333333333336</v>
      </c>
      <c r="F52" s="6">
        <f>IF(F51=MAX($D51:$U51),F$4/(SUM(AA$5:AA51)+1),F51)</f>
        <v>53391.875</v>
      </c>
      <c r="G52" s="6">
        <f>IF(G51=MAX($D51:$U51),G$4/(SUM(AB$5:AB51)+1),G51)</f>
        <v>57097.333333333336</v>
      </c>
      <c r="H52" s="6">
        <f>IF(H51=MAX($D51:$U51),H$4/(SUM(AC$5:AC51)+1),H51)</f>
        <v>49710.8</v>
      </c>
      <c r="I52" s="6">
        <f>IF(I51=MAX($D51:$U51),I$4/(SUM(AD$5:AD51)+1),I51)</f>
        <v>45448.75</v>
      </c>
      <c r="J52" s="6">
        <f>IF(J51=MAX($D51:$U51),J$4/(SUM(AE$5:AE51)+1),J51)</f>
        <v>42616.666666666664</v>
      </c>
      <c r="K52" s="6">
        <f>IF(K51=MAX($D51:$U51),K$4/(SUM(AF$5:AF51)+1),K51)</f>
        <v>59151</v>
      </c>
      <c r="L52" s="6">
        <f>IF(L51=MAX($D51:$U51),L$4/(SUM(AG$5:AG51)+1),L51)</f>
        <v>34026</v>
      </c>
      <c r="M52" s="6">
        <f>IF(M51=MAX($D51:$U51),M$4/(SUM(AH$5:AH51)+1),M51)</f>
        <v>22481</v>
      </c>
      <c r="N52" s="6">
        <f>IF(N51=MAX($D51:$U51),N$4/(SUM(AI$5:AI51)+1),N51)</f>
        <v>13759</v>
      </c>
      <c r="O52" s="6">
        <f>IF(O51=MAX($D51:$U51),O$4/(SUM(AJ$5:AJ51)+1),O51)</f>
        <v>9976</v>
      </c>
      <c r="P52" s="6">
        <f>IF(P51=MAX($D51:$U51),P$4/(SUM(AK$5:AK51)+1),P51)</f>
        <v>3977</v>
      </c>
      <c r="Q52" s="6">
        <f>IF(Q51=MAX($D51:$U51),Q$4/(SUM(AL$5:AL51)+1),Q51)</f>
        <v>3126</v>
      </c>
      <c r="R52" s="6">
        <f>IF(R51=MAX($D51:$U51),R$4/(SUM(AM$5:AM51)+1),R51)</f>
        <v>2626</v>
      </c>
      <c r="S52" s="6">
        <f>IF(S51=MAX($D51:$U51),S$4/(SUM(AN$5:AN51)+1),S51)</f>
        <v>1613</v>
      </c>
      <c r="T52" s="6">
        <f>IF(T51=MAX($D51:$U51),T$4/(SUM(AO$5:AO51)+1),T51)</f>
        <v>264</v>
      </c>
      <c r="U52" s="6">
        <f>IF(U51=MAX($D51:$U51),U$4/(SUM(AP$5:AP51)+1),U51)</f>
        <v>258</v>
      </c>
      <c r="X52" s="3">
        <v>48</v>
      </c>
      <c r="Y52" s="3">
        <f t="shared" si="2"/>
        <v>0</v>
      </c>
      <c r="Z52" s="3">
        <f t="shared" si="3"/>
        <v>0</v>
      </c>
      <c r="AA52" s="3">
        <f t="shared" si="4"/>
        <v>0</v>
      </c>
      <c r="AB52" s="3">
        <f t="shared" si="5"/>
        <v>0</v>
      </c>
      <c r="AC52" s="3">
        <f t="shared" si="6"/>
        <v>0</v>
      </c>
      <c r="AD52" s="3">
        <f t="shared" si="7"/>
        <v>0</v>
      </c>
      <c r="AE52" s="3">
        <f t="shared" si="8"/>
        <v>0</v>
      </c>
      <c r="AF52" s="3">
        <f t="shared" si="9"/>
        <v>1</v>
      </c>
      <c r="AG52" s="3">
        <f t="shared" si="10"/>
        <v>0</v>
      </c>
      <c r="AH52" s="3">
        <f t="shared" si="11"/>
        <v>0</v>
      </c>
      <c r="AI52" s="3">
        <f t="shared" si="12"/>
        <v>0</v>
      </c>
      <c r="AJ52" s="3">
        <f t="shared" si="13"/>
        <v>0</v>
      </c>
      <c r="AK52" s="3">
        <f t="shared" si="14"/>
        <v>0</v>
      </c>
      <c r="AL52" s="3">
        <f t="shared" si="15"/>
        <v>0</v>
      </c>
      <c r="AM52" s="3">
        <f t="shared" si="16"/>
        <v>0</v>
      </c>
      <c r="AN52" s="3">
        <f t="shared" si="17"/>
        <v>0</v>
      </c>
      <c r="AO52" s="3">
        <f t="shared" si="18"/>
        <v>0</v>
      </c>
      <c r="AP52" s="3">
        <f t="shared" si="19"/>
        <v>0</v>
      </c>
    </row>
    <row r="53" spans="2:42">
      <c r="B53" s="3" t="s">
        <v>41</v>
      </c>
      <c r="C53" s="3">
        <v>49</v>
      </c>
      <c r="D53" s="6">
        <f>IF(D52=MAX($D52:$U52),D$4/(SUM(Y$5:Y52)+1),D52)</f>
        <v>58197.26666666667</v>
      </c>
      <c r="E53" s="6">
        <f>IF(E52=MAX($D52:$U52),E$4/(SUM(Z$5:Z52)+1),E52)</f>
        <v>56241.333333333336</v>
      </c>
      <c r="F53" s="6">
        <f>IF(F52=MAX($D52:$U52),F$4/(SUM(AA$5:AA52)+1),F52)</f>
        <v>53391.875</v>
      </c>
      <c r="G53" s="6">
        <f>IF(G52=MAX($D52:$U52),G$4/(SUM(AB$5:AB52)+1),G52)</f>
        <v>57097.333333333336</v>
      </c>
      <c r="H53" s="6">
        <f>IF(H52=MAX($D52:$U52),H$4/(SUM(AC$5:AC52)+1),H52)</f>
        <v>49710.8</v>
      </c>
      <c r="I53" s="6">
        <f>IF(I52=MAX($D52:$U52),I$4/(SUM(AD$5:AD52)+1),I52)</f>
        <v>45448.75</v>
      </c>
      <c r="J53" s="6">
        <f>IF(J52=MAX($D52:$U52),J$4/(SUM(AE$5:AE52)+1),J52)</f>
        <v>42616.666666666664</v>
      </c>
      <c r="K53" s="6">
        <f>IF(K52=MAX($D52:$U52),K$4/(SUM(AF$5:AF52)+1),K52)</f>
        <v>39434</v>
      </c>
      <c r="L53" s="6">
        <f>IF(L52=MAX($D52:$U52),L$4/(SUM(AG$5:AG52)+1),L52)</f>
        <v>34026</v>
      </c>
      <c r="M53" s="6">
        <f>IF(M52=MAX($D52:$U52),M$4/(SUM(AH$5:AH52)+1),M52)</f>
        <v>22481</v>
      </c>
      <c r="N53" s="6">
        <f>IF(N52=MAX($D52:$U52),N$4/(SUM(AI$5:AI52)+1),N52)</f>
        <v>13759</v>
      </c>
      <c r="O53" s="6">
        <f>IF(O52=MAX($D52:$U52),O$4/(SUM(AJ$5:AJ52)+1),O52)</f>
        <v>9976</v>
      </c>
      <c r="P53" s="6">
        <f>IF(P52=MAX($D52:$U52),P$4/(SUM(AK$5:AK52)+1),P52)</f>
        <v>3977</v>
      </c>
      <c r="Q53" s="6">
        <f>IF(Q52=MAX($D52:$U52),Q$4/(SUM(AL$5:AL52)+1),Q52)</f>
        <v>3126</v>
      </c>
      <c r="R53" s="6">
        <f>IF(R52=MAX($D52:$U52),R$4/(SUM(AM$5:AM52)+1),R52)</f>
        <v>2626</v>
      </c>
      <c r="S53" s="6">
        <f>IF(S52=MAX($D52:$U52),S$4/(SUM(AN$5:AN52)+1),S52)</f>
        <v>1613</v>
      </c>
      <c r="T53" s="6">
        <f>IF(T52=MAX($D52:$U52),T$4/(SUM(AO$5:AO52)+1),T52)</f>
        <v>264</v>
      </c>
      <c r="U53" s="6">
        <f>IF(U52=MAX($D52:$U52),U$4/(SUM(AP$5:AP52)+1),U52)</f>
        <v>258</v>
      </c>
      <c r="X53" s="3">
        <v>49</v>
      </c>
      <c r="Y53" s="3">
        <f t="shared" si="2"/>
        <v>1</v>
      </c>
      <c r="Z53" s="3">
        <f t="shared" si="3"/>
        <v>0</v>
      </c>
      <c r="AA53" s="3">
        <f t="shared" si="4"/>
        <v>0</v>
      </c>
      <c r="AB53" s="3">
        <f t="shared" si="5"/>
        <v>0</v>
      </c>
      <c r="AC53" s="3">
        <f t="shared" si="6"/>
        <v>0</v>
      </c>
      <c r="AD53" s="3">
        <f t="shared" si="7"/>
        <v>0</v>
      </c>
      <c r="AE53" s="3">
        <f t="shared" si="8"/>
        <v>0</v>
      </c>
      <c r="AF53" s="3">
        <f t="shared" si="9"/>
        <v>0</v>
      </c>
      <c r="AG53" s="3">
        <f t="shared" si="10"/>
        <v>0</v>
      </c>
      <c r="AH53" s="3">
        <f t="shared" si="11"/>
        <v>0</v>
      </c>
      <c r="AI53" s="3">
        <f t="shared" si="12"/>
        <v>0</v>
      </c>
      <c r="AJ53" s="3">
        <f t="shared" si="13"/>
        <v>0</v>
      </c>
      <c r="AK53" s="3">
        <f t="shared" si="14"/>
        <v>0</v>
      </c>
      <c r="AL53" s="3">
        <f t="shared" si="15"/>
        <v>0</v>
      </c>
      <c r="AM53" s="3">
        <f t="shared" si="16"/>
        <v>0</v>
      </c>
      <c r="AN53" s="3">
        <f t="shared" si="17"/>
        <v>0</v>
      </c>
      <c r="AO53" s="3">
        <f t="shared" si="18"/>
        <v>0</v>
      </c>
      <c r="AP53" s="3">
        <f t="shared" si="19"/>
        <v>0</v>
      </c>
    </row>
    <row r="54" spans="2:42">
      <c r="B54" s="3" t="s">
        <v>41</v>
      </c>
      <c r="C54" s="3">
        <v>50</v>
      </c>
      <c r="D54" s="6">
        <f>IF(D53=MAX($D53:$U53),D$4/(SUM(Y$5:Y53)+1),D53)</f>
        <v>54559.9375</v>
      </c>
      <c r="E54" s="6">
        <f>IF(E53=MAX($D53:$U53),E$4/(SUM(Z$5:Z53)+1),E53)</f>
        <v>56241.333333333336</v>
      </c>
      <c r="F54" s="6">
        <f>IF(F53=MAX($D53:$U53),F$4/(SUM(AA$5:AA53)+1),F53)</f>
        <v>53391.875</v>
      </c>
      <c r="G54" s="6">
        <f>IF(G53=MAX($D53:$U53),G$4/(SUM(AB$5:AB53)+1),G53)</f>
        <v>57097.333333333336</v>
      </c>
      <c r="H54" s="6">
        <f>IF(H53=MAX($D53:$U53),H$4/(SUM(AC$5:AC53)+1),H53)</f>
        <v>49710.8</v>
      </c>
      <c r="I54" s="6">
        <f>IF(I53=MAX($D53:$U53),I$4/(SUM(AD$5:AD53)+1),I53)</f>
        <v>45448.75</v>
      </c>
      <c r="J54" s="6">
        <f>IF(J53=MAX($D53:$U53),J$4/(SUM(AE$5:AE53)+1),J53)</f>
        <v>42616.666666666664</v>
      </c>
      <c r="K54" s="6">
        <f>IF(K53=MAX($D53:$U53),K$4/(SUM(AF$5:AF53)+1),K53)</f>
        <v>39434</v>
      </c>
      <c r="L54" s="6">
        <f>IF(L53=MAX($D53:$U53),L$4/(SUM(AG$5:AG53)+1),L53)</f>
        <v>34026</v>
      </c>
      <c r="M54" s="6">
        <f>IF(M53=MAX($D53:$U53),M$4/(SUM(AH$5:AH53)+1),M53)</f>
        <v>22481</v>
      </c>
      <c r="N54" s="6">
        <f>IF(N53=MAX($D53:$U53),N$4/(SUM(AI$5:AI53)+1),N53)</f>
        <v>13759</v>
      </c>
      <c r="O54" s="6">
        <f>IF(O53=MAX($D53:$U53),O$4/(SUM(AJ$5:AJ53)+1),O53)</f>
        <v>9976</v>
      </c>
      <c r="P54" s="6">
        <f>IF(P53=MAX($D53:$U53),P$4/(SUM(AK$5:AK53)+1),P53)</f>
        <v>3977</v>
      </c>
      <c r="Q54" s="6">
        <f>IF(Q53=MAX($D53:$U53),Q$4/(SUM(AL$5:AL53)+1),Q53)</f>
        <v>3126</v>
      </c>
      <c r="R54" s="6">
        <f>IF(R53=MAX($D53:$U53),R$4/(SUM(AM$5:AM53)+1),R53)</f>
        <v>2626</v>
      </c>
      <c r="S54" s="6">
        <f>IF(S53=MAX($D53:$U53),S$4/(SUM(AN$5:AN53)+1),S53)</f>
        <v>1613</v>
      </c>
      <c r="T54" s="6">
        <f>IF(T53=MAX($D53:$U53),T$4/(SUM(AO$5:AO53)+1),T53)</f>
        <v>264</v>
      </c>
      <c r="U54" s="6">
        <f>IF(U53=MAX($D53:$U53),U$4/(SUM(AP$5:AP53)+1),U53)</f>
        <v>258</v>
      </c>
      <c r="X54" s="3">
        <v>50</v>
      </c>
      <c r="Y54" s="3">
        <f t="shared" si="2"/>
        <v>0</v>
      </c>
      <c r="Z54" s="3">
        <f t="shared" si="3"/>
        <v>0</v>
      </c>
      <c r="AA54" s="3">
        <f t="shared" si="4"/>
        <v>0</v>
      </c>
      <c r="AB54" s="3">
        <f t="shared" si="5"/>
        <v>1</v>
      </c>
      <c r="AC54" s="3">
        <f t="shared" si="6"/>
        <v>0</v>
      </c>
      <c r="AD54" s="3">
        <f t="shared" si="7"/>
        <v>0</v>
      </c>
      <c r="AE54" s="3">
        <f t="shared" si="8"/>
        <v>0</v>
      </c>
      <c r="AF54" s="3">
        <f t="shared" si="9"/>
        <v>0</v>
      </c>
      <c r="AG54" s="3">
        <f t="shared" si="10"/>
        <v>0</v>
      </c>
      <c r="AH54" s="3">
        <f t="shared" si="11"/>
        <v>0</v>
      </c>
      <c r="AI54" s="3">
        <f t="shared" si="12"/>
        <v>0</v>
      </c>
      <c r="AJ54" s="3">
        <f t="shared" si="13"/>
        <v>0</v>
      </c>
      <c r="AK54" s="3">
        <f t="shared" si="14"/>
        <v>0</v>
      </c>
      <c r="AL54" s="3">
        <f t="shared" si="15"/>
        <v>0</v>
      </c>
      <c r="AM54" s="3">
        <f t="shared" si="16"/>
        <v>0</v>
      </c>
      <c r="AN54" s="3">
        <f t="shared" si="17"/>
        <v>0</v>
      </c>
      <c r="AO54" s="3">
        <f t="shared" si="18"/>
        <v>0</v>
      </c>
      <c r="AP54" s="3">
        <f t="shared" si="19"/>
        <v>0</v>
      </c>
    </row>
    <row r="55" spans="2:42">
      <c r="B55" s="3" t="s">
        <v>41</v>
      </c>
      <c r="C55" s="3">
        <v>51</v>
      </c>
      <c r="D55" s="6">
        <f>IF(D54=MAX($D54:$U54),D$4/(SUM(Y$5:Y54)+1),D54)</f>
        <v>54559.9375</v>
      </c>
      <c r="E55" s="6">
        <f>IF(E54=MAX($D54:$U54),E$4/(SUM(Z$5:Z54)+1),E54)</f>
        <v>56241.333333333336</v>
      </c>
      <c r="F55" s="6">
        <f>IF(F54=MAX($D54:$U54),F$4/(SUM(AA$5:AA54)+1),F54)</f>
        <v>53391.875</v>
      </c>
      <c r="G55" s="6">
        <f>IF(G54=MAX($D54:$U54),G$4/(SUM(AB$5:AB54)+1),G54)</f>
        <v>48940.571428571428</v>
      </c>
      <c r="H55" s="6">
        <f>IF(H54=MAX($D54:$U54),H$4/(SUM(AC$5:AC54)+1),H54)</f>
        <v>49710.8</v>
      </c>
      <c r="I55" s="6">
        <f>IF(I54=MAX($D54:$U54),I$4/(SUM(AD$5:AD54)+1),I54)</f>
        <v>45448.75</v>
      </c>
      <c r="J55" s="6">
        <f>IF(J54=MAX($D54:$U54),J$4/(SUM(AE$5:AE54)+1),J54)</f>
        <v>42616.666666666664</v>
      </c>
      <c r="K55" s="6">
        <f>IF(K54=MAX($D54:$U54),K$4/(SUM(AF$5:AF54)+1),K54)</f>
        <v>39434</v>
      </c>
      <c r="L55" s="6">
        <f>IF(L54=MAX($D54:$U54),L$4/(SUM(AG$5:AG54)+1),L54)</f>
        <v>34026</v>
      </c>
      <c r="M55" s="6">
        <f>IF(M54=MAX($D54:$U54),M$4/(SUM(AH$5:AH54)+1),M54)</f>
        <v>22481</v>
      </c>
      <c r="N55" s="6">
        <f>IF(N54=MAX($D54:$U54),N$4/(SUM(AI$5:AI54)+1),N54)</f>
        <v>13759</v>
      </c>
      <c r="O55" s="6">
        <f>IF(O54=MAX($D54:$U54),O$4/(SUM(AJ$5:AJ54)+1),O54)</f>
        <v>9976</v>
      </c>
      <c r="P55" s="6">
        <f>IF(P54=MAX($D54:$U54),P$4/(SUM(AK$5:AK54)+1),P54)</f>
        <v>3977</v>
      </c>
      <c r="Q55" s="6">
        <f>IF(Q54=MAX($D54:$U54),Q$4/(SUM(AL$5:AL54)+1),Q54)</f>
        <v>3126</v>
      </c>
      <c r="R55" s="6">
        <f>IF(R54=MAX($D54:$U54),R$4/(SUM(AM$5:AM54)+1),R54)</f>
        <v>2626</v>
      </c>
      <c r="S55" s="6">
        <f>IF(S54=MAX($D54:$U54),S$4/(SUM(AN$5:AN54)+1),S54)</f>
        <v>1613</v>
      </c>
      <c r="T55" s="6">
        <f>IF(T54=MAX($D54:$U54),T$4/(SUM(AO$5:AO54)+1),T54)</f>
        <v>264</v>
      </c>
      <c r="U55" s="6">
        <f>IF(U54=MAX($D54:$U54),U$4/(SUM(AP$5:AP54)+1),U54)</f>
        <v>258</v>
      </c>
      <c r="X55" s="3">
        <v>51</v>
      </c>
      <c r="Y55" s="3">
        <f t="shared" si="2"/>
        <v>0</v>
      </c>
      <c r="Z55" s="3">
        <f t="shared" si="3"/>
        <v>1</v>
      </c>
      <c r="AA55" s="3">
        <f t="shared" si="4"/>
        <v>0</v>
      </c>
      <c r="AB55" s="3">
        <f t="shared" si="5"/>
        <v>0</v>
      </c>
      <c r="AC55" s="3">
        <f t="shared" si="6"/>
        <v>0</v>
      </c>
      <c r="AD55" s="3">
        <f t="shared" si="7"/>
        <v>0</v>
      </c>
      <c r="AE55" s="3">
        <f t="shared" si="8"/>
        <v>0</v>
      </c>
      <c r="AF55" s="3">
        <f t="shared" si="9"/>
        <v>0</v>
      </c>
      <c r="AG55" s="3">
        <f t="shared" si="10"/>
        <v>0</v>
      </c>
      <c r="AH55" s="3">
        <f t="shared" si="11"/>
        <v>0</v>
      </c>
      <c r="AI55" s="3">
        <f t="shared" si="12"/>
        <v>0</v>
      </c>
      <c r="AJ55" s="3">
        <f t="shared" si="13"/>
        <v>0</v>
      </c>
      <c r="AK55" s="3">
        <f t="shared" si="14"/>
        <v>0</v>
      </c>
      <c r="AL55" s="3">
        <f t="shared" si="15"/>
        <v>0</v>
      </c>
      <c r="AM55" s="3">
        <f t="shared" si="16"/>
        <v>0</v>
      </c>
      <c r="AN55" s="3">
        <f t="shared" si="17"/>
        <v>0</v>
      </c>
      <c r="AO55" s="3">
        <f t="shared" si="18"/>
        <v>0</v>
      </c>
      <c r="AP55" s="3">
        <f t="shared" si="19"/>
        <v>0</v>
      </c>
    </row>
    <row r="56" spans="2:42">
      <c r="B56" s="3" t="s">
        <v>41</v>
      </c>
      <c r="C56" s="3">
        <v>52</v>
      </c>
      <c r="D56" s="6">
        <f>IF(D55=MAX($D55:$U55),D$4/(SUM(Y$5:Y55)+1),D55)</f>
        <v>54559.9375</v>
      </c>
      <c r="E56" s="6">
        <f>IF(E55=MAX($D55:$U55),E$4/(SUM(Z$5:Z55)+1),E55)</f>
        <v>51915.076923076922</v>
      </c>
      <c r="F56" s="6">
        <f>IF(F55=MAX($D55:$U55),F$4/(SUM(AA$5:AA55)+1),F55)</f>
        <v>53391.875</v>
      </c>
      <c r="G56" s="6">
        <f>IF(G55=MAX($D55:$U55),G$4/(SUM(AB$5:AB55)+1),G55)</f>
        <v>48940.571428571428</v>
      </c>
      <c r="H56" s="6">
        <f>IF(H55=MAX($D55:$U55),H$4/(SUM(AC$5:AC55)+1),H55)</f>
        <v>49710.8</v>
      </c>
      <c r="I56" s="6">
        <f>IF(I55=MAX($D55:$U55),I$4/(SUM(AD$5:AD55)+1),I55)</f>
        <v>45448.75</v>
      </c>
      <c r="J56" s="6">
        <f>IF(J55=MAX($D55:$U55),J$4/(SUM(AE$5:AE55)+1),J55)</f>
        <v>42616.666666666664</v>
      </c>
      <c r="K56" s="6">
        <f>IF(K55=MAX($D55:$U55),K$4/(SUM(AF$5:AF55)+1),K55)</f>
        <v>39434</v>
      </c>
      <c r="L56" s="6">
        <f>IF(L55=MAX($D55:$U55),L$4/(SUM(AG$5:AG55)+1),L55)</f>
        <v>34026</v>
      </c>
      <c r="M56" s="6">
        <f>IF(M55=MAX($D55:$U55),M$4/(SUM(AH$5:AH55)+1),M55)</f>
        <v>22481</v>
      </c>
      <c r="N56" s="6">
        <f>IF(N55=MAX($D55:$U55),N$4/(SUM(AI$5:AI55)+1),N55)</f>
        <v>13759</v>
      </c>
      <c r="O56" s="6">
        <f>IF(O55=MAX($D55:$U55),O$4/(SUM(AJ$5:AJ55)+1),O55)</f>
        <v>9976</v>
      </c>
      <c r="P56" s="6">
        <f>IF(P55=MAX($D55:$U55),P$4/(SUM(AK$5:AK55)+1),P55)</f>
        <v>3977</v>
      </c>
      <c r="Q56" s="6">
        <f>IF(Q55=MAX($D55:$U55),Q$4/(SUM(AL$5:AL55)+1),Q55)</f>
        <v>3126</v>
      </c>
      <c r="R56" s="6">
        <f>IF(R55=MAX($D55:$U55),R$4/(SUM(AM$5:AM55)+1),R55)</f>
        <v>2626</v>
      </c>
      <c r="S56" s="6">
        <f>IF(S55=MAX($D55:$U55),S$4/(SUM(AN$5:AN55)+1),S55)</f>
        <v>1613</v>
      </c>
      <c r="T56" s="6">
        <f>IF(T55=MAX($D55:$U55),T$4/(SUM(AO$5:AO55)+1),T55)</f>
        <v>264</v>
      </c>
      <c r="U56" s="6">
        <f>IF(U55=MAX($D55:$U55),U$4/(SUM(AP$5:AP55)+1),U55)</f>
        <v>258</v>
      </c>
      <c r="X56" s="3">
        <v>52</v>
      </c>
      <c r="Y56" s="3">
        <f t="shared" si="2"/>
        <v>1</v>
      </c>
      <c r="Z56" s="3">
        <f t="shared" si="3"/>
        <v>0</v>
      </c>
      <c r="AA56" s="3">
        <f t="shared" si="4"/>
        <v>0</v>
      </c>
      <c r="AB56" s="3">
        <f t="shared" si="5"/>
        <v>0</v>
      </c>
      <c r="AC56" s="3">
        <f t="shared" si="6"/>
        <v>0</v>
      </c>
      <c r="AD56" s="3">
        <f t="shared" si="7"/>
        <v>0</v>
      </c>
      <c r="AE56" s="3">
        <f t="shared" si="8"/>
        <v>0</v>
      </c>
      <c r="AF56" s="3">
        <f t="shared" si="9"/>
        <v>0</v>
      </c>
      <c r="AG56" s="3">
        <f t="shared" si="10"/>
        <v>0</v>
      </c>
      <c r="AH56" s="3">
        <f t="shared" si="11"/>
        <v>0</v>
      </c>
      <c r="AI56" s="3">
        <f t="shared" si="12"/>
        <v>0</v>
      </c>
      <c r="AJ56" s="3">
        <f t="shared" si="13"/>
        <v>0</v>
      </c>
      <c r="AK56" s="3">
        <f t="shared" si="14"/>
        <v>0</v>
      </c>
      <c r="AL56" s="3">
        <f t="shared" si="15"/>
        <v>0</v>
      </c>
      <c r="AM56" s="3">
        <f t="shared" si="16"/>
        <v>0</v>
      </c>
      <c r="AN56" s="3">
        <f t="shared" si="17"/>
        <v>0</v>
      </c>
      <c r="AO56" s="3">
        <f t="shared" si="18"/>
        <v>0</v>
      </c>
      <c r="AP56" s="3">
        <f t="shared" si="19"/>
        <v>0</v>
      </c>
    </row>
    <row r="57" spans="2:42">
      <c r="B57" s="3" t="s">
        <v>41</v>
      </c>
      <c r="C57" s="3">
        <v>53</v>
      </c>
      <c r="D57" s="6">
        <f>IF(D56=MAX($D56:$U56),D$4/(SUM(Y$5:Y56)+1),D56)</f>
        <v>51350.529411764706</v>
      </c>
      <c r="E57" s="6">
        <f>IF(E56=MAX($D56:$U56),E$4/(SUM(Z$5:Z56)+1),E56)</f>
        <v>51915.076923076922</v>
      </c>
      <c r="F57" s="6">
        <f>IF(F56=MAX($D56:$U56),F$4/(SUM(AA$5:AA56)+1),F56)</f>
        <v>53391.875</v>
      </c>
      <c r="G57" s="6">
        <f>IF(G56=MAX($D56:$U56),G$4/(SUM(AB$5:AB56)+1),G56)</f>
        <v>48940.571428571428</v>
      </c>
      <c r="H57" s="6">
        <f>IF(H56=MAX($D56:$U56),H$4/(SUM(AC$5:AC56)+1),H56)</f>
        <v>49710.8</v>
      </c>
      <c r="I57" s="6">
        <f>IF(I56=MAX($D56:$U56),I$4/(SUM(AD$5:AD56)+1),I56)</f>
        <v>45448.75</v>
      </c>
      <c r="J57" s="6">
        <f>IF(J56=MAX($D56:$U56),J$4/(SUM(AE$5:AE56)+1),J56)</f>
        <v>42616.666666666664</v>
      </c>
      <c r="K57" s="6">
        <f>IF(K56=MAX($D56:$U56),K$4/(SUM(AF$5:AF56)+1),K56)</f>
        <v>39434</v>
      </c>
      <c r="L57" s="6">
        <f>IF(L56=MAX($D56:$U56),L$4/(SUM(AG$5:AG56)+1),L56)</f>
        <v>34026</v>
      </c>
      <c r="M57" s="6">
        <f>IF(M56=MAX($D56:$U56),M$4/(SUM(AH$5:AH56)+1),M56)</f>
        <v>22481</v>
      </c>
      <c r="N57" s="6">
        <f>IF(N56=MAX($D56:$U56),N$4/(SUM(AI$5:AI56)+1),N56)</f>
        <v>13759</v>
      </c>
      <c r="O57" s="6">
        <f>IF(O56=MAX($D56:$U56),O$4/(SUM(AJ$5:AJ56)+1),O56)</f>
        <v>9976</v>
      </c>
      <c r="P57" s="6">
        <f>IF(P56=MAX($D56:$U56),P$4/(SUM(AK$5:AK56)+1),P56)</f>
        <v>3977</v>
      </c>
      <c r="Q57" s="6">
        <f>IF(Q56=MAX($D56:$U56),Q$4/(SUM(AL$5:AL56)+1),Q56)</f>
        <v>3126</v>
      </c>
      <c r="R57" s="6">
        <f>IF(R56=MAX($D56:$U56),R$4/(SUM(AM$5:AM56)+1),R56)</f>
        <v>2626</v>
      </c>
      <c r="S57" s="6">
        <f>IF(S56=MAX($D56:$U56),S$4/(SUM(AN$5:AN56)+1),S56)</f>
        <v>1613</v>
      </c>
      <c r="T57" s="6">
        <f>IF(T56=MAX($D56:$U56),T$4/(SUM(AO$5:AO56)+1),T56)</f>
        <v>264</v>
      </c>
      <c r="U57" s="6">
        <f>IF(U56=MAX($D56:$U56),U$4/(SUM(AP$5:AP56)+1),U56)</f>
        <v>258</v>
      </c>
      <c r="X57" s="3">
        <v>53</v>
      </c>
      <c r="Y57" s="3">
        <f t="shared" si="2"/>
        <v>0</v>
      </c>
      <c r="Z57" s="3">
        <f t="shared" si="3"/>
        <v>0</v>
      </c>
      <c r="AA57" s="3">
        <f t="shared" si="4"/>
        <v>1</v>
      </c>
      <c r="AB57" s="3">
        <f t="shared" si="5"/>
        <v>0</v>
      </c>
      <c r="AC57" s="3">
        <f t="shared" si="6"/>
        <v>0</v>
      </c>
      <c r="AD57" s="3">
        <f t="shared" si="7"/>
        <v>0</v>
      </c>
      <c r="AE57" s="3">
        <f t="shared" si="8"/>
        <v>0</v>
      </c>
      <c r="AF57" s="3">
        <f t="shared" si="9"/>
        <v>0</v>
      </c>
      <c r="AG57" s="3">
        <f t="shared" si="10"/>
        <v>0</v>
      </c>
      <c r="AH57" s="3">
        <f t="shared" si="11"/>
        <v>0</v>
      </c>
      <c r="AI57" s="3">
        <f t="shared" si="12"/>
        <v>0</v>
      </c>
      <c r="AJ57" s="3">
        <f t="shared" si="13"/>
        <v>0</v>
      </c>
      <c r="AK57" s="3">
        <f t="shared" si="14"/>
        <v>0</v>
      </c>
      <c r="AL57" s="3">
        <f t="shared" si="15"/>
        <v>0</v>
      </c>
      <c r="AM57" s="3">
        <f t="shared" si="16"/>
        <v>0</v>
      </c>
      <c r="AN57" s="3">
        <f t="shared" si="17"/>
        <v>0</v>
      </c>
      <c r="AO57" s="3">
        <f t="shared" si="18"/>
        <v>0</v>
      </c>
      <c r="AP57" s="3">
        <f t="shared" si="19"/>
        <v>0</v>
      </c>
    </row>
    <row r="58" spans="2:42">
      <c r="B58" s="3" t="s">
        <v>41</v>
      </c>
      <c r="C58" s="3">
        <v>54</v>
      </c>
      <c r="D58" s="6">
        <f>IF(D57=MAX($D57:$U57),D$4/(SUM(Y$5:Y57)+1),D57)</f>
        <v>51350.529411764706</v>
      </c>
      <c r="E58" s="6">
        <f>IF(E57=MAX($D57:$U57),E$4/(SUM(Z$5:Z57)+1),E57)</f>
        <v>51915.076923076922</v>
      </c>
      <c r="F58" s="6">
        <f>IF(F57=MAX($D57:$U57),F$4/(SUM(AA$5:AA57)+1),F57)</f>
        <v>47459.444444444445</v>
      </c>
      <c r="G58" s="6">
        <f>IF(G57=MAX($D57:$U57),G$4/(SUM(AB$5:AB57)+1),G57)</f>
        <v>48940.571428571428</v>
      </c>
      <c r="H58" s="6">
        <f>IF(H57=MAX($D57:$U57),H$4/(SUM(AC$5:AC57)+1),H57)</f>
        <v>49710.8</v>
      </c>
      <c r="I58" s="6">
        <f>IF(I57=MAX($D57:$U57),I$4/(SUM(AD$5:AD57)+1),I57)</f>
        <v>45448.75</v>
      </c>
      <c r="J58" s="6">
        <f>IF(J57=MAX($D57:$U57),J$4/(SUM(AE$5:AE57)+1),J57)</f>
        <v>42616.666666666664</v>
      </c>
      <c r="K58" s="6">
        <f>IF(K57=MAX($D57:$U57),K$4/(SUM(AF$5:AF57)+1),K57)</f>
        <v>39434</v>
      </c>
      <c r="L58" s="6">
        <f>IF(L57=MAX($D57:$U57),L$4/(SUM(AG$5:AG57)+1),L57)</f>
        <v>34026</v>
      </c>
      <c r="M58" s="6">
        <f>IF(M57=MAX($D57:$U57),M$4/(SUM(AH$5:AH57)+1),M57)</f>
        <v>22481</v>
      </c>
      <c r="N58" s="6">
        <f>IF(N57=MAX($D57:$U57),N$4/(SUM(AI$5:AI57)+1),N57)</f>
        <v>13759</v>
      </c>
      <c r="O58" s="6">
        <f>IF(O57=MAX($D57:$U57),O$4/(SUM(AJ$5:AJ57)+1),O57)</f>
        <v>9976</v>
      </c>
      <c r="P58" s="6">
        <f>IF(P57=MAX($D57:$U57),P$4/(SUM(AK$5:AK57)+1),P57)</f>
        <v>3977</v>
      </c>
      <c r="Q58" s="6">
        <f>IF(Q57=MAX($D57:$U57),Q$4/(SUM(AL$5:AL57)+1),Q57)</f>
        <v>3126</v>
      </c>
      <c r="R58" s="6">
        <f>IF(R57=MAX($D57:$U57),R$4/(SUM(AM$5:AM57)+1),R57)</f>
        <v>2626</v>
      </c>
      <c r="S58" s="6">
        <f>IF(S57=MAX($D57:$U57),S$4/(SUM(AN$5:AN57)+1),S57)</f>
        <v>1613</v>
      </c>
      <c r="T58" s="6">
        <f>IF(T57=MAX($D57:$U57),T$4/(SUM(AO$5:AO57)+1),T57)</f>
        <v>264</v>
      </c>
      <c r="U58" s="6">
        <f>IF(U57=MAX($D57:$U57),U$4/(SUM(AP$5:AP57)+1),U57)</f>
        <v>258</v>
      </c>
      <c r="X58" s="3">
        <v>54</v>
      </c>
      <c r="Y58" s="3">
        <f t="shared" si="2"/>
        <v>0</v>
      </c>
      <c r="Z58" s="3">
        <f t="shared" si="3"/>
        <v>1</v>
      </c>
      <c r="AA58" s="3">
        <f t="shared" si="4"/>
        <v>0</v>
      </c>
      <c r="AB58" s="3">
        <f t="shared" si="5"/>
        <v>0</v>
      </c>
      <c r="AC58" s="3">
        <f t="shared" si="6"/>
        <v>0</v>
      </c>
      <c r="AD58" s="3">
        <f t="shared" si="7"/>
        <v>0</v>
      </c>
      <c r="AE58" s="3">
        <f t="shared" si="8"/>
        <v>0</v>
      </c>
      <c r="AF58" s="3">
        <f t="shared" si="9"/>
        <v>0</v>
      </c>
      <c r="AG58" s="3">
        <f t="shared" si="10"/>
        <v>0</v>
      </c>
      <c r="AH58" s="3">
        <f t="shared" si="11"/>
        <v>0</v>
      </c>
      <c r="AI58" s="3">
        <f t="shared" si="12"/>
        <v>0</v>
      </c>
      <c r="AJ58" s="3">
        <f t="shared" si="13"/>
        <v>0</v>
      </c>
      <c r="AK58" s="3">
        <f t="shared" si="14"/>
        <v>0</v>
      </c>
      <c r="AL58" s="3">
        <f t="shared" si="15"/>
        <v>0</v>
      </c>
      <c r="AM58" s="3">
        <f t="shared" si="16"/>
        <v>0</v>
      </c>
      <c r="AN58" s="3">
        <f t="shared" si="17"/>
        <v>0</v>
      </c>
      <c r="AO58" s="3">
        <f t="shared" si="18"/>
        <v>0</v>
      </c>
      <c r="AP58" s="3">
        <f t="shared" si="19"/>
        <v>0</v>
      </c>
    </row>
    <row r="59" spans="2:42">
      <c r="B59" s="3" t="s">
        <v>41</v>
      </c>
      <c r="C59" s="3">
        <v>55</v>
      </c>
      <c r="D59" s="6">
        <f>IF(D58=MAX($D58:$U58),D$4/(SUM(Y$5:Y58)+1),D58)</f>
        <v>51350.529411764706</v>
      </c>
      <c r="E59" s="6">
        <f>IF(E58=MAX($D58:$U58),E$4/(SUM(Z$5:Z58)+1),E58)</f>
        <v>48206.857142857145</v>
      </c>
      <c r="F59" s="6">
        <f>IF(F58=MAX($D58:$U58),F$4/(SUM(AA$5:AA58)+1),F58)</f>
        <v>47459.444444444445</v>
      </c>
      <c r="G59" s="6">
        <f>IF(G58=MAX($D58:$U58),G$4/(SUM(AB$5:AB58)+1),G58)</f>
        <v>48940.571428571428</v>
      </c>
      <c r="H59" s="6">
        <f>IF(H58=MAX($D58:$U58),H$4/(SUM(AC$5:AC58)+1),H58)</f>
        <v>49710.8</v>
      </c>
      <c r="I59" s="6">
        <f>IF(I58=MAX($D58:$U58),I$4/(SUM(AD$5:AD58)+1),I58)</f>
        <v>45448.75</v>
      </c>
      <c r="J59" s="6">
        <f>IF(J58=MAX($D58:$U58),J$4/(SUM(AE$5:AE58)+1),J58)</f>
        <v>42616.666666666664</v>
      </c>
      <c r="K59" s="6">
        <f>IF(K58=MAX($D58:$U58),K$4/(SUM(AF$5:AF58)+1),K58)</f>
        <v>39434</v>
      </c>
      <c r="L59" s="6">
        <f>IF(L58=MAX($D58:$U58),L$4/(SUM(AG$5:AG58)+1),L58)</f>
        <v>34026</v>
      </c>
      <c r="M59" s="6">
        <f>IF(M58=MAX($D58:$U58),M$4/(SUM(AH$5:AH58)+1),M58)</f>
        <v>22481</v>
      </c>
      <c r="N59" s="6">
        <f>IF(N58=MAX($D58:$U58),N$4/(SUM(AI$5:AI58)+1),N58)</f>
        <v>13759</v>
      </c>
      <c r="O59" s="6">
        <f>IF(O58=MAX($D58:$U58),O$4/(SUM(AJ$5:AJ58)+1),O58)</f>
        <v>9976</v>
      </c>
      <c r="P59" s="6">
        <f>IF(P58=MAX($D58:$U58),P$4/(SUM(AK$5:AK58)+1),P58)</f>
        <v>3977</v>
      </c>
      <c r="Q59" s="6">
        <f>IF(Q58=MAX($D58:$U58),Q$4/(SUM(AL$5:AL58)+1),Q58)</f>
        <v>3126</v>
      </c>
      <c r="R59" s="6">
        <f>IF(R58=MAX($D58:$U58),R$4/(SUM(AM$5:AM58)+1),R58)</f>
        <v>2626</v>
      </c>
      <c r="S59" s="6">
        <f>IF(S58=MAX($D58:$U58),S$4/(SUM(AN$5:AN58)+1),S58)</f>
        <v>1613</v>
      </c>
      <c r="T59" s="6">
        <f>IF(T58=MAX($D58:$U58),T$4/(SUM(AO$5:AO58)+1),T58)</f>
        <v>264</v>
      </c>
      <c r="U59" s="6">
        <f>IF(U58=MAX($D58:$U58),U$4/(SUM(AP$5:AP58)+1),U58)</f>
        <v>258</v>
      </c>
      <c r="X59" s="3">
        <v>55</v>
      </c>
      <c r="Y59" s="3">
        <f t="shared" si="2"/>
        <v>1</v>
      </c>
      <c r="Z59" s="3">
        <f t="shared" si="3"/>
        <v>0</v>
      </c>
      <c r="AA59" s="3">
        <f t="shared" si="4"/>
        <v>0</v>
      </c>
      <c r="AB59" s="3">
        <f t="shared" si="5"/>
        <v>0</v>
      </c>
      <c r="AC59" s="3">
        <f t="shared" si="6"/>
        <v>0</v>
      </c>
      <c r="AD59" s="3">
        <f t="shared" si="7"/>
        <v>0</v>
      </c>
      <c r="AE59" s="3">
        <f t="shared" si="8"/>
        <v>0</v>
      </c>
      <c r="AF59" s="3">
        <f t="shared" si="9"/>
        <v>0</v>
      </c>
      <c r="AG59" s="3">
        <f t="shared" si="10"/>
        <v>0</v>
      </c>
      <c r="AH59" s="3">
        <f t="shared" si="11"/>
        <v>0</v>
      </c>
      <c r="AI59" s="3">
        <f t="shared" si="12"/>
        <v>0</v>
      </c>
      <c r="AJ59" s="3">
        <f t="shared" si="13"/>
        <v>0</v>
      </c>
      <c r="AK59" s="3">
        <f t="shared" si="14"/>
        <v>0</v>
      </c>
      <c r="AL59" s="3">
        <f t="shared" si="15"/>
        <v>0</v>
      </c>
      <c r="AM59" s="3">
        <f t="shared" si="16"/>
        <v>0</v>
      </c>
      <c r="AN59" s="3">
        <f t="shared" si="17"/>
        <v>0</v>
      </c>
      <c r="AO59" s="3">
        <f t="shared" si="18"/>
        <v>0</v>
      </c>
      <c r="AP59" s="3">
        <f t="shared" si="19"/>
        <v>0</v>
      </c>
    </row>
    <row r="60" spans="2:42">
      <c r="B60" s="3" t="s">
        <v>41</v>
      </c>
      <c r="C60" s="3">
        <v>56</v>
      </c>
      <c r="D60" s="6">
        <f>IF(D59=MAX($D59:$U59),D$4/(SUM(Y$5:Y59)+1),D59)</f>
        <v>48497.722222222219</v>
      </c>
      <c r="E60" s="6">
        <f>IF(E59=MAX($D59:$U59),E$4/(SUM(Z$5:Z59)+1),E59)</f>
        <v>48206.857142857145</v>
      </c>
      <c r="F60" s="6">
        <f>IF(F59=MAX($D59:$U59),F$4/(SUM(AA$5:AA59)+1),F59)</f>
        <v>47459.444444444445</v>
      </c>
      <c r="G60" s="6">
        <f>IF(G59=MAX($D59:$U59),G$4/(SUM(AB$5:AB59)+1),G59)</f>
        <v>48940.571428571428</v>
      </c>
      <c r="H60" s="6">
        <f>IF(H59=MAX($D59:$U59),H$4/(SUM(AC$5:AC59)+1),H59)</f>
        <v>49710.8</v>
      </c>
      <c r="I60" s="6">
        <f>IF(I59=MAX($D59:$U59),I$4/(SUM(AD$5:AD59)+1),I59)</f>
        <v>45448.75</v>
      </c>
      <c r="J60" s="6">
        <f>IF(J59=MAX($D59:$U59),J$4/(SUM(AE$5:AE59)+1),J59)</f>
        <v>42616.666666666664</v>
      </c>
      <c r="K60" s="6">
        <f>IF(K59=MAX($D59:$U59),K$4/(SUM(AF$5:AF59)+1),K59)</f>
        <v>39434</v>
      </c>
      <c r="L60" s="6">
        <f>IF(L59=MAX($D59:$U59),L$4/(SUM(AG$5:AG59)+1),L59)</f>
        <v>34026</v>
      </c>
      <c r="M60" s="6">
        <f>IF(M59=MAX($D59:$U59),M$4/(SUM(AH$5:AH59)+1),M59)</f>
        <v>22481</v>
      </c>
      <c r="N60" s="6">
        <f>IF(N59=MAX($D59:$U59),N$4/(SUM(AI$5:AI59)+1),N59)</f>
        <v>13759</v>
      </c>
      <c r="O60" s="6">
        <f>IF(O59=MAX($D59:$U59),O$4/(SUM(AJ$5:AJ59)+1),O59)</f>
        <v>9976</v>
      </c>
      <c r="P60" s="6">
        <f>IF(P59=MAX($D59:$U59),P$4/(SUM(AK$5:AK59)+1),P59)</f>
        <v>3977</v>
      </c>
      <c r="Q60" s="6">
        <f>IF(Q59=MAX($D59:$U59),Q$4/(SUM(AL$5:AL59)+1),Q59)</f>
        <v>3126</v>
      </c>
      <c r="R60" s="6">
        <f>IF(R59=MAX($D59:$U59),R$4/(SUM(AM$5:AM59)+1),R59)</f>
        <v>2626</v>
      </c>
      <c r="S60" s="6">
        <f>IF(S59=MAX($D59:$U59),S$4/(SUM(AN$5:AN59)+1),S59)</f>
        <v>1613</v>
      </c>
      <c r="T60" s="6">
        <f>IF(T59=MAX($D59:$U59),T$4/(SUM(AO$5:AO59)+1),T59)</f>
        <v>264</v>
      </c>
      <c r="U60" s="6">
        <f>IF(U59=MAX($D59:$U59),U$4/(SUM(AP$5:AP59)+1),U59)</f>
        <v>258</v>
      </c>
      <c r="X60" s="3">
        <v>56</v>
      </c>
      <c r="Y60" s="3">
        <f t="shared" si="2"/>
        <v>0</v>
      </c>
      <c r="Z60" s="3">
        <f t="shared" si="3"/>
        <v>0</v>
      </c>
      <c r="AA60" s="3">
        <f t="shared" si="4"/>
        <v>0</v>
      </c>
      <c r="AB60" s="3">
        <f t="shared" si="5"/>
        <v>0</v>
      </c>
      <c r="AC60" s="3">
        <f t="shared" si="6"/>
        <v>1</v>
      </c>
      <c r="AD60" s="3">
        <f t="shared" si="7"/>
        <v>0</v>
      </c>
      <c r="AE60" s="3">
        <f t="shared" si="8"/>
        <v>0</v>
      </c>
      <c r="AF60" s="3">
        <f t="shared" si="9"/>
        <v>0</v>
      </c>
      <c r="AG60" s="3">
        <f t="shared" si="10"/>
        <v>0</v>
      </c>
      <c r="AH60" s="3">
        <f t="shared" si="11"/>
        <v>0</v>
      </c>
      <c r="AI60" s="3">
        <f t="shared" si="12"/>
        <v>0</v>
      </c>
      <c r="AJ60" s="3">
        <f t="shared" si="13"/>
        <v>0</v>
      </c>
      <c r="AK60" s="3">
        <f t="shared" si="14"/>
        <v>0</v>
      </c>
      <c r="AL60" s="3">
        <f t="shared" si="15"/>
        <v>0</v>
      </c>
      <c r="AM60" s="3">
        <f t="shared" si="16"/>
        <v>0</v>
      </c>
      <c r="AN60" s="3">
        <f t="shared" si="17"/>
        <v>0</v>
      </c>
      <c r="AO60" s="3">
        <f t="shared" si="18"/>
        <v>0</v>
      </c>
      <c r="AP60" s="3">
        <f t="shared" si="19"/>
        <v>0</v>
      </c>
    </row>
    <row r="61" spans="2:42">
      <c r="B61" s="3" t="s">
        <v>41</v>
      </c>
      <c r="C61" s="3">
        <v>57</v>
      </c>
      <c r="D61" s="6">
        <f>IF(D60=MAX($D60:$U60),D$4/(SUM(Y$5:Y60)+1),D60)</f>
        <v>48497.722222222219</v>
      </c>
      <c r="E61" s="6">
        <f>IF(E60=MAX($D60:$U60),E$4/(SUM(Z$5:Z60)+1),E60)</f>
        <v>48206.857142857145</v>
      </c>
      <c r="F61" s="6">
        <f>IF(F60=MAX($D60:$U60),F$4/(SUM(AA$5:AA60)+1),F60)</f>
        <v>47459.444444444445</v>
      </c>
      <c r="G61" s="6">
        <f>IF(G60=MAX($D60:$U60),G$4/(SUM(AB$5:AB60)+1),G60)</f>
        <v>48940.571428571428</v>
      </c>
      <c r="H61" s="6">
        <f>IF(H60=MAX($D60:$U60),H$4/(SUM(AC$5:AC60)+1),H60)</f>
        <v>41425.666666666664</v>
      </c>
      <c r="I61" s="6">
        <f>IF(I60=MAX($D60:$U60),I$4/(SUM(AD$5:AD60)+1),I60)</f>
        <v>45448.75</v>
      </c>
      <c r="J61" s="6">
        <f>IF(J60=MAX($D60:$U60),J$4/(SUM(AE$5:AE60)+1),J60)</f>
        <v>42616.666666666664</v>
      </c>
      <c r="K61" s="6">
        <f>IF(K60=MAX($D60:$U60),K$4/(SUM(AF$5:AF60)+1),K60)</f>
        <v>39434</v>
      </c>
      <c r="L61" s="6">
        <f>IF(L60=MAX($D60:$U60),L$4/(SUM(AG$5:AG60)+1),L60)</f>
        <v>34026</v>
      </c>
      <c r="M61" s="6">
        <f>IF(M60=MAX($D60:$U60),M$4/(SUM(AH$5:AH60)+1),M60)</f>
        <v>22481</v>
      </c>
      <c r="N61" s="6">
        <f>IF(N60=MAX($D60:$U60),N$4/(SUM(AI$5:AI60)+1),N60)</f>
        <v>13759</v>
      </c>
      <c r="O61" s="6">
        <f>IF(O60=MAX($D60:$U60),O$4/(SUM(AJ$5:AJ60)+1),O60)</f>
        <v>9976</v>
      </c>
      <c r="P61" s="6">
        <f>IF(P60=MAX($D60:$U60),P$4/(SUM(AK$5:AK60)+1),P60)</f>
        <v>3977</v>
      </c>
      <c r="Q61" s="6">
        <f>IF(Q60=MAX($D60:$U60),Q$4/(SUM(AL$5:AL60)+1),Q60)</f>
        <v>3126</v>
      </c>
      <c r="R61" s="6">
        <f>IF(R60=MAX($D60:$U60),R$4/(SUM(AM$5:AM60)+1),R60)</f>
        <v>2626</v>
      </c>
      <c r="S61" s="6">
        <f>IF(S60=MAX($D60:$U60),S$4/(SUM(AN$5:AN60)+1),S60)</f>
        <v>1613</v>
      </c>
      <c r="T61" s="6">
        <f>IF(T60=MAX($D60:$U60),T$4/(SUM(AO$5:AO60)+1),T60)</f>
        <v>264</v>
      </c>
      <c r="U61" s="6">
        <f>IF(U60=MAX($D60:$U60),U$4/(SUM(AP$5:AP60)+1),U60)</f>
        <v>258</v>
      </c>
      <c r="X61" s="3">
        <v>57</v>
      </c>
      <c r="Y61" s="3">
        <f t="shared" si="2"/>
        <v>0</v>
      </c>
      <c r="Z61" s="3">
        <f t="shared" si="3"/>
        <v>0</v>
      </c>
      <c r="AA61" s="3">
        <f t="shared" si="4"/>
        <v>0</v>
      </c>
      <c r="AB61" s="3">
        <f t="shared" si="5"/>
        <v>1</v>
      </c>
      <c r="AC61" s="3">
        <f t="shared" si="6"/>
        <v>0</v>
      </c>
      <c r="AD61" s="3">
        <f t="shared" si="7"/>
        <v>0</v>
      </c>
      <c r="AE61" s="3">
        <f t="shared" si="8"/>
        <v>0</v>
      </c>
      <c r="AF61" s="3">
        <f t="shared" si="9"/>
        <v>0</v>
      </c>
      <c r="AG61" s="3">
        <f t="shared" si="10"/>
        <v>0</v>
      </c>
      <c r="AH61" s="3">
        <f t="shared" si="11"/>
        <v>0</v>
      </c>
      <c r="AI61" s="3">
        <f t="shared" si="12"/>
        <v>0</v>
      </c>
      <c r="AJ61" s="3">
        <f t="shared" si="13"/>
        <v>0</v>
      </c>
      <c r="AK61" s="3">
        <f t="shared" si="14"/>
        <v>0</v>
      </c>
      <c r="AL61" s="3">
        <f t="shared" si="15"/>
        <v>0</v>
      </c>
      <c r="AM61" s="3">
        <f t="shared" si="16"/>
        <v>0</v>
      </c>
      <c r="AN61" s="3">
        <f t="shared" si="17"/>
        <v>0</v>
      </c>
      <c r="AO61" s="3">
        <f t="shared" si="18"/>
        <v>0</v>
      </c>
      <c r="AP61" s="3">
        <f t="shared" si="19"/>
        <v>0</v>
      </c>
    </row>
    <row r="62" spans="2:42">
      <c r="B62" s="3" t="s">
        <v>41</v>
      </c>
      <c r="C62" s="3">
        <v>58</v>
      </c>
      <c r="D62" s="6">
        <f>IF(D61=MAX($D61:$U61),D$4/(SUM(Y$5:Y61)+1),D61)</f>
        <v>48497.722222222219</v>
      </c>
      <c r="E62" s="6">
        <f>IF(E61=MAX($D61:$U61),E$4/(SUM(Z$5:Z61)+1),E61)</f>
        <v>48206.857142857145</v>
      </c>
      <c r="F62" s="6">
        <f>IF(F61=MAX($D61:$U61),F$4/(SUM(AA$5:AA61)+1),F61)</f>
        <v>47459.444444444445</v>
      </c>
      <c r="G62" s="6">
        <f>IF(G61=MAX($D61:$U61),G$4/(SUM(AB$5:AB61)+1),G61)</f>
        <v>42823</v>
      </c>
      <c r="H62" s="6">
        <f>IF(H61=MAX($D61:$U61),H$4/(SUM(AC$5:AC61)+1),H61)</f>
        <v>41425.666666666664</v>
      </c>
      <c r="I62" s="6">
        <f>IF(I61=MAX($D61:$U61),I$4/(SUM(AD$5:AD61)+1),I61)</f>
        <v>45448.75</v>
      </c>
      <c r="J62" s="6">
        <f>IF(J61=MAX($D61:$U61),J$4/(SUM(AE$5:AE61)+1),J61)</f>
        <v>42616.666666666664</v>
      </c>
      <c r="K62" s="6">
        <f>IF(K61=MAX($D61:$U61),K$4/(SUM(AF$5:AF61)+1),K61)</f>
        <v>39434</v>
      </c>
      <c r="L62" s="6">
        <f>IF(L61=MAX($D61:$U61),L$4/(SUM(AG$5:AG61)+1),L61)</f>
        <v>34026</v>
      </c>
      <c r="M62" s="6">
        <f>IF(M61=MAX($D61:$U61),M$4/(SUM(AH$5:AH61)+1),M61)</f>
        <v>22481</v>
      </c>
      <c r="N62" s="6">
        <f>IF(N61=MAX($D61:$U61),N$4/(SUM(AI$5:AI61)+1),N61)</f>
        <v>13759</v>
      </c>
      <c r="O62" s="6">
        <f>IF(O61=MAX($D61:$U61),O$4/(SUM(AJ$5:AJ61)+1),O61)</f>
        <v>9976</v>
      </c>
      <c r="P62" s="6">
        <f>IF(P61=MAX($D61:$U61),P$4/(SUM(AK$5:AK61)+1),P61)</f>
        <v>3977</v>
      </c>
      <c r="Q62" s="6">
        <f>IF(Q61=MAX($D61:$U61),Q$4/(SUM(AL$5:AL61)+1),Q61)</f>
        <v>3126</v>
      </c>
      <c r="R62" s="6">
        <f>IF(R61=MAX($D61:$U61),R$4/(SUM(AM$5:AM61)+1),R61)</f>
        <v>2626</v>
      </c>
      <c r="S62" s="6">
        <f>IF(S61=MAX($D61:$U61),S$4/(SUM(AN$5:AN61)+1),S61)</f>
        <v>1613</v>
      </c>
      <c r="T62" s="6">
        <f>IF(T61=MAX($D61:$U61),T$4/(SUM(AO$5:AO61)+1),T61)</f>
        <v>264</v>
      </c>
      <c r="U62" s="6">
        <f>IF(U61=MAX($D61:$U61),U$4/(SUM(AP$5:AP61)+1),U61)</f>
        <v>258</v>
      </c>
      <c r="X62" s="3">
        <v>58</v>
      </c>
      <c r="Y62" s="3">
        <f t="shared" si="2"/>
        <v>1</v>
      </c>
      <c r="Z62" s="3">
        <f t="shared" si="3"/>
        <v>0</v>
      </c>
      <c r="AA62" s="3">
        <f t="shared" si="4"/>
        <v>0</v>
      </c>
      <c r="AB62" s="3">
        <f t="shared" si="5"/>
        <v>0</v>
      </c>
      <c r="AC62" s="3">
        <f t="shared" si="6"/>
        <v>0</v>
      </c>
      <c r="AD62" s="3">
        <f t="shared" si="7"/>
        <v>0</v>
      </c>
      <c r="AE62" s="3">
        <f t="shared" si="8"/>
        <v>0</v>
      </c>
      <c r="AF62" s="3">
        <f t="shared" si="9"/>
        <v>0</v>
      </c>
      <c r="AG62" s="3">
        <f t="shared" si="10"/>
        <v>0</v>
      </c>
      <c r="AH62" s="3">
        <f t="shared" si="11"/>
        <v>0</v>
      </c>
      <c r="AI62" s="3">
        <f t="shared" si="12"/>
        <v>0</v>
      </c>
      <c r="AJ62" s="3">
        <f t="shared" si="13"/>
        <v>0</v>
      </c>
      <c r="AK62" s="3">
        <f t="shared" si="14"/>
        <v>0</v>
      </c>
      <c r="AL62" s="3">
        <f t="shared" si="15"/>
        <v>0</v>
      </c>
      <c r="AM62" s="3">
        <f t="shared" si="16"/>
        <v>0</v>
      </c>
      <c r="AN62" s="3">
        <f t="shared" si="17"/>
        <v>0</v>
      </c>
      <c r="AO62" s="3">
        <f t="shared" si="18"/>
        <v>0</v>
      </c>
      <c r="AP62" s="3">
        <f t="shared" si="19"/>
        <v>0</v>
      </c>
    </row>
    <row r="63" spans="2:42">
      <c r="B63" s="3" t="s">
        <v>41</v>
      </c>
      <c r="C63" s="3">
        <v>59</v>
      </c>
      <c r="D63" s="6">
        <f>IF(D62=MAX($D62:$U62),D$4/(SUM(Y$5:Y62)+1),D62)</f>
        <v>45945.210526315786</v>
      </c>
      <c r="E63" s="6">
        <f>IF(E62=MAX($D62:$U62),E$4/(SUM(Z$5:Z62)+1),E62)</f>
        <v>48206.857142857145</v>
      </c>
      <c r="F63" s="6">
        <f>IF(F62=MAX($D62:$U62),F$4/(SUM(AA$5:AA62)+1),F62)</f>
        <v>47459.444444444445</v>
      </c>
      <c r="G63" s="6">
        <f>IF(G62=MAX($D62:$U62),G$4/(SUM(AB$5:AB62)+1),G62)</f>
        <v>42823</v>
      </c>
      <c r="H63" s="6">
        <f>IF(H62=MAX($D62:$U62),H$4/(SUM(AC$5:AC62)+1),H62)</f>
        <v>41425.666666666664</v>
      </c>
      <c r="I63" s="6">
        <f>IF(I62=MAX($D62:$U62),I$4/(SUM(AD$5:AD62)+1),I62)</f>
        <v>45448.75</v>
      </c>
      <c r="J63" s="6">
        <f>IF(J62=MAX($D62:$U62),J$4/(SUM(AE$5:AE62)+1),J62)</f>
        <v>42616.666666666664</v>
      </c>
      <c r="K63" s="6">
        <f>IF(K62=MAX($D62:$U62),K$4/(SUM(AF$5:AF62)+1),K62)</f>
        <v>39434</v>
      </c>
      <c r="L63" s="6">
        <f>IF(L62=MAX($D62:$U62),L$4/(SUM(AG$5:AG62)+1),L62)</f>
        <v>34026</v>
      </c>
      <c r="M63" s="6">
        <f>IF(M62=MAX($D62:$U62),M$4/(SUM(AH$5:AH62)+1),M62)</f>
        <v>22481</v>
      </c>
      <c r="N63" s="6">
        <f>IF(N62=MAX($D62:$U62),N$4/(SUM(AI$5:AI62)+1),N62)</f>
        <v>13759</v>
      </c>
      <c r="O63" s="6">
        <f>IF(O62=MAX($D62:$U62),O$4/(SUM(AJ$5:AJ62)+1),O62)</f>
        <v>9976</v>
      </c>
      <c r="P63" s="6">
        <f>IF(P62=MAX($D62:$U62),P$4/(SUM(AK$5:AK62)+1),P62)</f>
        <v>3977</v>
      </c>
      <c r="Q63" s="6">
        <f>IF(Q62=MAX($D62:$U62),Q$4/(SUM(AL$5:AL62)+1),Q62)</f>
        <v>3126</v>
      </c>
      <c r="R63" s="6">
        <f>IF(R62=MAX($D62:$U62),R$4/(SUM(AM$5:AM62)+1),R62)</f>
        <v>2626</v>
      </c>
      <c r="S63" s="6">
        <f>IF(S62=MAX($D62:$U62),S$4/(SUM(AN$5:AN62)+1),S62)</f>
        <v>1613</v>
      </c>
      <c r="T63" s="6">
        <f>IF(T62=MAX($D62:$U62),T$4/(SUM(AO$5:AO62)+1),T62)</f>
        <v>264</v>
      </c>
      <c r="U63" s="6">
        <f>IF(U62=MAX($D62:$U62),U$4/(SUM(AP$5:AP62)+1),U62)</f>
        <v>258</v>
      </c>
      <c r="X63" s="3">
        <v>59</v>
      </c>
      <c r="Y63" s="3">
        <f t="shared" si="2"/>
        <v>0</v>
      </c>
      <c r="Z63" s="3">
        <f t="shared" si="3"/>
        <v>1</v>
      </c>
      <c r="AA63" s="3">
        <f t="shared" si="4"/>
        <v>0</v>
      </c>
      <c r="AB63" s="3">
        <f t="shared" si="5"/>
        <v>0</v>
      </c>
      <c r="AC63" s="3">
        <f t="shared" si="6"/>
        <v>0</v>
      </c>
      <c r="AD63" s="3">
        <f t="shared" si="7"/>
        <v>0</v>
      </c>
      <c r="AE63" s="3">
        <f t="shared" si="8"/>
        <v>0</v>
      </c>
      <c r="AF63" s="3">
        <f t="shared" si="9"/>
        <v>0</v>
      </c>
      <c r="AG63" s="3">
        <f t="shared" si="10"/>
        <v>0</v>
      </c>
      <c r="AH63" s="3">
        <f t="shared" si="11"/>
        <v>0</v>
      </c>
      <c r="AI63" s="3">
        <f t="shared" si="12"/>
        <v>0</v>
      </c>
      <c r="AJ63" s="3">
        <f t="shared" si="13"/>
        <v>0</v>
      </c>
      <c r="AK63" s="3">
        <f t="shared" si="14"/>
        <v>0</v>
      </c>
      <c r="AL63" s="3">
        <f t="shared" si="15"/>
        <v>0</v>
      </c>
      <c r="AM63" s="3">
        <f t="shared" si="16"/>
        <v>0</v>
      </c>
      <c r="AN63" s="3">
        <f t="shared" si="17"/>
        <v>0</v>
      </c>
      <c r="AO63" s="3">
        <f t="shared" si="18"/>
        <v>0</v>
      </c>
      <c r="AP63" s="3">
        <f t="shared" si="19"/>
        <v>0</v>
      </c>
    </row>
    <row r="64" spans="2:42">
      <c r="B64" s="3" t="s">
        <v>41</v>
      </c>
      <c r="C64" s="3">
        <v>60</v>
      </c>
      <c r="D64" s="6">
        <f>IF(D63=MAX($D63:$U63),D$4/(SUM(Y$5:Y63)+1),D63)</f>
        <v>45945.210526315786</v>
      </c>
      <c r="E64" s="6">
        <f>IF(E63=MAX($D63:$U63),E$4/(SUM(Z$5:Z63)+1),E63)</f>
        <v>44993.066666666666</v>
      </c>
      <c r="F64" s="6">
        <f>IF(F63=MAX($D63:$U63),F$4/(SUM(AA$5:AA63)+1),F63)</f>
        <v>47459.444444444445</v>
      </c>
      <c r="G64" s="6">
        <f>IF(G63=MAX($D63:$U63),G$4/(SUM(AB$5:AB63)+1),G63)</f>
        <v>42823</v>
      </c>
      <c r="H64" s="6">
        <f>IF(H63=MAX($D63:$U63),H$4/(SUM(AC$5:AC63)+1),H63)</f>
        <v>41425.666666666664</v>
      </c>
      <c r="I64" s="6">
        <f>IF(I63=MAX($D63:$U63),I$4/(SUM(AD$5:AD63)+1),I63)</f>
        <v>45448.75</v>
      </c>
      <c r="J64" s="6">
        <f>IF(J63=MAX($D63:$U63),J$4/(SUM(AE$5:AE63)+1),J63)</f>
        <v>42616.666666666664</v>
      </c>
      <c r="K64" s="6">
        <f>IF(K63=MAX($D63:$U63),K$4/(SUM(AF$5:AF63)+1),K63)</f>
        <v>39434</v>
      </c>
      <c r="L64" s="6">
        <f>IF(L63=MAX($D63:$U63),L$4/(SUM(AG$5:AG63)+1),L63)</f>
        <v>34026</v>
      </c>
      <c r="M64" s="6">
        <f>IF(M63=MAX($D63:$U63),M$4/(SUM(AH$5:AH63)+1),M63)</f>
        <v>22481</v>
      </c>
      <c r="N64" s="6">
        <f>IF(N63=MAX($D63:$U63),N$4/(SUM(AI$5:AI63)+1),N63)</f>
        <v>13759</v>
      </c>
      <c r="O64" s="6">
        <f>IF(O63=MAX($D63:$U63),O$4/(SUM(AJ$5:AJ63)+1),O63)</f>
        <v>9976</v>
      </c>
      <c r="P64" s="6">
        <f>IF(P63=MAX($D63:$U63),P$4/(SUM(AK$5:AK63)+1),P63)</f>
        <v>3977</v>
      </c>
      <c r="Q64" s="6">
        <f>IF(Q63=MAX($D63:$U63),Q$4/(SUM(AL$5:AL63)+1),Q63)</f>
        <v>3126</v>
      </c>
      <c r="R64" s="6">
        <f>IF(R63=MAX($D63:$U63),R$4/(SUM(AM$5:AM63)+1),R63)</f>
        <v>2626</v>
      </c>
      <c r="S64" s="6">
        <f>IF(S63=MAX($D63:$U63),S$4/(SUM(AN$5:AN63)+1),S63)</f>
        <v>1613</v>
      </c>
      <c r="T64" s="6">
        <f>IF(T63=MAX($D63:$U63),T$4/(SUM(AO$5:AO63)+1),T63)</f>
        <v>264</v>
      </c>
      <c r="U64" s="6">
        <f>IF(U63=MAX($D63:$U63),U$4/(SUM(AP$5:AP63)+1),U63)</f>
        <v>258</v>
      </c>
      <c r="X64" s="3">
        <v>60</v>
      </c>
      <c r="Y64" s="3">
        <f t="shared" si="2"/>
        <v>0</v>
      </c>
      <c r="Z64" s="3">
        <f t="shared" si="3"/>
        <v>0</v>
      </c>
      <c r="AA64" s="3">
        <f t="shared" si="4"/>
        <v>1</v>
      </c>
      <c r="AB64" s="3">
        <f t="shared" si="5"/>
        <v>0</v>
      </c>
      <c r="AC64" s="3">
        <f t="shared" si="6"/>
        <v>0</v>
      </c>
      <c r="AD64" s="3">
        <f t="shared" si="7"/>
        <v>0</v>
      </c>
      <c r="AE64" s="3">
        <f t="shared" si="8"/>
        <v>0</v>
      </c>
      <c r="AF64" s="3">
        <f t="shared" si="9"/>
        <v>0</v>
      </c>
      <c r="AG64" s="3">
        <f t="shared" si="10"/>
        <v>0</v>
      </c>
      <c r="AH64" s="3">
        <f t="shared" si="11"/>
        <v>0</v>
      </c>
      <c r="AI64" s="3">
        <f t="shared" si="12"/>
        <v>0</v>
      </c>
      <c r="AJ64" s="3">
        <f t="shared" si="13"/>
        <v>0</v>
      </c>
      <c r="AK64" s="3">
        <f t="shared" si="14"/>
        <v>0</v>
      </c>
      <c r="AL64" s="3">
        <f t="shared" si="15"/>
        <v>0</v>
      </c>
      <c r="AM64" s="3">
        <f t="shared" si="16"/>
        <v>0</v>
      </c>
      <c r="AN64" s="3">
        <f t="shared" si="17"/>
        <v>0</v>
      </c>
      <c r="AO64" s="3">
        <f t="shared" si="18"/>
        <v>0</v>
      </c>
      <c r="AP64" s="3">
        <f t="shared" si="19"/>
        <v>0</v>
      </c>
    </row>
    <row r="65" spans="2:42">
      <c r="B65" s="3" t="s">
        <v>41</v>
      </c>
      <c r="C65" s="3">
        <v>61</v>
      </c>
      <c r="D65" s="6">
        <f>IF(D64=MAX($D64:$U64),D$4/(SUM(Y$5:Y64)+1),D64)</f>
        <v>45945.210526315786</v>
      </c>
      <c r="E65" s="6">
        <f>IF(E64=MAX($D64:$U64),E$4/(SUM(Z$5:Z64)+1),E64)</f>
        <v>44993.066666666666</v>
      </c>
      <c r="F65" s="6">
        <f>IF(F64=MAX($D64:$U64),F$4/(SUM(AA$5:AA64)+1),F64)</f>
        <v>42713.5</v>
      </c>
      <c r="G65" s="6">
        <f>IF(G64=MAX($D64:$U64),G$4/(SUM(AB$5:AB64)+1),G64)</f>
        <v>42823</v>
      </c>
      <c r="H65" s="6">
        <f>IF(H64=MAX($D64:$U64),H$4/(SUM(AC$5:AC64)+1),H64)</f>
        <v>41425.666666666664</v>
      </c>
      <c r="I65" s="6">
        <f>IF(I64=MAX($D64:$U64),I$4/(SUM(AD$5:AD64)+1),I64)</f>
        <v>45448.75</v>
      </c>
      <c r="J65" s="6">
        <f>IF(J64=MAX($D64:$U64),J$4/(SUM(AE$5:AE64)+1),J64)</f>
        <v>42616.666666666664</v>
      </c>
      <c r="K65" s="6">
        <f>IF(K64=MAX($D64:$U64),K$4/(SUM(AF$5:AF64)+1),K64)</f>
        <v>39434</v>
      </c>
      <c r="L65" s="6">
        <f>IF(L64=MAX($D64:$U64),L$4/(SUM(AG$5:AG64)+1),L64)</f>
        <v>34026</v>
      </c>
      <c r="M65" s="6">
        <f>IF(M64=MAX($D64:$U64),M$4/(SUM(AH$5:AH64)+1),M64)</f>
        <v>22481</v>
      </c>
      <c r="N65" s="6">
        <f>IF(N64=MAX($D64:$U64),N$4/(SUM(AI$5:AI64)+1),N64)</f>
        <v>13759</v>
      </c>
      <c r="O65" s="6">
        <f>IF(O64=MAX($D64:$U64),O$4/(SUM(AJ$5:AJ64)+1),O64)</f>
        <v>9976</v>
      </c>
      <c r="P65" s="6">
        <f>IF(P64=MAX($D64:$U64),P$4/(SUM(AK$5:AK64)+1),P64)</f>
        <v>3977</v>
      </c>
      <c r="Q65" s="6">
        <f>IF(Q64=MAX($D64:$U64),Q$4/(SUM(AL$5:AL64)+1),Q64)</f>
        <v>3126</v>
      </c>
      <c r="R65" s="6">
        <f>IF(R64=MAX($D64:$U64),R$4/(SUM(AM$5:AM64)+1),R64)</f>
        <v>2626</v>
      </c>
      <c r="S65" s="6">
        <f>IF(S64=MAX($D64:$U64),S$4/(SUM(AN$5:AN64)+1),S64)</f>
        <v>1613</v>
      </c>
      <c r="T65" s="6">
        <f>IF(T64=MAX($D64:$U64),T$4/(SUM(AO$5:AO64)+1),T64)</f>
        <v>264</v>
      </c>
      <c r="U65" s="6">
        <f>IF(U64=MAX($D64:$U64),U$4/(SUM(AP$5:AP64)+1),U64)</f>
        <v>258</v>
      </c>
      <c r="X65" s="3">
        <v>61</v>
      </c>
      <c r="Y65" s="3">
        <f t="shared" si="2"/>
        <v>1</v>
      </c>
      <c r="Z65" s="3">
        <f t="shared" si="3"/>
        <v>0</v>
      </c>
      <c r="AA65" s="3">
        <f t="shared" si="4"/>
        <v>0</v>
      </c>
      <c r="AB65" s="3">
        <f t="shared" si="5"/>
        <v>0</v>
      </c>
      <c r="AC65" s="3">
        <f t="shared" si="6"/>
        <v>0</v>
      </c>
      <c r="AD65" s="3">
        <f t="shared" si="7"/>
        <v>0</v>
      </c>
      <c r="AE65" s="3">
        <f t="shared" si="8"/>
        <v>0</v>
      </c>
      <c r="AF65" s="3">
        <f t="shared" si="9"/>
        <v>0</v>
      </c>
      <c r="AG65" s="3">
        <f t="shared" si="10"/>
        <v>0</v>
      </c>
      <c r="AH65" s="3">
        <f t="shared" si="11"/>
        <v>0</v>
      </c>
      <c r="AI65" s="3">
        <f t="shared" si="12"/>
        <v>0</v>
      </c>
      <c r="AJ65" s="3">
        <f t="shared" si="13"/>
        <v>0</v>
      </c>
      <c r="AK65" s="3">
        <f t="shared" si="14"/>
        <v>0</v>
      </c>
      <c r="AL65" s="3">
        <f t="shared" si="15"/>
        <v>0</v>
      </c>
      <c r="AM65" s="3">
        <f t="shared" si="16"/>
        <v>0</v>
      </c>
      <c r="AN65" s="3">
        <f t="shared" si="17"/>
        <v>0</v>
      </c>
      <c r="AO65" s="3">
        <f t="shared" si="18"/>
        <v>0</v>
      </c>
      <c r="AP65" s="3">
        <f t="shared" si="19"/>
        <v>0</v>
      </c>
    </row>
    <row r="66" spans="2:42">
      <c r="B66" s="3" t="s">
        <v>41</v>
      </c>
      <c r="C66" s="3">
        <v>62</v>
      </c>
      <c r="D66" s="6">
        <f>IF(D65=MAX($D65:$U65),D$4/(SUM(Y$5:Y65)+1),D65)</f>
        <v>43647.95</v>
      </c>
      <c r="E66" s="6">
        <f>IF(E65=MAX($D65:$U65),E$4/(SUM(Z$5:Z65)+1),E65)</f>
        <v>44993.066666666666</v>
      </c>
      <c r="F66" s="6">
        <f>IF(F65=MAX($D65:$U65),F$4/(SUM(AA$5:AA65)+1),F65)</f>
        <v>42713.5</v>
      </c>
      <c r="G66" s="6">
        <f>IF(G65=MAX($D65:$U65),G$4/(SUM(AB$5:AB65)+1),G65)</f>
        <v>42823</v>
      </c>
      <c r="H66" s="6">
        <f>IF(H65=MAX($D65:$U65),H$4/(SUM(AC$5:AC65)+1),H65)</f>
        <v>41425.666666666664</v>
      </c>
      <c r="I66" s="6">
        <f>IF(I65=MAX($D65:$U65),I$4/(SUM(AD$5:AD65)+1),I65)</f>
        <v>45448.75</v>
      </c>
      <c r="J66" s="6">
        <f>IF(J65=MAX($D65:$U65),J$4/(SUM(AE$5:AE65)+1),J65)</f>
        <v>42616.666666666664</v>
      </c>
      <c r="K66" s="6">
        <f>IF(K65=MAX($D65:$U65),K$4/(SUM(AF$5:AF65)+1),K65)</f>
        <v>39434</v>
      </c>
      <c r="L66" s="6">
        <f>IF(L65=MAX($D65:$U65),L$4/(SUM(AG$5:AG65)+1),L65)</f>
        <v>34026</v>
      </c>
      <c r="M66" s="6">
        <f>IF(M65=MAX($D65:$U65),M$4/(SUM(AH$5:AH65)+1),M65)</f>
        <v>22481</v>
      </c>
      <c r="N66" s="6">
        <f>IF(N65=MAX($D65:$U65),N$4/(SUM(AI$5:AI65)+1),N65)</f>
        <v>13759</v>
      </c>
      <c r="O66" s="6">
        <f>IF(O65=MAX($D65:$U65),O$4/(SUM(AJ$5:AJ65)+1),O65)</f>
        <v>9976</v>
      </c>
      <c r="P66" s="6">
        <f>IF(P65=MAX($D65:$U65),P$4/(SUM(AK$5:AK65)+1),P65)</f>
        <v>3977</v>
      </c>
      <c r="Q66" s="6">
        <f>IF(Q65=MAX($D65:$U65),Q$4/(SUM(AL$5:AL65)+1),Q65)</f>
        <v>3126</v>
      </c>
      <c r="R66" s="6">
        <f>IF(R65=MAX($D65:$U65),R$4/(SUM(AM$5:AM65)+1),R65)</f>
        <v>2626</v>
      </c>
      <c r="S66" s="6">
        <f>IF(S65=MAX($D65:$U65),S$4/(SUM(AN$5:AN65)+1),S65)</f>
        <v>1613</v>
      </c>
      <c r="T66" s="6">
        <f>IF(T65=MAX($D65:$U65),T$4/(SUM(AO$5:AO65)+1),T65)</f>
        <v>264</v>
      </c>
      <c r="U66" s="6">
        <f>IF(U65=MAX($D65:$U65),U$4/(SUM(AP$5:AP65)+1),U65)</f>
        <v>258</v>
      </c>
      <c r="X66" s="3">
        <v>62</v>
      </c>
      <c r="Y66" s="3">
        <f t="shared" si="2"/>
        <v>0</v>
      </c>
      <c r="Z66" s="3">
        <f t="shared" si="3"/>
        <v>0</v>
      </c>
      <c r="AA66" s="3">
        <f t="shared" si="4"/>
        <v>0</v>
      </c>
      <c r="AB66" s="3">
        <f t="shared" si="5"/>
        <v>0</v>
      </c>
      <c r="AC66" s="3">
        <f t="shared" si="6"/>
        <v>0</v>
      </c>
      <c r="AD66" s="3">
        <f t="shared" si="7"/>
        <v>1</v>
      </c>
      <c r="AE66" s="3">
        <f t="shared" si="8"/>
        <v>0</v>
      </c>
      <c r="AF66" s="3">
        <f t="shared" si="9"/>
        <v>0</v>
      </c>
      <c r="AG66" s="3">
        <f t="shared" si="10"/>
        <v>0</v>
      </c>
      <c r="AH66" s="3">
        <f t="shared" si="11"/>
        <v>0</v>
      </c>
      <c r="AI66" s="3">
        <f t="shared" si="12"/>
        <v>0</v>
      </c>
      <c r="AJ66" s="3">
        <f t="shared" si="13"/>
        <v>0</v>
      </c>
      <c r="AK66" s="3">
        <f t="shared" si="14"/>
        <v>0</v>
      </c>
      <c r="AL66" s="3">
        <f t="shared" si="15"/>
        <v>0</v>
      </c>
      <c r="AM66" s="3">
        <f t="shared" si="16"/>
        <v>0</v>
      </c>
      <c r="AN66" s="3">
        <f t="shared" si="17"/>
        <v>0</v>
      </c>
      <c r="AO66" s="3">
        <f t="shared" si="18"/>
        <v>0</v>
      </c>
      <c r="AP66" s="3">
        <f t="shared" si="19"/>
        <v>0</v>
      </c>
    </row>
    <row r="67" spans="2:42">
      <c r="B67" s="3" t="s">
        <v>41</v>
      </c>
      <c r="C67" s="3">
        <v>63</v>
      </c>
      <c r="D67" s="6">
        <f>IF(D66=MAX($D66:$U66),D$4/(SUM(Y$5:Y66)+1),D66)</f>
        <v>43647.95</v>
      </c>
      <c r="E67" s="6">
        <f>IF(E66=MAX($D66:$U66),E$4/(SUM(Z$5:Z66)+1),E66)</f>
        <v>44993.066666666666</v>
      </c>
      <c r="F67" s="6">
        <f>IF(F66=MAX($D66:$U66),F$4/(SUM(AA$5:AA66)+1),F66)</f>
        <v>42713.5</v>
      </c>
      <c r="G67" s="6">
        <f>IF(G66=MAX($D66:$U66),G$4/(SUM(AB$5:AB66)+1),G66)</f>
        <v>42823</v>
      </c>
      <c r="H67" s="6">
        <f>IF(H66=MAX($D66:$U66),H$4/(SUM(AC$5:AC66)+1),H66)</f>
        <v>41425.666666666664</v>
      </c>
      <c r="I67" s="6">
        <f>IF(I66=MAX($D66:$U66),I$4/(SUM(AD$5:AD66)+1),I66)</f>
        <v>36359</v>
      </c>
      <c r="J67" s="6">
        <f>IF(J66=MAX($D66:$U66),J$4/(SUM(AE$5:AE66)+1),J66)</f>
        <v>42616.666666666664</v>
      </c>
      <c r="K67" s="6">
        <f>IF(K66=MAX($D66:$U66),K$4/(SUM(AF$5:AF66)+1),K66)</f>
        <v>39434</v>
      </c>
      <c r="L67" s="6">
        <f>IF(L66=MAX($D66:$U66),L$4/(SUM(AG$5:AG66)+1),L66)</f>
        <v>34026</v>
      </c>
      <c r="M67" s="6">
        <f>IF(M66=MAX($D66:$U66),M$4/(SUM(AH$5:AH66)+1),M66)</f>
        <v>22481</v>
      </c>
      <c r="N67" s="6">
        <f>IF(N66=MAX($D66:$U66),N$4/(SUM(AI$5:AI66)+1),N66)</f>
        <v>13759</v>
      </c>
      <c r="O67" s="6">
        <f>IF(O66=MAX($D66:$U66),O$4/(SUM(AJ$5:AJ66)+1),O66)</f>
        <v>9976</v>
      </c>
      <c r="P67" s="6">
        <f>IF(P66=MAX($D66:$U66),P$4/(SUM(AK$5:AK66)+1),P66)</f>
        <v>3977</v>
      </c>
      <c r="Q67" s="6">
        <f>IF(Q66=MAX($D66:$U66),Q$4/(SUM(AL$5:AL66)+1),Q66)</f>
        <v>3126</v>
      </c>
      <c r="R67" s="6">
        <f>IF(R66=MAX($D66:$U66),R$4/(SUM(AM$5:AM66)+1),R66)</f>
        <v>2626</v>
      </c>
      <c r="S67" s="6">
        <f>IF(S66=MAX($D66:$U66),S$4/(SUM(AN$5:AN66)+1),S66)</f>
        <v>1613</v>
      </c>
      <c r="T67" s="6">
        <f>IF(T66=MAX($D66:$U66),T$4/(SUM(AO$5:AO66)+1),T66)</f>
        <v>264</v>
      </c>
      <c r="U67" s="6">
        <f>IF(U66=MAX($D66:$U66),U$4/(SUM(AP$5:AP66)+1),U66)</f>
        <v>258</v>
      </c>
      <c r="X67" s="3">
        <v>63</v>
      </c>
      <c r="Y67" s="3">
        <f t="shared" si="2"/>
        <v>0</v>
      </c>
      <c r="Z67" s="3">
        <f t="shared" si="3"/>
        <v>1</v>
      </c>
      <c r="AA67" s="3">
        <f t="shared" si="4"/>
        <v>0</v>
      </c>
      <c r="AB67" s="3">
        <f t="shared" si="5"/>
        <v>0</v>
      </c>
      <c r="AC67" s="3">
        <f t="shared" si="6"/>
        <v>0</v>
      </c>
      <c r="AD67" s="3">
        <f t="shared" si="7"/>
        <v>0</v>
      </c>
      <c r="AE67" s="3">
        <f t="shared" si="8"/>
        <v>0</v>
      </c>
      <c r="AF67" s="3">
        <f t="shared" si="9"/>
        <v>0</v>
      </c>
      <c r="AG67" s="3">
        <f t="shared" si="10"/>
        <v>0</v>
      </c>
      <c r="AH67" s="3">
        <f t="shared" si="11"/>
        <v>0</v>
      </c>
      <c r="AI67" s="3">
        <f t="shared" si="12"/>
        <v>0</v>
      </c>
      <c r="AJ67" s="3">
        <f t="shared" si="13"/>
        <v>0</v>
      </c>
      <c r="AK67" s="3">
        <f t="shared" si="14"/>
        <v>0</v>
      </c>
      <c r="AL67" s="3">
        <f t="shared" si="15"/>
        <v>0</v>
      </c>
      <c r="AM67" s="3">
        <f t="shared" si="16"/>
        <v>0</v>
      </c>
      <c r="AN67" s="3">
        <f t="shared" si="17"/>
        <v>0</v>
      </c>
      <c r="AO67" s="3">
        <f t="shared" si="18"/>
        <v>0</v>
      </c>
      <c r="AP67" s="3">
        <f t="shared" si="19"/>
        <v>0</v>
      </c>
    </row>
    <row r="68" spans="2:42">
      <c r="B68" s="3" t="s">
        <v>41</v>
      </c>
      <c r="C68" s="3">
        <v>64</v>
      </c>
      <c r="D68" s="6">
        <f>IF(D67=MAX($D67:$U67),D$4/(SUM(Y$5:Y67)+1),D67)</f>
        <v>43647.95</v>
      </c>
      <c r="E68" s="6">
        <f>IF(E67=MAX($D67:$U67),E$4/(SUM(Z$5:Z67)+1),E67)</f>
        <v>42181</v>
      </c>
      <c r="F68" s="6">
        <f>IF(F67=MAX($D67:$U67),F$4/(SUM(AA$5:AA67)+1),F67)</f>
        <v>42713.5</v>
      </c>
      <c r="G68" s="6">
        <f>IF(G67=MAX($D67:$U67),G$4/(SUM(AB$5:AB67)+1),G67)</f>
        <v>42823</v>
      </c>
      <c r="H68" s="6">
        <f>IF(H67=MAX($D67:$U67),H$4/(SUM(AC$5:AC67)+1),H67)</f>
        <v>41425.666666666664</v>
      </c>
      <c r="I68" s="6">
        <f>IF(I67=MAX($D67:$U67),I$4/(SUM(AD$5:AD67)+1),I67)</f>
        <v>36359</v>
      </c>
      <c r="J68" s="6">
        <f>IF(J67=MAX($D67:$U67),J$4/(SUM(AE$5:AE67)+1),J67)</f>
        <v>42616.666666666664</v>
      </c>
      <c r="K68" s="6">
        <f>IF(K67=MAX($D67:$U67),K$4/(SUM(AF$5:AF67)+1),K67)</f>
        <v>39434</v>
      </c>
      <c r="L68" s="6">
        <f>IF(L67=MAX($D67:$U67),L$4/(SUM(AG$5:AG67)+1),L67)</f>
        <v>34026</v>
      </c>
      <c r="M68" s="6">
        <f>IF(M67=MAX($D67:$U67),M$4/(SUM(AH$5:AH67)+1),M67)</f>
        <v>22481</v>
      </c>
      <c r="N68" s="6">
        <f>IF(N67=MAX($D67:$U67),N$4/(SUM(AI$5:AI67)+1),N67)</f>
        <v>13759</v>
      </c>
      <c r="O68" s="6">
        <f>IF(O67=MAX($D67:$U67),O$4/(SUM(AJ$5:AJ67)+1),O67)</f>
        <v>9976</v>
      </c>
      <c r="P68" s="6">
        <f>IF(P67=MAX($D67:$U67),P$4/(SUM(AK$5:AK67)+1),P67)</f>
        <v>3977</v>
      </c>
      <c r="Q68" s="6">
        <f>IF(Q67=MAX($D67:$U67),Q$4/(SUM(AL$5:AL67)+1),Q67)</f>
        <v>3126</v>
      </c>
      <c r="R68" s="6">
        <f>IF(R67=MAX($D67:$U67),R$4/(SUM(AM$5:AM67)+1),R67)</f>
        <v>2626</v>
      </c>
      <c r="S68" s="6">
        <f>IF(S67=MAX($D67:$U67),S$4/(SUM(AN$5:AN67)+1),S67)</f>
        <v>1613</v>
      </c>
      <c r="T68" s="6">
        <f>IF(T67=MAX($D67:$U67),T$4/(SUM(AO$5:AO67)+1),T67)</f>
        <v>264</v>
      </c>
      <c r="U68" s="6">
        <f>IF(U67=MAX($D67:$U67),U$4/(SUM(AP$5:AP67)+1),U67)</f>
        <v>258</v>
      </c>
      <c r="X68" s="3">
        <v>64</v>
      </c>
      <c r="Y68" s="3">
        <f t="shared" si="2"/>
        <v>1</v>
      </c>
      <c r="Z68" s="3">
        <f t="shared" si="3"/>
        <v>0</v>
      </c>
      <c r="AA68" s="3">
        <f t="shared" si="4"/>
        <v>0</v>
      </c>
      <c r="AB68" s="3">
        <f t="shared" si="5"/>
        <v>0</v>
      </c>
      <c r="AC68" s="3">
        <f t="shared" si="6"/>
        <v>0</v>
      </c>
      <c r="AD68" s="3">
        <f t="shared" si="7"/>
        <v>0</v>
      </c>
      <c r="AE68" s="3">
        <f t="shared" si="8"/>
        <v>0</v>
      </c>
      <c r="AF68" s="3">
        <f t="shared" si="9"/>
        <v>0</v>
      </c>
      <c r="AG68" s="3">
        <f t="shared" si="10"/>
        <v>0</v>
      </c>
      <c r="AH68" s="3">
        <f t="shared" si="11"/>
        <v>0</v>
      </c>
      <c r="AI68" s="3">
        <f t="shared" si="12"/>
        <v>0</v>
      </c>
      <c r="AJ68" s="3">
        <f t="shared" si="13"/>
        <v>0</v>
      </c>
      <c r="AK68" s="3">
        <f t="shared" si="14"/>
        <v>0</v>
      </c>
      <c r="AL68" s="3">
        <f t="shared" si="15"/>
        <v>0</v>
      </c>
      <c r="AM68" s="3">
        <f t="shared" si="16"/>
        <v>0</v>
      </c>
      <c r="AN68" s="3">
        <f t="shared" si="17"/>
        <v>0</v>
      </c>
      <c r="AO68" s="3">
        <f t="shared" si="18"/>
        <v>0</v>
      </c>
      <c r="AP68" s="3">
        <f t="shared" si="19"/>
        <v>0</v>
      </c>
    </row>
    <row r="69" spans="2:42">
      <c r="B69" s="3" t="s">
        <v>41</v>
      </c>
      <c r="C69" s="3">
        <v>65</v>
      </c>
      <c r="D69" s="6">
        <f>IF(D68=MAX($D68:$U68),D$4/(SUM(Y$5:Y68)+1),D68)</f>
        <v>41569.476190476191</v>
      </c>
      <c r="E69" s="6">
        <f>IF(E68=MAX($D68:$U68),E$4/(SUM(Z$5:Z68)+1),E68)</f>
        <v>42181</v>
      </c>
      <c r="F69" s="6">
        <f>IF(F68=MAX($D68:$U68),F$4/(SUM(AA$5:AA68)+1),F68)</f>
        <v>42713.5</v>
      </c>
      <c r="G69" s="6">
        <f>IF(G68=MAX($D68:$U68),G$4/(SUM(AB$5:AB68)+1),G68)</f>
        <v>42823</v>
      </c>
      <c r="H69" s="6">
        <f>IF(H68=MAX($D68:$U68),H$4/(SUM(AC$5:AC68)+1),H68)</f>
        <v>41425.666666666664</v>
      </c>
      <c r="I69" s="6">
        <f>IF(I68=MAX($D68:$U68),I$4/(SUM(AD$5:AD68)+1),I68)</f>
        <v>36359</v>
      </c>
      <c r="J69" s="6">
        <f>IF(J68=MAX($D68:$U68),J$4/(SUM(AE$5:AE68)+1),J68)</f>
        <v>42616.666666666664</v>
      </c>
      <c r="K69" s="6">
        <f>IF(K68=MAX($D68:$U68),K$4/(SUM(AF$5:AF68)+1),K68)</f>
        <v>39434</v>
      </c>
      <c r="L69" s="6">
        <f>IF(L68=MAX($D68:$U68),L$4/(SUM(AG$5:AG68)+1),L68)</f>
        <v>34026</v>
      </c>
      <c r="M69" s="6">
        <f>IF(M68=MAX($D68:$U68),M$4/(SUM(AH$5:AH68)+1),M68)</f>
        <v>22481</v>
      </c>
      <c r="N69" s="6">
        <f>IF(N68=MAX($D68:$U68),N$4/(SUM(AI$5:AI68)+1),N68)</f>
        <v>13759</v>
      </c>
      <c r="O69" s="6">
        <f>IF(O68=MAX($D68:$U68),O$4/(SUM(AJ$5:AJ68)+1),O68)</f>
        <v>9976</v>
      </c>
      <c r="P69" s="6">
        <f>IF(P68=MAX($D68:$U68),P$4/(SUM(AK$5:AK68)+1),P68)</f>
        <v>3977</v>
      </c>
      <c r="Q69" s="6">
        <f>IF(Q68=MAX($D68:$U68),Q$4/(SUM(AL$5:AL68)+1),Q68)</f>
        <v>3126</v>
      </c>
      <c r="R69" s="6">
        <f>IF(R68=MAX($D68:$U68),R$4/(SUM(AM$5:AM68)+1),R68)</f>
        <v>2626</v>
      </c>
      <c r="S69" s="6">
        <f>IF(S68=MAX($D68:$U68),S$4/(SUM(AN$5:AN68)+1),S68)</f>
        <v>1613</v>
      </c>
      <c r="T69" s="6">
        <f>IF(T68=MAX($D68:$U68),T$4/(SUM(AO$5:AO68)+1),T68)</f>
        <v>264</v>
      </c>
      <c r="U69" s="6">
        <f>IF(U68=MAX($D68:$U68),U$4/(SUM(AP$5:AP68)+1),U68)</f>
        <v>258</v>
      </c>
      <c r="X69" s="3">
        <v>65</v>
      </c>
      <c r="Y69" s="3">
        <f t="shared" si="2"/>
        <v>0</v>
      </c>
      <c r="Z69" s="3">
        <f t="shared" si="3"/>
        <v>0</v>
      </c>
      <c r="AA69" s="3">
        <f t="shared" si="4"/>
        <v>0</v>
      </c>
      <c r="AB69" s="3">
        <f t="shared" si="5"/>
        <v>1</v>
      </c>
      <c r="AC69" s="3">
        <f t="shared" si="6"/>
        <v>0</v>
      </c>
      <c r="AD69" s="3">
        <f t="shared" si="7"/>
        <v>0</v>
      </c>
      <c r="AE69" s="3">
        <f t="shared" si="8"/>
        <v>0</v>
      </c>
      <c r="AF69" s="3">
        <f t="shared" si="9"/>
        <v>0</v>
      </c>
      <c r="AG69" s="3">
        <f t="shared" si="10"/>
        <v>0</v>
      </c>
      <c r="AH69" s="3">
        <f t="shared" si="11"/>
        <v>0</v>
      </c>
      <c r="AI69" s="3">
        <f t="shared" si="12"/>
        <v>0</v>
      </c>
      <c r="AJ69" s="3">
        <f t="shared" si="13"/>
        <v>0</v>
      </c>
      <c r="AK69" s="3">
        <f t="shared" si="14"/>
        <v>0</v>
      </c>
      <c r="AL69" s="3">
        <f t="shared" si="15"/>
        <v>0</v>
      </c>
      <c r="AM69" s="3">
        <f t="shared" si="16"/>
        <v>0</v>
      </c>
      <c r="AN69" s="3">
        <f t="shared" si="17"/>
        <v>0</v>
      </c>
      <c r="AO69" s="3">
        <f t="shared" si="18"/>
        <v>0</v>
      </c>
      <c r="AP69" s="3">
        <f t="shared" si="19"/>
        <v>0</v>
      </c>
    </row>
    <row r="70" spans="2:42">
      <c r="B70" s="3" t="s">
        <v>41</v>
      </c>
      <c r="C70" s="3">
        <v>66</v>
      </c>
      <c r="D70" s="6">
        <f>IF(D69=MAX($D69:$U69),D$4/(SUM(Y$5:Y69)+1),D69)</f>
        <v>41569.476190476191</v>
      </c>
      <c r="E70" s="6">
        <f>IF(E69=MAX($D69:$U69),E$4/(SUM(Z$5:Z69)+1),E69)</f>
        <v>42181</v>
      </c>
      <c r="F70" s="6">
        <f>IF(F69=MAX($D69:$U69),F$4/(SUM(AA$5:AA69)+1),F69)</f>
        <v>42713.5</v>
      </c>
      <c r="G70" s="6">
        <f>IF(G69=MAX($D69:$U69),G$4/(SUM(AB$5:AB69)+1),G69)</f>
        <v>38064.888888888891</v>
      </c>
      <c r="H70" s="6">
        <f>IF(H69=MAX($D69:$U69),H$4/(SUM(AC$5:AC69)+1),H69)</f>
        <v>41425.666666666664</v>
      </c>
      <c r="I70" s="6">
        <f>IF(I69=MAX($D69:$U69),I$4/(SUM(AD$5:AD69)+1),I69)</f>
        <v>36359</v>
      </c>
      <c r="J70" s="6">
        <f>IF(J69=MAX($D69:$U69),J$4/(SUM(AE$5:AE69)+1),J69)</f>
        <v>42616.666666666664</v>
      </c>
      <c r="K70" s="6">
        <f>IF(K69=MAX($D69:$U69),K$4/(SUM(AF$5:AF69)+1),K69)</f>
        <v>39434</v>
      </c>
      <c r="L70" s="6">
        <f>IF(L69=MAX($D69:$U69),L$4/(SUM(AG$5:AG69)+1),L69)</f>
        <v>34026</v>
      </c>
      <c r="M70" s="6">
        <f>IF(M69=MAX($D69:$U69),M$4/(SUM(AH$5:AH69)+1),M69)</f>
        <v>22481</v>
      </c>
      <c r="N70" s="6">
        <f>IF(N69=MAX($D69:$U69),N$4/(SUM(AI$5:AI69)+1),N69)</f>
        <v>13759</v>
      </c>
      <c r="O70" s="6">
        <f>IF(O69=MAX($D69:$U69),O$4/(SUM(AJ$5:AJ69)+1),O69)</f>
        <v>9976</v>
      </c>
      <c r="P70" s="6">
        <f>IF(P69=MAX($D69:$U69),P$4/(SUM(AK$5:AK69)+1),P69)</f>
        <v>3977</v>
      </c>
      <c r="Q70" s="6">
        <f>IF(Q69=MAX($D69:$U69),Q$4/(SUM(AL$5:AL69)+1),Q69)</f>
        <v>3126</v>
      </c>
      <c r="R70" s="6">
        <f>IF(R69=MAX($D69:$U69),R$4/(SUM(AM$5:AM69)+1),R69)</f>
        <v>2626</v>
      </c>
      <c r="S70" s="6">
        <f>IF(S69=MAX($D69:$U69),S$4/(SUM(AN$5:AN69)+1),S69)</f>
        <v>1613</v>
      </c>
      <c r="T70" s="6">
        <f>IF(T69=MAX($D69:$U69),T$4/(SUM(AO$5:AO69)+1),T69)</f>
        <v>264</v>
      </c>
      <c r="U70" s="6">
        <f>IF(U69=MAX($D69:$U69),U$4/(SUM(AP$5:AP69)+1),U69)</f>
        <v>258</v>
      </c>
      <c r="X70" s="3">
        <v>66</v>
      </c>
      <c r="Y70" s="3">
        <f t="shared" ref="Y70:Y133" si="20">IF(D70=MAX($D70:$U70),1,0)</f>
        <v>0</v>
      </c>
      <c r="Z70" s="3">
        <f t="shared" si="3"/>
        <v>0</v>
      </c>
      <c r="AA70" s="3">
        <f t="shared" si="4"/>
        <v>1</v>
      </c>
      <c r="AB70" s="3">
        <f t="shared" si="5"/>
        <v>0</v>
      </c>
      <c r="AC70" s="3">
        <f t="shared" si="6"/>
        <v>0</v>
      </c>
      <c r="AD70" s="3">
        <f t="shared" si="7"/>
        <v>0</v>
      </c>
      <c r="AE70" s="3">
        <f t="shared" si="8"/>
        <v>0</v>
      </c>
      <c r="AF70" s="3">
        <f t="shared" si="9"/>
        <v>0</v>
      </c>
      <c r="AG70" s="3">
        <f t="shared" si="10"/>
        <v>0</v>
      </c>
      <c r="AH70" s="3">
        <f t="shared" si="11"/>
        <v>0</v>
      </c>
      <c r="AI70" s="3">
        <f t="shared" si="12"/>
        <v>0</v>
      </c>
      <c r="AJ70" s="3">
        <f t="shared" si="13"/>
        <v>0</v>
      </c>
      <c r="AK70" s="3">
        <f t="shared" si="14"/>
        <v>0</v>
      </c>
      <c r="AL70" s="3">
        <f t="shared" si="15"/>
        <v>0</v>
      </c>
      <c r="AM70" s="3">
        <f t="shared" si="16"/>
        <v>0</v>
      </c>
      <c r="AN70" s="3">
        <f t="shared" si="17"/>
        <v>0</v>
      </c>
      <c r="AO70" s="3">
        <f t="shared" si="18"/>
        <v>0</v>
      </c>
      <c r="AP70" s="3">
        <f t="shared" si="19"/>
        <v>0</v>
      </c>
    </row>
    <row r="71" spans="2:42">
      <c r="B71" s="3" t="s">
        <v>41</v>
      </c>
      <c r="C71" s="3">
        <v>67</v>
      </c>
      <c r="D71" s="6">
        <f>IF(D70=MAX($D70:$U70),D$4/(SUM(Y$5:Y70)+1),D70)</f>
        <v>41569.476190476191</v>
      </c>
      <c r="E71" s="6">
        <f>IF(E70=MAX($D70:$U70),E$4/(SUM(Z$5:Z70)+1),E70)</f>
        <v>42181</v>
      </c>
      <c r="F71" s="6">
        <f>IF(F70=MAX($D70:$U70),F$4/(SUM(AA$5:AA70)+1),F70)</f>
        <v>38830.454545454544</v>
      </c>
      <c r="G71" s="6">
        <f>IF(G70=MAX($D70:$U70),G$4/(SUM(AB$5:AB70)+1),G70)</f>
        <v>38064.888888888891</v>
      </c>
      <c r="H71" s="6">
        <f>IF(H70=MAX($D70:$U70),H$4/(SUM(AC$5:AC70)+1),H70)</f>
        <v>41425.666666666664</v>
      </c>
      <c r="I71" s="6">
        <f>IF(I70=MAX($D70:$U70),I$4/(SUM(AD$5:AD70)+1),I70)</f>
        <v>36359</v>
      </c>
      <c r="J71" s="6">
        <f>IF(J70=MAX($D70:$U70),J$4/(SUM(AE$5:AE70)+1),J70)</f>
        <v>42616.666666666664</v>
      </c>
      <c r="K71" s="6">
        <f>IF(K70=MAX($D70:$U70),K$4/(SUM(AF$5:AF70)+1),K70)</f>
        <v>39434</v>
      </c>
      <c r="L71" s="6">
        <f>IF(L70=MAX($D70:$U70),L$4/(SUM(AG$5:AG70)+1),L70)</f>
        <v>34026</v>
      </c>
      <c r="M71" s="6">
        <f>IF(M70=MAX($D70:$U70),M$4/(SUM(AH$5:AH70)+1),M70)</f>
        <v>22481</v>
      </c>
      <c r="N71" s="6">
        <f>IF(N70=MAX($D70:$U70),N$4/(SUM(AI$5:AI70)+1),N70)</f>
        <v>13759</v>
      </c>
      <c r="O71" s="6">
        <f>IF(O70=MAX($D70:$U70),O$4/(SUM(AJ$5:AJ70)+1),O70)</f>
        <v>9976</v>
      </c>
      <c r="P71" s="6">
        <f>IF(P70=MAX($D70:$U70),P$4/(SUM(AK$5:AK70)+1),P70)</f>
        <v>3977</v>
      </c>
      <c r="Q71" s="6">
        <f>IF(Q70=MAX($D70:$U70),Q$4/(SUM(AL$5:AL70)+1),Q70)</f>
        <v>3126</v>
      </c>
      <c r="R71" s="6">
        <f>IF(R70=MAX($D70:$U70),R$4/(SUM(AM$5:AM70)+1),R70)</f>
        <v>2626</v>
      </c>
      <c r="S71" s="6">
        <f>IF(S70=MAX($D70:$U70),S$4/(SUM(AN$5:AN70)+1),S70)</f>
        <v>1613</v>
      </c>
      <c r="T71" s="6">
        <f>IF(T70=MAX($D70:$U70),T$4/(SUM(AO$5:AO70)+1),T70)</f>
        <v>264</v>
      </c>
      <c r="U71" s="6">
        <f>IF(U70=MAX($D70:$U70),U$4/(SUM(AP$5:AP70)+1),U70)</f>
        <v>258</v>
      </c>
      <c r="X71" s="3">
        <v>67</v>
      </c>
      <c r="Y71" s="3">
        <f t="shared" si="20"/>
        <v>0</v>
      </c>
      <c r="Z71" s="3">
        <f t="shared" si="3"/>
        <v>0</v>
      </c>
      <c r="AA71" s="3">
        <f t="shared" si="4"/>
        <v>0</v>
      </c>
      <c r="AB71" s="3">
        <f t="shared" si="5"/>
        <v>0</v>
      </c>
      <c r="AC71" s="3">
        <f t="shared" si="6"/>
        <v>0</v>
      </c>
      <c r="AD71" s="3">
        <f t="shared" si="7"/>
        <v>0</v>
      </c>
      <c r="AE71" s="3">
        <f t="shared" si="8"/>
        <v>1</v>
      </c>
      <c r="AF71" s="3">
        <f t="shared" si="9"/>
        <v>0</v>
      </c>
      <c r="AG71" s="3">
        <f t="shared" si="10"/>
        <v>0</v>
      </c>
      <c r="AH71" s="3">
        <f t="shared" si="11"/>
        <v>0</v>
      </c>
      <c r="AI71" s="3">
        <f t="shared" si="12"/>
        <v>0</v>
      </c>
      <c r="AJ71" s="3">
        <f t="shared" si="13"/>
        <v>0</v>
      </c>
      <c r="AK71" s="3">
        <f t="shared" si="14"/>
        <v>0</v>
      </c>
      <c r="AL71" s="3">
        <f t="shared" si="15"/>
        <v>0</v>
      </c>
      <c r="AM71" s="3">
        <f t="shared" si="16"/>
        <v>0</v>
      </c>
      <c r="AN71" s="3">
        <f t="shared" si="17"/>
        <v>0</v>
      </c>
      <c r="AO71" s="3">
        <f t="shared" si="18"/>
        <v>0</v>
      </c>
      <c r="AP71" s="3">
        <f t="shared" si="19"/>
        <v>0</v>
      </c>
    </row>
    <row r="72" spans="2:42">
      <c r="B72" s="3" t="s">
        <v>41</v>
      </c>
      <c r="C72" s="3">
        <v>68</v>
      </c>
      <c r="D72" s="6">
        <f>IF(D71=MAX($D71:$U71),D$4/(SUM(Y$5:Y71)+1),D71)</f>
        <v>41569.476190476191</v>
      </c>
      <c r="E72" s="6">
        <f>IF(E71=MAX($D71:$U71),E$4/(SUM(Z$5:Z71)+1),E71)</f>
        <v>42181</v>
      </c>
      <c r="F72" s="6">
        <f>IF(F71=MAX($D71:$U71),F$4/(SUM(AA$5:AA71)+1),F71)</f>
        <v>38830.454545454544</v>
      </c>
      <c r="G72" s="6">
        <f>IF(G71=MAX($D71:$U71),G$4/(SUM(AB$5:AB71)+1),G71)</f>
        <v>38064.888888888891</v>
      </c>
      <c r="H72" s="6">
        <f>IF(H71=MAX($D71:$U71),H$4/(SUM(AC$5:AC71)+1),H71)</f>
        <v>41425.666666666664</v>
      </c>
      <c r="I72" s="6">
        <f>IF(I71=MAX($D71:$U71),I$4/(SUM(AD$5:AD71)+1),I71)</f>
        <v>36359</v>
      </c>
      <c r="J72" s="6">
        <f>IF(J71=MAX($D71:$U71),J$4/(SUM(AE$5:AE71)+1),J71)</f>
        <v>31962.5</v>
      </c>
      <c r="K72" s="6">
        <f>IF(K71=MAX($D71:$U71),K$4/(SUM(AF$5:AF71)+1),K71)</f>
        <v>39434</v>
      </c>
      <c r="L72" s="6">
        <f>IF(L71=MAX($D71:$U71),L$4/(SUM(AG$5:AG71)+1),L71)</f>
        <v>34026</v>
      </c>
      <c r="M72" s="6">
        <f>IF(M71=MAX($D71:$U71),M$4/(SUM(AH$5:AH71)+1),M71)</f>
        <v>22481</v>
      </c>
      <c r="N72" s="6">
        <f>IF(N71=MAX($D71:$U71),N$4/(SUM(AI$5:AI71)+1),N71)</f>
        <v>13759</v>
      </c>
      <c r="O72" s="6">
        <f>IF(O71=MAX($D71:$U71),O$4/(SUM(AJ$5:AJ71)+1),O71)</f>
        <v>9976</v>
      </c>
      <c r="P72" s="6">
        <f>IF(P71=MAX($D71:$U71),P$4/(SUM(AK$5:AK71)+1),P71)</f>
        <v>3977</v>
      </c>
      <c r="Q72" s="6">
        <f>IF(Q71=MAX($D71:$U71),Q$4/(SUM(AL$5:AL71)+1),Q71)</f>
        <v>3126</v>
      </c>
      <c r="R72" s="6">
        <f>IF(R71=MAX($D71:$U71),R$4/(SUM(AM$5:AM71)+1),R71)</f>
        <v>2626</v>
      </c>
      <c r="S72" s="6">
        <f>IF(S71=MAX($D71:$U71),S$4/(SUM(AN$5:AN71)+1),S71)</f>
        <v>1613</v>
      </c>
      <c r="T72" s="6">
        <f>IF(T71=MAX($D71:$U71),T$4/(SUM(AO$5:AO71)+1),T71)</f>
        <v>264</v>
      </c>
      <c r="U72" s="6">
        <f>IF(U71=MAX($D71:$U71),U$4/(SUM(AP$5:AP71)+1),U71)</f>
        <v>258</v>
      </c>
      <c r="X72" s="3">
        <v>68</v>
      </c>
      <c r="Y72" s="3">
        <f t="shared" si="20"/>
        <v>0</v>
      </c>
      <c r="Z72" s="3">
        <f t="shared" si="3"/>
        <v>1</v>
      </c>
      <c r="AA72" s="3">
        <f t="shared" si="4"/>
        <v>0</v>
      </c>
      <c r="AB72" s="3">
        <f t="shared" si="5"/>
        <v>0</v>
      </c>
      <c r="AC72" s="3">
        <f t="shared" si="6"/>
        <v>0</v>
      </c>
      <c r="AD72" s="3">
        <f t="shared" si="7"/>
        <v>0</v>
      </c>
      <c r="AE72" s="3">
        <f t="shared" si="8"/>
        <v>0</v>
      </c>
      <c r="AF72" s="3">
        <f t="shared" si="9"/>
        <v>0</v>
      </c>
      <c r="AG72" s="3">
        <f t="shared" si="10"/>
        <v>0</v>
      </c>
      <c r="AH72" s="3">
        <f t="shared" si="11"/>
        <v>0</v>
      </c>
      <c r="AI72" s="3">
        <f t="shared" si="12"/>
        <v>0</v>
      </c>
      <c r="AJ72" s="3">
        <f t="shared" si="13"/>
        <v>0</v>
      </c>
      <c r="AK72" s="3">
        <f t="shared" si="14"/>
        <v>0</v>
      </c>
      <c r="AL72" s="3">
        <f t="shared" si="15"/>
        <v>0</v>
      </c>
      <c r="AM72" s="3">
        <f t="shared" si="16"/>
        <v>0</v>
      </c>
      <c r="AN72" s="3">
        <f t="shared" si="17"/>
        <v>0</v>
      </c>
      <c r="AO72" s="3">
        <f t="shared" si="18"/>
        <v>0</v>
      </c>
      <c r="AP72" s="3">
        <f t="shared" si="19"/>
        <v>0</v>
      </c>
    </row>
    <row r="73" spans="2:42">
      <c r="B73" s="3" t="s">
        <v>41</v>
      </c>
      <c r="C73" s="3">
        <v>69</v>
      </c>
      <c r="D73" s="6">
        <f>IF(D72=MAX($D72:$U72),D$4/(SUM(Y$5:Y72)+1),D72)</f>
        <v>41569.476190476191</v>
      </c>
      <c r="E73" s="6">
        <f>IF(E72=MAX($D72:$U72),E$4/(SUM(Z$5:Z72)+1),E72)</f>
        <v>39699.76470588235</v>
      </c>
      <c r="F73" s="6">
        <f>IF(F72=MAX($D72:$U72),F$4/(SUM(AA$5:AA72)+1),F72)</f>
        <v>38830.454545454544</v>
      </c>
      <c r="G73" s="6">
        <f>IF(G72=MAX($D72:$U72),G$4/(SUM(AB$5:AB72)+1),G72)</f>
        <v>38064.888888888891</v>
      </c>
      <c r="H73" s="6">
        <f>IF(H72=MAX($D72:$U72),H$4/(SUM(AC$5:AC72)+1),H72)</f>
        <v>41425.666666666664</v>
      </c>
      <c r="I73" s="6">
        <f>IF(I72=MAX($D72:$U72),I$4/(SUM(AD$5:AD72)+1),I72)</f>
        <v>36359</v>
      </c>
      <c r="J73" s="6">
        <f>IF(J72=MAX($D72:$U72),J$4/(SUM(AE$5:AE72)+1),J72)</f>
        <v>31962.5</v>
      </c>
      <c r="K73" s="6">
        <f>IF(K72=MAX($D72:$U72),K$4/(SUM(AF$5:AF72)+1),K72)</f>
        <v>39434</v>
      </c>
      <c r="L73" s="6">
        <f>IF(L72=MAX($D72:$U72),L$4/(SUM(AG$5:AG72)+1),L72)</f>
        <v>34026</v>
      </c>
      <c r="M73" s="6">
        <f>IF(M72=MAX($D72:$U72),M$4/(SUM(AH$5:AH72)+1),M72)</f>
        <v>22481</v>
      </c>
      <c r="N73" s="6">
        <f>IF(N72=MAX($D72:$U72),N$4/(SUM(AI$5:AI72)+1),N72)</f>
        <v>13759</v>
      </c>
      <c r="O73" s="6">
        <f>IF(O72=MAX($D72:$U72),O$4/(SUM(AJ$5:AJ72)+1),O72)</f>
        <v>9976</v>
      </c>
      <c r="P73" s="6">
        <f>IF(P72=MAX($D72:$U72),P$4/(SUM(AK$5:AK72)+1),P72)</f>
        <v>3977</v>
      </c>
      <c r="Q73" s="6">
        <f>IF(Q72=MAX($D72:$U72),Q$4/(SUM(AL$5:AL72)+1),Q72)</f>
        <v>3126</v>
      </c>
      <c r="R73" s="6">
        <f>IF(R72=MAX($D72:$U72),R$4/(SUM(AM$5:AM72)+1),R72)</f>
        <v>2626</v>
      </c>
      <c r="S73" s="6">
        <f>IF(S72=MAX($D72:$U72),S$4/(SUM(AN$5:AN72)+1),S72)</f>
        <v>1613</v>
      </c>
      <c r="T73" s="6">
        <f>IF(T72=MAX($D72:$U72),T$4/(SUM(AO$5:AO72)+1),T72)</f>
        <v>264</v>
      </c>
      <c r="U73" s="6">
        <f>IF(U72=MAX($D72:$U72),U$4/(SUM(AP$5:AP72)+1),U72)</f>
        <v>258</v>
      </c>
      <c r="X73" s="3">
        <v>69</v>
      </c>
      <c r="Y73" s="3">
        <f t="shared" si="20"/>
        <v>1</v>
      </c>
      <c r="Z73" s="3">
        <f t="shared" si="3"/>
        <v>0</v>
      </c>
      <c r="AA73" s="3">
        <f t="shared" si="4"/>
        <v>0</v>
      </c>
      <c r="AB73" s="3">
        <f t="shared" si="5"/>
        <v>0</v>
      </c>
      <c r="AC73" s="3">
        <f t="shared" si="6"/>
        <v>0</v>
      </c>
      <c r="AD73" s="3">
        <f t="shared" si="7"/>
        <v>0</v>
      </c>
      <c r="AE73" s="3">
        <f t="shared" si="8"/>
        <v>0</v>
      </c>
      <c r="AF73" s="3">
        <f t="shared" si="9"/>
        <v>0</v>
      </c>
      <c r="AG73" s="3">
        <f t="shared" si="10"/>
        <v>0</v>
      </c>
      <c r="AH73" s="3">
        <f t="shared" si="11"/>
        <v>0</v>
      </c>
      <c r="AI73" s="3">
        <f t="shared" si="12"/>
        <v>0</v>
      </c>
      <c r="AJ73" s="3">
        <f t="shared" si="13"/>
        <v>0</v>
      </c>
      <c r="AK73" s="3">
        <f t="shared" si="14"/>
        <v>0</v>
      </c>
      <c r="AL73" s="3">
        <f t="shared" si="15"/>
        <v>0</v>
      </c>
      <c r="AM73" s="3">
        <f t="shared" si="16"/>
        <v>0</v>
      </c>
      <c r="AN73" s="3">
        <f t="shared" si="17"/>
        <v>0</v>
      </c>
      <c r="AO73" s="3">
        <f t="shared" si="18"/>
        <v>0</v>
      </c>
      <c r="AP73" s="3">
        <f t="shared" si="19"/>
        <v>0</v>
      </c>
    </row>
    <row r="74" spans="2:42">
      <c r="B74" s="3" t="s">
        <v>41</v>
      </c>
      <c r="C74" s="3">
        <v>70</v>
      </c>
      <c r="D74" s="6">
        <f>IF(D73=MAX($D73:$U73),D$4/(SUM(Y$5:Y73)+1),D73)</f>
        <v>39679.954545454544</v>
      </c>
      <c r="E74" s="6">
        <f>IF(E73=MAX($D73:$U73),E$4/(SUM(Z$5:Z73)+1),E73)</f>
        <v>39699.76470588235</v>
      </c>
      <c r="F74" s="6">
        <f>IF(F73=MAX($D73:$U73),F$4/(SUM(AA$5:AA73)+1),F73)</f>
        <v>38830.454545454544</v>
      </c>
      <c r="G74" s="6">
        <f>IF(G73=MAX($D73:$U73),G$4/(SUM(AB$5:AB73)+1),G73)</f>
        <v>38064.888888888891</v>
      </c>
      <c r="H74" s="6">
        <f>IF(H73=MAX($D73:$U73),H$4/(SUM(AC$5:AC73)+1),H73)</f>
        <v>41425.666666666664</v>
      </c>
      <c r="I74" s="6">
        <f>IF(I73=MAX($D73:$U73),I$4/(SUM(AD$5:AD73)+1),I73)</f>
        <v>36359</v>
      </c>
      <c r="J74" s="6">
        <f>IF(J73=MAX($D73:$U73),J$4/(SUM(AE$5:AE73)+1),J73)</f>
        <v>31962.5</v>
      </c>
      <c r="K74" s="6">
        <f>IF(K73=MAX($D73:$U73),K$4/(SUM(AF$5:AF73)+1),K73)</f>
        <v>39434</v>
      </c>
      <c r="L74" s="6">
        <f>IF(L73=MAX($D73:$U73),L$4/(SUM(AG$5:AG73)+1),L73)</f>
        <v>34026</v>
      </c>
      <c r="M74" s="6">
        <f>IF(M73=MAX($D73:$U73),M$4/(SUM(AH$5:AH73)+1),M73)</f>
        <v>22481</v>
      </c>
      <c r="N74" s="6">
        <f>IF(N73=MAX($D73:$U73),N$4/(SUM(AI$5:AI73)+1),N73)</f>
        <v>13759</v>
      </c>
      <c r="O74" s="6">
        <f>IF(O73=MAX($D73:$U73),O$4/(SUM(AJ$5:AJ73)+1),O73)</f>
        <v>9976</v>
      </c>
      <c r="P74" s="6">
        <f>IF(P73=MAX($D73:$U73),P$4/(SUM(AK$5:AK73)+1),P73)</f>
        <v>3977</v>
      </c>
      <c r="Q74" s="6">
        <f>IF(Q73=MAX($D73:$U73),Q$4/(SUM(AL$5:AL73)+1),Q73)</f>
        <v>3126</v>
      </c>
      <c r="R74" s="6">
        <f>IF(R73=MAX($D73:$U73),R$4/(SUM(AM$5:AM73)+1),R73)</f>
        <v>2626</v>
      </c>
      <c r="S74" s="6">
        <f>IF(S73=MAX($D73:$U73),S$4/(SUM(AN$5:AN73)+1),S73)</f>
        <v>1613</v>
      </c>
      <c r="T74" s="6">
        <f>IF(T73=MAX($D73:$U73),T$4/(SUM(AO$5:AO73)+1),T73)</f>
        <v>264</v>
      </c>
      <c r="U74" s="6">
        <f>IF(U73=MAX($D73:$U73),U$4/(SUM(AP$5:AP73)+1),U73)</f>
        <v>258</v>
      </c>
      <c r="X74" s="3">
        <v>70</v>
      </c>
      <c r="Y74" s="3">
        <f t="shared" si="20"/>
        <v>0</v>
      </c>
      <c r="Z74" s="3">
        <f t="shared" si="3"/>
        <v>0</v>
      </c>
      <c r="AA74" s="3">
        <f t="shared" si="4"/>
        <v>0</v>
      </c>
      <c r="AB74" s="3">
        <f t="shared" si="5"/>
        <v>0</v>
      </c>
      <c r="AC74" s="3">
        <f t="shared" si="6"/>
        <v>1</v>
      </c>
      <c r="AD74" s="3">
        <f t="shared" si="7"/>
        <v>0</v>
      </c>
      <c r="AE74" s="3">
        <f t="shared" si="8"/>
        <v>0</v>
      </c>
      <c r="AF74" s="3">
        <f t="shared" si="9"/>
        <v>0</v>
      </c>
      <c r="AG74" s="3">
        <f t="shared" si="10"/>
        <v>0</v>
      </c>
      <c r="AH74" s="3">
        <f t="shared" si="11"/>
        <v>0</v>
      </c>
      <c r="AI74" s="3">
        <f t="shared" si="12"/>
        <v>0</v>
      </c>
      <c r="AJ74" s="3">
        <f t="shared" si="13"/>
        <v>0</v>
      </c>
      <c r="AK74" s="3">
        <f t="shared" si="14"/>
        <v>0</v>
      </c>
      <c r="AL74" s="3">
        <f t="shared" si="15"/>
        <v>0</v>
      </c>
      <c r="AM74" s="3">
        <f t="shared" si="16"/>
        <v>0</v>
      </c>
      <c r="AN74" s="3">
        <f t="shared" si="17"/>
        <v>0</v>
      </c>
      <c r="AO74" s="3">
        <f t="shared" si="18"/>
        <v>0</v>
      </c>
      <c r="AP74" s="3">
        <f t="shared" si="19"/>
        <v>0</v>
      </c>
    </row>
    <row r="75" spans="2:42">
      <c r="B75" s="3" t="s">
        <v>41</v>
      </c>
      <c r="C75" s="3">
        <v>71</v>
      </c>
      <c r="D75" s="6">
        <f>IF(D74=MAX($D74:$U74),D$4/(SUM(Y$5:Y74)+1),D74)</f>
        <v>39679.954545454544</v>
      </c>
      <c r="E75" s="6">
        <f>IF(E74=MAX($D74:$U74),E$4/(SUM(Z$5:Z74)+1),E74)</f>
        <v>39699.76470588235</v>
      </c>
      <c r="F75" s="6">
        <f>IF(F74=MAX($D74:$U74),F$4/(SUM(AA$5:AA74)+1),F74)</f>
        <v>38830.454545454544</v>
      </c>
      <c r="G75" s="6">
        <f>IF(G74=MAX($D74:$U74),G$4/(SUM(AB$5:AB74)+1),G74)</f>
        <v>38064.888888888891</v>
      </c>
      <c r="H75" s="6">
        <f>IF(H74=MAX($D74:$U74),H$4/(SUM(AC$5:AC74)+1),H74)</f>
        <v>35507.714285714283</v>
      </c>
      <c r="I75" s="6">
        <f>IF(I74=MAX($D74:$U74),I$4/(SUM(AD$5:AD74)+1),I74)</f>
        <v>36359</v>
      </c>
      <c r="J75" s="6">
        <f>IF(J74=MAX($D74:$U74),J$4/(SUM(AE$5:AE74)+1),J74)</f>
        <v>31962.5</v>
      </c>
      <c r="K75" s="6">
        <f>IF(K74=MAX($D74:$U74),K$4/(SUM(AF$5:AF74)+1),K74)</f>
        <v>39434</v>
      </c>
      <c r="L75" s="6">
        <f>IF(L74=MAX($D74:$U74),L$4/(SUM(AG$5:AG74)+1),L74)</f>
        <v>34026</v>
      </c>
      <c r="M75" s="6">
        <f>IF(M74=MAX($D74:$U74),M$4/(SUM(AH$5:AH74)+1),M74)</f>
        <v>22481</v>
      </c>
      <c r="N75" s="6">
        <f>IF(N74=MAX($D74:$U74),N$4/(SUM(AI$5:AI74)+1),N74)</f>
        <v>13759</v>
      </c>
      <c r="O75" s="6">
        <f>IF(O74=MAX($D74:$U74),O$4/(SUM(AJ$5:AJ74)+1),O74)</f>
        <v>9976</v>
      </c>
      <c r="P75" s="6">
        <f>IF(P74=MAX($D74:$U74),P$4/(SUM(AK$5:AK74)+1),P74)</f>
        <v>3977</v>
      </c>
      <c r="Q75" s="6">
        <f>IF(Q74=MAX($D74:$U74),Q$4/(SUM(AL$5:AL74)+1),Q74)</f>
        <v>3126</v>
      </c>
      <c r="R75" s="6">
        <f>IF(R74=MAX($D74:$U74),R$4/(SUM(AM$5:AM74)+1),R74)</f>
        <v>2626</v>
      </c>
      <c r="S75" s="6">
        <f>IF(S74=MAX($D74:$U74),S$4/(SUM(AN$5:AN74)+1),S74)</f>
        <v>1613</v>
      </c>
      <c r="T75" s="6">
        <f>IF(T74=MAX($D74:$U74),T$4/(SUM(AO$5:AO74)+1),T74)</f>
        <v>264</v>
      </c>
      <c r="U75" s="6">
        <f>IF(U74=MAX($D74:$U74),U$4/(SUM(AP$5:AP74)+1),U74)</f>
        <v>258</v>
      </c>
      <c r="X75" s="3">
        <v>71</v>
      </c>
      <c r="Y75" s="3">
        <f t="shared" si="20"/>
        <v>0</v>
      </c>
      <c r="Z75" s="3">
        <f t="shared" si="3"/>
        <v>1</v>
      </c>
      <c r="AA75" s="3">
        <f t="shared" si="4"/>
        <v>0</v>
      </c>
      <c r="AB75" s="3">
        <f t="shared" si="5"/>
        <v>0</v>
      </c>
      <c r="AC75" s="3">
        <f t="shared" si="6"/>
        <v>0</v>
      </c>
      <c r="AD75" s="3">
        <f t="shared" si="7"/>
        <v>0</v>
      </c>
      <c r="AE75" s="3">
        <f t="shared" si="8"/>
        <v>0</v>
      </c>
      <c r="AF75" s="3">
        <f t="shared" si="9"/>
        <v>0</v>
      </c>
      <c r="AG75" s="3">
        <f t="shared" si="10"/>
        <v>0</v>
      </c>
      <c r="AH75" s="3">
        <f t="shared" si="11"/>
        <v>0</v>
      </c>
      <c r="AI75" s="3">
        <f t="shared" si="12"/>
        <v>0</v>
      </c>
      <c r="AJ75" s="3">
        <f t="shared" si="13"/>
        <v>0</v>
      </c>
      <c r="AK75" s="3">
        <f t="shared" si="14"/>
        <v>0</v>
      </c>
      <c r="AL75" s="3">
        <f t="shared" si="15"/>
        <v>0</v>
      </c>
      <c r="AM75" s="3">
        <f t="shared" si="16"/>
        <v>0</v>
      </c>
      <c r="AN75" s="3">
        <f t="shared" si="17"/>
        <v>0</v>
      </c>
      <c r="AO75" s="3">
        <f t="shared" si="18"/>
        <v>0</v>
      </c>
      <c r="AP75" s="3">
        <f t="shared" si="19"/>
        <v>0</v>
      </c>
    </row>
    <row r="76" spans="2:42">
      <c r="B76" s="3" t="s">
        <v>41</v>
      </c>
      <c r="C76" s="3">
        <v>72</v>
      </c>
      <c r="D76" s="6">
        <f>IF(D75=MAX($D75:$U75),D$4/(SUM(Y$5:Y75)+1),D75)</f>
        <v>39679.954545454544</v>
      </c>
      <c r="E76" s="6">
        <f>IF(E75=MAX($D75:$U75),E$4/(SUM(Z$5:Z75)+1),E75)</f>
        <v>37494.222222222219</v>
      </c>
      <c r="F76" s="6">
        <f>IF(F75=MAX($D75:$U75),F$4/(SUM(AA$5:AA75)+1),F75)</f>
        <v>38830.454545454544</v>
      </c>
      <c r="G76" s="6">
        <f>IF(G75=MAX($D75:$U75),G$4/(SUM(AB$5:AB75)+1),G75)</f>
        <v>38064.888888888891</v>
      </c>
      <c r="H76" s="6">
        <f>IF(H75=MAX($D75:$U75),H$4/(SUM(AC$5:AC75)+1),H75)</f>
        <v>35507.714285714283</v>
      </c>
      <c r="I76" s="6">
        <f>IF(I75=MAX($D75:$U75),I$4/(SUM(AD$5:AD75)+1),I75)</f>
        <v>36359</v>
      </c>
      <c r="J76" s="6">
        <f>IF(J75=MAX($D75:$U75),J$4/(SUM(AE$5:AE75)+1),J75)</f>
        <v>31962.5</v>
      </c>
      <c r="K76" s="6">
        <f>IF(K75=MAX($D75:$U75),K$4/(SUM(AF$5:AF75)+1),K75)</f>
        <v>39434</v>
      </c>
      <c r="L76" s="6">
        <f>IF(L75=MAX($D75:$U75),L$4/(SUM(AG$5:AG75)+1),L75)</f>
        <v>34026</v>
      </c>
      <c r="M76" s="6">
        <f>IF(M75=MAX($D75:$U75),M$4/(SUM(AH$5:AH75)+1),M75)</f>
        <v>22481</v>
      </c>
      <c r="N76" s="6">
        <f>IF(N75=MAX($D75:$U75),N$4/(SUM(AI$5:AI75)+1),N75)</f>
        <v>13759</v>
      </c>
      <c r="O76" s="6">
        <f>IF(O75=MAX($D75:$U75),O$4/(SUM(AJ$5:AJ75)+1),O75)</f>
        <v>9976</v>
      </c>
      <c r="P76" s="6">
        <f>IF(P75=MAX($D75:$U75),P$4/(SUM(AK$5:AK75)+1),P75)</f>
        <v>3977</v>
      </c>
      <c r="Q76" s="6">
        <f>IF(Q75=MAX($D75:$U75),Q$4/(SUM(AL$5:AL75)+1),Q75)</f>
        <v>3126</v>
      </c>
      <c r="R76" s="6">
        <f>IF(R75=MAX($D75:$U75),R$4/(SUM(AM$5:AM75)+1),R75)</f>
        <v>2626</v>
      </c>
      <c r="S76" s="6">
        <f>IF(S75=MAX($D75:$U75),S$4/(SUM(AN$5:AN75)+1),S75)</f>
        <v>1613</v>
      </c>
      <c r="T76" s="6">
        <f>IF(T75=MAX($D75:$U75),T$4/(SUM(AO$5:AO75)+1),T75)</f>
        <v>264</v>
      </c>
      <c r="U76" s="6">
        <f>IF(U75=MAX($D75:$U75),U$4/(SUM(AP$5:AP75)+1),U75)</f>
        <v>258</v>
      </c>
      <c r="X76" s="3">
        <v>72</v>
      </c>
      <c r="Y76" s="3">
        <f t="shared" si="20"/>
        <v>1</v>
      </c>
      <c r="Z76" s="3">
        <f t="shared" si="3"/>
        <v>0</v>
      </c>
      <c r="AA76" s="3">
        <f t="shared" si="4"/>
        <v>0</v>
      </c>
      <c r="AB76" s="3">
        <f t="shared" si="5"/>
        <v>0</v>
      </c>
      <c r="AC76" s="3">
        <f t="shared" si="6"/>
        <v>0</v>
      </c>
      <c r="AD76" s="3">
        <f t="shared" si="7"/>
        <v>0</v>
      </c>
      <c r="AE76" s="3">
        <f t="shared" si="8"/>
        <v>0</v>
      </c>
      <c r="AF76" s="3">
        <f t="shared" si="9"/>
        <v>0</v>
      </c>
      <c r="AG76" s="3">
        <f t="shared" si="10"/>
        <v>0</v>
      </c>
      <c r="AH76" s="3">
        <f t="shared" si="11"/>
        <v>0</v>
      </c>
      <c r="AI76" s="3">
        <f t="shared" si="12"/>
        <v>0</v>
      </c>
      <c r="AJ76" s="3">
        <f t="shared" si="13"/>
        <v>0</v>
      </c>
      <c r="AK76" s="3">
        <f t="shared" si="14"/>
        <v>0</v>
      </c>
      <c r="AL76" s="3">
        <f t="shared" si="15"/>
        <v>0</v>
      </c>
      <c r="AM76" s="3">
        <f t="shared" si="16"/>
        <v>0</v>
      </c>
      <c r="AN76" s="3">
        <f t="shared" si="17"/>
        <v>0</v>
      </c>
      <c r="AO76" s="3">
        <f t="shared" si="18"/>
        <v>0</v>
      </c>
      <c r="AP76" s="3">
        <f t="shared" si="19"/>
        <v>0</v>
      </c>
    </row>
    <row r="77" spans="2:42">
      <c r="B77" s="3" t="s">
        <v>41</v>
      </c>
      <c r="C77" s="3">
        <v>73</v>
      </c>
      <c r="D77" s="6">
        <f>IF(D76=MAX($D76:$U76),D$4/(SUM(Y$5:Y76)+1),D76)</f>
        <v>37954.739130434784</v>
      </c>
      <c r="E77" s="6">
        <f>IF(E76=MAX($D76:$U76),E$4/(SUM(Z$5:Z76)+1),E76)</f>
        <v>37494.222222222219</v>
      </c>
      <c r="F77" s="6">
        <f>IF(F76=MAX($D76:$U76),F$4/(SUM(AA$5:AA76)+1),F76)</f>
        <v>38830.454545454544</v>
      </c>
      <c r="G77" s="6">
        <f>IF(G76=MAX($D76:$U76),G$4/(SUM(AB$5:AB76)+1),G76)</f>
        <v>38064.888888888891</v>
      </c>
      <c r="H77" s="6">
        <f>IF(H76=MAX($D76:$U76),H$4/(SUM(AC$5:AC76)+1),H76)</f>
        <v>35507.714285714283</v>
      </c>
      <c r="I77" s="6">
        <f>IF(I76=MAX($D76:$U76),I$4/(SUM(AD$5:AD76)+1),I76)</f>
        <v>36359</v>
      </c>
      <c r="J77" s="6">
        <f>IF(J76=MAX($D76:$U76),J$4/(SUM(AE$5:AE76)+1),J76)</f>
        <v>31962.5</v>
      </c>
      <c r="K77" s="6">
        <f>IF(K76=MAX($D76:$U76),K$4/(SUM(AF$5:AF76)+1),K76)</f>
        <v>39434</v>
      </c>
      <c r="L77" s="6">
        <f>IF(L76=MAX($D76:$U76),L$4/(SUM(AG$5:AG76)+1),L76)</f>
        <v>34026</v>
      </c>
      <c r="M77" s="6">
        <f>IF(M76=MAX($D76:$U76),M$4/(SUM(AH$5:AH76)+1),M76)</f>
        <v>22481</v>
      </c>
      <c r="N77" s="6">
        <f>IF(N76=MAX($D76:$U76),N$4/(SUM(AI$5:AI76)+1),N76)</f>
        <v>13759</v>
      </c>
      <c r="O77" s="6">
        <f>IF(O76=MAX($D76:$U76),O$4/(SUM(AJ$5:AJ76)+1),O76)</f>
        <v>9976</v>
      </c>
      <c r="P77" s="6">
        <f>IF(P76=MAX($D76:$U76),P$4/(SUM(AK$5:AK76)+1),P76)</f>
        <v>3977</v>
      </c>
      <c r="Q77" s="6">
        <f>IF(Q76=MAX($D76:$U76),Q$4/(SUM(AL$5:AL76)+1),Q76)</f>
        <v>3126</v>
      </c>
      <c r="R77" s="6">
        <f>IF(R76=MAX($D76:$U76),R$4/(SUM(AM$5:AM76)+1),R76)</f>
        <v>2626</v>
      </c>
      <c r="S77" s="6">
        <f>IF(S76=MAX($D76:$U76),S$4/(SUM(AN$5:AN76)+1),S76)</f>
        <v>1613</v>
      </c>
      <c r="T77" s="6">
        <f>IF(T76=MAX($D76:$U76),T$4/(SUM(AO$5:AO76)+1),T76)</f>
        <v>264</v>
      </c>
      <c r="U77" s="6">
        <f>IF(U76=MAX($D76:$U76),U$4/(SUM(AP$5:AP76)+1),U76)</f>
        <v>258</v>
      </c>
      <c r="X77" s="3">
        <v>73</v>
      </c>
      <c r="Y77" s="3">
        <f t="shared" si="20"/>
        <v>0</v>
      </c>
      <c r="Z77" s="3">
        <f t="shared" si="3"/>
        <v>0</v>
      </c>
      <c r="AA77" s="3">
        <f t="shared" si="4"/>
        <v>0</v>
      </c>
      <c r="AB77" s="3">
        <f t="shared" si="5"/>
        <v>0</v>
      </c>
      <c r="AC77" s="3">
        <f t="shared" si="6"/>
        <v>0</v>
      </c>
      <c r="AD77" s="3">
        <f t="shared" si="7"/>
        <v>0</v>
      </c>
      <c r="AE77" s="3">
        <f t="shared" si="8"/>
        <v>0</v>
      </c>
      <c r="AF77" s="3">
        <f t="shared" si="9"/>
        <v>1</v>
      </c>
      <c r="AG77" s="3">
        <f t="shared" si="10"/>
        <v>0</v>
      </c>
      <c r="AH77" s="3">
        <f t="shared" si="11"/>
        <v>0</v>
      </c>
      <c r="AI77" s="3">
        <f t="shared" si="12"/>
        <v>0</v>
      </c>
      <c r="AJ77" s="3">
        <f t="shared" si="13"/>
        <v>0</v>
      </c>
      <c r="AK77" s="3">
        <f t="shared" si="14"/>
        <v>0</v>
      </c>
      <c r="AL77" s="3">
        <f t="shared" si="15"/>
        <v>0</v>
      </c>
      <c r="AM77" s="3">
        <f t="shared" si="16"/>
        <v>0</v>
      </c>
      <c r="AN77" s="3">
        <f t="shared" si="17"/>
        <v>0</v>
      </c>
      <c r="AO77" s="3">
        <f t="shared" si="18"/>
        <v>0</v>
      </c>
      <c r="AP77" s="3">
        <f t="shared" si="19"/>
        <v>0</v>
      </c>
    </row>
    <row r="78" spans="2:42">
      <c r="B78" s="3" t="s">
        <v>41</v>
      </c>
      <c r="C78" s="3">
        <v>74</v>
      </c>
      <c r="D78" s="6">
        <f>IF(D77=MAX($D77:$U77),D$4/(SUM(Y$5:Y77)+1),D77)</f>
        <v>37954.739130434784</v>
      </c>
      <c r="E78" s="6">
        <f>IF(E77=MAX($D77:$U77),E$4/(SUM(Z$5:Z77)+1),E77)</f>
        <v>37494.222222222219</v>
      </c>
      <c r="F78" s="6">
        <f>IF(F77=MAX($D77:$U77),F$4/(SUM(AA$5:AA77)+1),F77)</f>
        <v>38830.454545454544</v>
      </c>
      <c r="G78" s="6">
        <f>IF(G77=MAX($D77:$U77),G$4/(SUM(AB$5:AB77)+1),G77)</f>
        <v>38064.888888888891</v>
      </c>
      <c r="H78" s="6">
        <f>IF(H77=MAX($D77:$U77),H$4/(SUM(AC$5:AC77)+1),H77)</f>
        <v>35507.714285714283</v>
      </c>
      <c r="I78" s="6">
        <f>IF(I77=MAX($D77:$U77),I$4/(SUM(AD$5:AD77)+1),I77)</f>
        <v>36359</v>
      </c>
      <c r="J78" s="6">
        <f>IF(J77=MAX($D77:$U77),J$4/(SUM(AE$5:AE77)+1),J77)</f>
        <v>31962.5</v>
      </c>
      <c r="K78" s="6">
        <f>IF(K77=MAX($D77:$U77),K$4/(SUM(AF$5:AF77)+1),K77)</f>
        <v>29575.5</v>
      </c>
      <c r="L78" s="6">
        <f>IF(L77=MAX($D77:$U77),L$4/(SUM(AG$5:AG77)+1),L77)</f>
        <v>34026</v>
      </c>
      <c r="M78" s="6">
        <f>IF(M77=MAX($D77:$U77),M$4/(SUM(AH$5:AH77)+1),M77)</f>
        <v>22481</v>
      </c>
      <c r="N78" s="6">
        <f>IF(N77=MAX($D77:$U77),N$4/(SUM(AI$5:AI77)+1),N77)</f>
        <v>13759</v>
      </c>
      <c r="O78" s="6">
        <f>IF(O77=MAX($D77:$U77),O$4/(SUM(AJ$5:AJ77)+1),O77)</f>
        <v>9976</v>
      </c>
      <c r="P78" s="6">
        <f>IF(P77=MAX($D77:$U77),P$4/(SUM(AK$5:AK77)+1),P77)</f>
        <v>3977</v>
      </c>
      <c r="Q78" s="6">
        <f>IF(Q77=MAX($D77:$U77),Q$4/(SUM(AL$5:AL77)+1),Q77)</f>
        <v>3126</v>
      </c>
      <c r="R78" s="6">
        <f>IF(R77=MAX($D77:$U77),R$4/(SUM(AM$5:AM77)+1),R77)</f>
        <v>2626</v>
      </c>
      <c r="S78" s="6">
        <f>IF(S77=MAX($D77:$U77),S$4/(SUM(AN$5:AN77)+1),S77)</f>
        <v>1613</v>
      </c>
      <c r="T78" s="6">
        <f>IF(T77=MAX($D77:$U77),T$4/(SUM(AO$5:AO77)+1),T77)</f>
        <v>264</v>
      </c>
      <c r="U78" s="6">
        <f>IF(U77=MAX($D77:$U77),U$4/(SUM(AP$5:AP77)+1),U77)</f>
        <v>258</v>
      </c>
      <c r="X78" s="3">
        <v>74</v>
      </c>
      <c r="Y78" s="3">
        <f t="shared" si="20"/>
        <v>0</v>
      </c>
      <c r="Z78" s="3">
        <f t="shared" si="3"/>
        <v>0</v>
      </c>
      <c r="AA78" s="3">
        <f t="shared" si="4"/>
        <v>1</v>
      </c>
      <c r="AB78" s="3">
        <f t="shared" si="5"/>
        <v>0</v>
      </c>
      <c r="AC78" s="3">
        <f t="shared" si="6"/>
        <v>0</v>
      </c>
      <c r="AD78" s="3">
        <f t="shared" si="7"/>
        <v>0</v>
      </c>
      <c r="AE78" s="3">
        <f t="shared" si="8"/>
        <v>0</v>
      </c>
      <c r="AF78" s="3">
        <f t="shared" si="9"/>
        <v>0</v>
      </c>
      <c r="AG78" s="3">
        <f t="shared" si="10"/>
        <v>0</v>
      </c>
      <c r="AH78" s="3">
        <f t="shared" si="11"/>
        <v>0</v>
      </c>
      <c r="AI78" s="3">
        <f t="shared" si="12"/>
        <v>0</v>
      </c>
      <c r="AJ78" s="3">
        <f t="shared" si="13"/>
        <v>0</v>
      </c>
      <c r="AK78" s="3">
        <f t="shared" si="14"/>
        <v>0</v>
      </c>
      <c r="AL78" s="3">
        <f t="shared" si="15"/>
        <v>0</v>
      </c>
      <c r="AM78" s="3">
        <f t="shared" si="16"/>
        <v>0</v>
      </c>
      <c r="AN78" s="3">
        <f t="shared" si="17"/>
        <v>0</v>
      </c>
      <c r="AO78" s="3">
        <f t="shared" si="18"/>
        <v>0</v>
      </c>
      <c r="AP78" s="3">
        <f t="shared" si="19"/>
        <v>0</v>
      </c>
    </row>
    <row r="79" spans="2:42">
      <c r="B79" s="3" t="s">
        <v>41</v>
      </c>
      <c r="C79" s="3">
        <v>75</v>
      </c>
      <c r="D79" s="6">
        <f>IF(D78=MAX($D78:$U78),D$4/(SUM(Y$5:Y78)+1),D78)</f>
        <v>37954.739130434784</v>
      </c>
      <c r="E79" s="6">
        <f>IF(E78=MAX($D78:$U78),E$4/(SUM(Z$5:Z78)+1),E78)</f>
        <v>37494.222222222219</v>
      </c>
      <c r="F79" s="6">
        <f>IF(F78=MAX($D78:$U78),F$4/(SUM(AA$5:AA78)+1),F78)</f>
        <v>35594.583333333336</v>
      </c>
      <c r="G79" s="6">
        <f>IF(G78=MAX($D78:$U78),G$4/(SUM(AB$5:AB78)+1),G78)</f>
        <v>38064.888888888891</v>
      </c>
      <c r="H79" s="6">
        <f>IF(H78=MAX($D78:$U78),H$4/(SUM(AC$5:AC78)+1),H78)</f>
        <v>35507.714285714283</v>
      </c>
      <c r="I79" s="6">
        <f>IF(I78=MAX($D78:$U78),I$4/(SUM(AD$5:AD78)+1),I78)</f>
        <v>36359</v>
      </c>
      <c r="J79" s="6">
        <f>IF(J78=MAX($D78:$U78),J$4/(SUM(AE$5:AE78)+1),J78)</f>
        <v>31962.5</v>
      </c>
      <c r="K79" s="6">
        <f>IF(K78=MAX($D78:$U78),K$4/(SUM(AF$5:AF78)+1),K78)</f>
        <v>29575.5</v>
      </c>
      <c r="L79" s="6">
        <f>IF(L78=MAX($D78:$U78),L$4/(SUM(AG$5:AG78)+1),L78)</f>
        <v>34026</v>
      </c>
      <c r="M79" s="6">
        <f>IF(M78=MAX($D78:$U78),M$4/(SUM(AH$5:AH78)+1),M78)</f>
        <v>22481</v>
      </c>
      <c r="N79" s="6">
        <f>IF(N78=MAX($D78:$U78),N$4/(SUM(AI$5:AI78)+1),N78)</f>
        <v>13759</v>
      </c>
      <c r="O79" s="6">
        <f>IF(O78=MAX($D78:$U78),O$4/(SUM(AJ$5:AJ78)+1),O78)</f>
        <v>9976</v>
      </c>
      <c r="P79" s="6">
        <f>IF(P78=MAX($D78:$U78),P$4/(SUM(AK$5:AK78)+1),P78)</f>
        <v>3977</v>
      </c>
      <c r="Q79" s="6">
        <f>IF(Q78=MAX($D78:$U78),Q$4/(SUM(AL$5:AL78)+1),Q78)</f>
        <v>3126</v>
      </c>
      <c r="R79" s="6">
        <f>IF(R78=MAX($D78:$U78),R$4/(SUM(AM$5:AM78)+1),R78)</f>
        <v>2626</v>
      </c>
      <c r="S79" s="6">
        <f>IF(S78=MAX($D78:$U78),S$4/(SUM(AN$5:AN78)+1),S78)</f>
        <v>1613</v>
      </c>
      <c r="T79" s="6">
        <f>IF(T78=MAX($D78:$U78),T$4/(SUM(AO$5:AO78)+1),T78)</f>
        <v>264</v>
      </c>
      <c r="U79" s="6">
        <f>IF(U78=MAX($D78:$U78),U$4/(SUM(AP$5:AP78)+1),U78)</f>
        <v>258</v>
      </c>
      <c r="X79" s="3">
        <v>75</v>
      </c>
      <c r="Y79" s="3">
        <f t="shared" si="20"/>
        <v>0</v>
      </c>
      <c r="Z79" s="3">
        <f t="shared" si="3"/>
        <v>0</v>
      </c>
      <c r="AA79" s="3">
        <f t="shared" si="4"/>
        <v>0</v>
      </c>
      <c r="AB79" s="3">
        <f t="shared" si="5"/>
        <v>1</v>
      </c>
      <c r="AC79" s="3">
        <f t="shared" si="6"/>
        <v>0</v>
      </c>
      <c r="AD79" s="3">
        <f t="shared" si="7"/>
        <v>0</v>
      </c>
      <c r="AE79" s="3">
        <f t="shared" si="8"/>
        <v>0</v>
      </c>
      <c r="AF79" s="3">
        <f t="shared" si="9"/>
        <v>0</v>
      </c>
      <c r="AG79" s="3">
        <f t="shared" si="10"/>
        <v>0</v>
      </c>
      <c r="AH79" s="3">
        <f t="shared" si="11"/>
        <v>0</v>
      </c>
      <c r="AI79" s="3">
        <f t="shared" si="12"/>
        <v>0</v>
      </c>
      <c r="AJ79" s="3">
        <f t="shared" si="13"/>
        <v>0</v>
      </c>
      <c r="AK79" s="3">
        <f t="shared" si="14"/>
        <v>0</v>
      </c>
      <c r="AL79" s="3">
        <f t="shared" si="15"/>
        <v>0</v>
      </c>
      <c r="AM79" s="3">
        <f t="shared" si="16"/>
        <v>0</v>
      </c>
      <c r="AN79" s="3">
        <f t="shared" si="17"/>
        <v>0</v>
      </c>
      <c r="AO79" s="3">
        <f t="shared" si="18"/>
        <v>0</v>
      </c>
      <c r="AP79" s="3">
        <f t="shared" si="19"/>
        <v>0</v>
      </c>
    </row>
    <row r="80" spans="2:42">
      <c r="B80" s="3" t="s">
        <v>41</v>
      </c>
      <c r="C80" s="3">
        <v>76</v>
      </c>
      <c r="D80" s="6">
        <f>IF(D79=MAX($D79:$U79),D$4/(SUM(Y$5:Y79)+1),D79)</f>
        <v>37954.739130434784</v>
      </c>
      <c r="E80" s="6">
        <f>IF(E79=MAX($D79:$U79),E$4/(SUM(Z$5:Z79)+1),E79)</f>
        <v>37494.222222222219</v>
      </c>
      <c r="F80" s="6">
        <f>IF(F79=MAX($D79:$U79),F$4/(SUM(AA$5:AA79)+1),F79)</f>
        <v>35594.583333333336</v>
      </c>
      <c r="G80" s="6">
        <f>IF(G79=MAX($D79:$U79),G$4/(SUM(AB$5:AB79)+1),G79)</f>
        <v>34258.400000000001</v>
      </c>
      <c r="H80" s="6">
        <f>IF(H79=MAX($D79:$U79),H$4/(SUM(AC$5:AC79)+1),H79)</f>
        <v>35507.714285714283</v>
      </c>
      <c r="I80" s="6">
        <f>IF(I79=MAX($D79:$U79),I$4/(SUM(AD$5:AD79)+1),I79)</f>
        <v>36359</v>
      </c>
      <c r="J80" s="6">
        <f>IF(J79=MAX($D79:$U79),J$4/(SUM(AE$5:AE79)+1),J79)</f>
        <v>31962.5</v>
      </c>
      <c r="K80" s="6">
        <f>IF(K79=MAX($D79:$U79),K$4/(SUM(AF$5:AF79)+1),K79)</f>
        <v>29575.5</v>
      </c>
      <c r="L80" s="6">
        <f>IF(L79=MAX($D79:$U79),L$4/(SUM(AG$5:AG79)+1),L79)</f>
        <v>34026</v>
      </c>
      <c r="M80" s="6">
        <f>IF(M79=MAX($D79:$U79),M$4/(SUM(AH$5:AH79)+1),M79)</f>
        <v>22481</v>
      </c>
      <c r="N80" s="6">
        <f>IF(N79=MAX($D79:$U79),N$4/(SUM(AI$5:AI79)+1),N79)</f>
        <v>13759</v>
      </c>
      <c r="O80" s="6">
        <f>IF(O79=MAX($D79:$U79),O$4/(SUM(AJ$5:AJ79)+1),O79)</f>
        <v>9976</v>
      </c>
      <c r="P80" s="6">
        <f>IF(P79=MAX($D79:$U79),P$4/(SUM(AK$5:AK79)+1),P79)</f>
        <v>3977</v>
      </c>
      <c r="Q80" s="6">
        <f>IF(Q79=MAX($D79:$U79),Q$4/(SUM(AL$5:AL79)+1),Q79)</f>
        <v>3126</v>
      </c>
      <c r="R80" s="6">
        <f>IF(R79=MAX($D79:$U79),R$4/(SUM(AM$5:AM79)+1),R79)</f>
        <v>2626</v>
      </c>
      <c r="S80" s="6">
        <f>IF(S79=MAX($D79:$U79),S$4/(SUM(AN$5:AN79)+1),S79)</f>
        <v>1613</v>
      </c>
      <c r="T80" s="6">
        <f>IF(T79=MAX($D79:$U79),T$4/(SUM(AO$5:AO79)+1),T79)</f>
        <v>264</v>
      </c>
      <c r="U80" s="6">
        <f>IF(U79=MAX($D79:$U79),U$4/(SUM(AP$5:AP79)+1),U79)</f>
        <v>258</v>
      </c>
      <c r="X80" s="3">
        <v>76</v>
      </c>
      <c r="Y80" s="3">
        <f t="shared" si="20"/>
        <v>1</v>
      </c>
      <c r="Z80" s="3">
        <f t="shared" si="3"/>
        <v>0</v>
      </c>
      <c r="AA80" s="3">
        <f t="shared" si="4"/>
        <v>0</v>
      </c>
      <c r="AB80" s="3">
        <f t="shared" si="5"/>
        <v>0</v>
      </c>
      <c r="AC80" s="3">
        <f t="shared" si="6"/>
        <v>0</v>
      </c>
      <c r="AD80" s="3">
        <f t="shared" si="7"/>
        <v>0</v>
      </c>
      <c r="AE80" s="3">
        <f t="shared" si="8"/>
        <v>0</v>
      </c>
      <c r="AF80" s="3">
        <f t="shared" si="9"/>
        <v>0</v>
      </c>
      <c r="AG80" s="3">
        <f t="shared" si="10"/>
        <v>0</v>
      </c>
      <c r="AH80" s="3">
        <f t="shared" si="11"/>
        <v>0</v>
      </c>
      <c r="AI80" s="3">
        <f t="shared" si="12"/>
        <v>0</v>
      </c>
      <c r="AJ80" s="3">
        <f t="shared" si="13"/>
        <v>0</v>
      </c>
      <c r="AK80" s="3">
        <f t="shared" si="14"/>
        <v>0</v>
      </c>
      <c r="AL80" s="3">
        <f t="shared" si="15"/>
        <v>0</v>
      </c>
      <c r="AM80" s="3">
        <f t="shared" si="16"/>
        <v>0</v>
      </c>
      <c r="AN80" s="3">
        <f t="shared" si="17"/>
        <v>0</v>
      </c>
      <c r="AO80" s="3">
        <f t="shared" si="18"/>
        <v>0</v>
      </c>
      <c r="AP80" s="3">
        <f t="shared" si="19"/>
        <v>0</v>
      </c>
    </row>
    <row r="81" spans="2:42">
      <c r="B81" s="3" t="s">
        <v>41</v>
      </c>
      <c r="C81" s="3">
        <v>77</v>
      </c>
      <c r="D81" s="6">
        <f>IF(D80=MAX($D80:$U80),D$4/(SUM(Y$5:Y80)+1),D80)</f>
        <v>36373.291666666664</v>
      </c>
      <c r="E81" s="6">
        <f>IF(E80=MAX($D80:$U80),E$4/(SUM(Z$5:Z80)+1),E80)</f>
        <v>37494.222222222219</v>
      </c>
      <c r="F81" s="6">
        <f>IF(F80=MAX($D80:$U80),F$4/(SUM(AA$5:AA80)+1),F80)</f>
        <v>35594.583333333336</v>
      </c>
      <c r="G81" s="6">
        <f>IF(G80=MAX($D80:$U80),G$4/(SUM(AB$5:AB80)+1),G80)</f>
        <v>34258.400000000001</v>
      </c>
      <c r="H81" s="6">
        <f>IF(H80=MAX($D80:$U80),H$4/(SUM(AC$5:AC80)+1),H80)</f>
        <v>35507.714285714283</v>
      </c>
      <c r="I81" s="6">
        <f>IF(I80=MAX($D80:$U80),I$4/(SUM(AD$5:AD80)+1),I80)</f>
        <v>36359</v>
      </c>
      <c r="J81" s="6">
        <f>IF(J80=MAX($D80:$U80),J$4/(SUM(AE$5:AE80)+1),J80)</f>
        <v>31962.5</v>
      </c>
      <c r="K81" s="6">
        <f>IF(K80=MAX($D80:$U80),K$4/(SUM(AF$5:AF80)+1),K80)</f>
        <v>29575.5</v>
      </c>
      <c r="L81" s="6">
        <f>IF(L80=MAX($D80:$U80),L$4/(SUM(AG$5:AG80)+1),L80)</f>
        <v>34026</v>
      </c>
      <c r="M81" s="6">
        <f>IF(M80=MAX($D80:$U80),M$4/(SUM(AH$5:AH80)+1),M80)</f>
        <v>22481</v>
      </c>
      <c r="N81" s="6">
        <f>IF(N80=MAX($D80:$U80),N$4/(SUM(AI$5:AI80)+1),N80)</f>
        <v>13759</v>
      </c>
      <c r="O81" s="6">
        <f>IF(O80=MAX($D80:$U80),O$4/(SUM(AJ$5:AJ80)+1),O80)</f>
        <v>9976</v>
      </c>
      <c r="P81" s="6">
        <f>IF(P80=MAX($D80:$U80),P$4/(SUM(AK$5:AK80)+1),P80)</f>
        <v>3977</v>
      </c>
      <c r="Q81" s="6">
        <f>IF(Q80=MAX($D80:$U80),Q$4/(SUM(AL$5:AL80)+1),Q80)</f>
        <v>3126</v>
      </c>
      <c r="R81" s="6">
        <f>IF(R80=MAX($D80:$U80),R$4/(SUM(AM$5:AM80)+1),R80)</f>
        <v>2626</v>
      </c>
      <c r="S81" s="6">
        <f>IF(S80=MAX($D80:$U80),S$4/(SUM(AN$5:AN80)+1),S80)</f>
        <v>1613</v>
      </c>
      <c r="T81" s="6">
        <f>IF(T80=MAX($D80:$U80),T$4/(SUM(AO$5:AO80)+1),T80)</f>
        <v>264</v>
      </c>
      <c r="U81" s="6">
        <f>IF(U80=MAX($D80:$U80),U$4/(SUM(AP$5:AP80)+1),U80)</f>
        <v>258</v>
      </c>
      <c r="X81" s="3">
        <v>77</v>
      </c>
      <c r="Y81" s="3">
        <f t="shared" si="20"/>
        <v>0</v>
      </c>
      <c r="Z81" s="3">
        <f t="shared" si="3"/>
        <v>1</v>
      </c>
      <c r="AA81" s="3">
        <f t="shared" si="4"/>
        <v>0</v>
      </c>
      <c r="AB81" s="3">
        <f t="shared" si="5"/>
        <v>0</v>
      </c>
      <c r="AC81" s="3">
        <f t="shared" si="6"/>
        <v>0</v>
      </c>
      <c r="AD81" s="3">
        <f t="shared" si="7"/>
        <v>0</v>
      </c>
      <c r="AE81" s="3">
        <f t="shared" si="8"/>
        <v>0</v>
      </c>
      <c r="AF81" s="3">
        <f t="shared" si="9"/>
        <v>0</v>
      </c>
      <c r="AG81" s="3">
        <f t="shared" si="10"/>
        <v>0</v>
      </c>
      <c r="AH81" s="3">
        <f t="shared" si="11"/>
        <v>0</v>
      </c>
      <c r="AI81" s="3">
        <f t="shared" si="12"/>
        <v>0</v>
      </c>
      <c r="AJ81" s="3">
        <f t="shared" si="13"/>
        <v>0</v>
      </c>
      <c r="AK81" s="3">
        <f t="shared" si="14"/>
        <v>0</v>
      </c>
      <c r="AL81" s="3">
        <f t="shared" si="15"/>
        <v>0</v>
      </c>
      <c r="AM81" s="3">
        <f t="shared" si="16"/>
        <v>0</v>
      </c>
      <c r="AN81" s="3">
        <f t="shared" si="17"/>
        <v>0</v>
      </c>
      <c r="AO81" s="3">
        <f t="shared" si="18"/>
        <v>0</v>
      </c>
      <c r="AP81" s="3">
        <f t="shared" si="19"/>
        <v>0</v>
      </c>
    </row>
    <row r="82" spans="2:42">
      <c r="B82" s="3" t="s">
        <v>41</v>
      </c>
      <c r="C82" s="3">
        <v>78</v>
      </c>
      <c r="D82" s="6">
        <f>IF(D81=MAX($D81:$U81),D$4/(SUM(Y$5:Y81)+1),D81)</f>
        <v>36373.291666666664</v>
      </c>
      <c r="E82" s="6">
        <f>IF(E81=MAX($D81:$U81),E$4/(SUM(Z$5:Z81)+1),E81)</f>
        <v>35520.84210526316</v>
      </c>
      <c r="F82" s="6">
        <f>IF(F81=MAX($D81:$U81),F$4/(SUM(AA$5:AA81)+1),F81)</f>
        <v>35594.583333333336</v>
      </c>
      <c r="G82" s="6">
        <f>IF(G81=MAX($D81:$U81),G$4/(SUM(AB$5:AB81)+1),G81)</f>
        <v>34258.400000000001</v>
      </c>
      <c r="H82" s="6">
        <f>IF(H81=MAX($D81:$U81),H$4/(SUM(AC$5:AC81)+1),H81)</f>
        <v>35507.714285714283</v>
      </c>
      <c r="I82" s="6">
        <f>IF(I81=MAX($D81:$U81),I$4/(SUM(AD$5:AD81)+1),I81)</f>
        <v>36359</v>
      </c>
      <c r="J82" s="6">
        <f>IF(J81=MAX($D81:$U81),J$4/(SUM(AE$5:AE81)+1),J81)</f>
        <v>31962.5</v>
      </c>
      <c r="K82" s="6">
        <f>IF(K81=MAX($D81:$U81),K$4/(SUM(AF$5:AF81)+1),K81)</f>
        <v>29575.5</v>
      </c>
      <c r="L82" s="6">
        <f>IF(L81=MAX($D81:$U81),L$4/(SUM(AG$5:AG81)+1),L81)</f>
        <v>34026</v>
      </c>
      <c r="M82" s="6">
        <f>IF(M81=MAX($D81:$U81),M$4/(SUM(AH$5:AH81)+1),M81)</f>
        <v>22481</v>
      </c>
      <c r="N82" s="6">
        <f>IF(N81=MAX($D81:$U81),N$4/(SUM(AI$5:AI81)+1),N81)</f>
        <v>13759</v>
      </c>
      <c r="O82" s="6">
        <f>IF(O81=MAX($D81:$U81),O$4/(SUM(AJ$5:AJ81)+1),O81)</f>
        <v>9976</v>
      </c>
      <c r="P82" s="6">
        <f>IF(P81=MAX($D81:$U81),P$4/(SUM(AK$5:AK81)+1),P81)</f>
        <v>3977</v>
      </c>
      <c r="Q82" s="6">
        <f>IF(Q81=MAX($D81:$U81),Q$4/(SUM(AL$5:AL81)+1),Q81)</f>
        <v>3126</v>
      </c>
      <c r="R82" s="6">
        <f>IF(R81=MAX($D81:$U81),R$4/(SUM(AM$5:AM81)+1),R81)</f>
        <v>2626</v>
      </c>
      <c r="S82" s="6">
        <f>IF(S81=MAX($D81:$U81),S$4/(SUM(AN$5:AN81)+1),S81)</f>
        <v>1613</v>
      </c>
      <c r="T82" s="6">
        <f>IF(T81=MAX($D81:$U81),T$4/(SUM(AO$5:AO81)+1),T81)</f>
        <v>264</v>
      </c>
      <c r="U82" s="6">
        <f>IF(U81=MAX($D81:$U81),U$4/(SUM(AP$5:AP81)+1),U81)</f>
        <v>258</v>
      </c>
      <c r="X82" s="3">
        <v>78</v>
      </c>
      <c r="Y82" s="3">
        <f t="shared" si="20"/>
        <v>1</v>
      </c>
      <c r="Z82" s="3">
        <f t="shared" si="3"/>
        <v>0</v>
      </c>
      <c r="AA82" s="3">
        <f t="shared" si="4"/>
        <v>0</v>
      </c>
      <c r="AB82" s="3">
        <f t="shared" si="5"/>
        <v>0</v>
      </c>
      <c r="AC82" s="3">
        <f t="shared" si="6"/>
        <v>0</v>
      </c>
      <c r="AD82" s="3">
        <f t="shared" si="7"/>
        <v>0</v>
      </c>
      <c r="AE82" s="3">
        <f t="shared" si="8"/>
        <v>0</v>
      </c>
      <c r="AF82" s="3">
        <f t="shared" si="9"/>
        <v>0</v>
      </c>
      <c r="AG82" s="3">
        <f t="shared" si="10"/>
        <v>0</v>
      </c>
      <c r="AH82" s="3">
        <f t="shared" si="11"/>
        <v>0</v>
      </c>
      <c r="AI82" s="3">
        <f t="shared" si="12"/>
        <v>0</v>
      </c>
      <c r="AJ82" s="3">
        <f t="shared" si="13"/>
        <v>0</v>
      </c>
      <c r="AK82" s="3">
        <f t="shared" si="14"/>
        <v>0</v>
      </c>
      <c r="AL82" s="3">
        <f t="shared" si="15"/>
        <v>0</v>
      </c>
      <c r="AM82" s="3">
        <f t="shared" si="16"/>
        <v>0</v>
      </c>
      <c r="AN82" s="3">
        <f t="shared" si="17"/>
        <v>0</v>
      </c>
      <c r="AO82" s="3">
        <f t="shared" si="18"/>
        <v>0</v>
      </c>
      <c r="AP82" s="3">
        <f t="shared" si="19"/>
        <v>0</v>
      </c>
    </row>
    <row r="83" spans="2:42">
      <c r="B83" s="3" t="s">
        <v>41</v>
      </c>
      <c r="C83" s="3">
        <v>79</v>
      </c>
      <c r="D83" s="6">
        <f>IF(D82=MAX($D82:$U82),D$4/(SUM(Y$5:Y82)+1),D82)</f>
        <v>34918.36</v>
      </c>
      <c r="E83" s="6">
        <f>IF(E82=MAX($D82:$U82),E$4/(SUM(Z$5:Z82)+1),E82)</f>
        <v>35520.84210526316</v>
      </c>
      <c r="F83" s="6">
        <f>IF(F82=MAX($D82:$U82),F$4/(SUM(AA$5:AA82)+1),F82)</f>
        <v>35594.583333333336</v>
      </c>
      <c r="G83" s="6">
        <f>IF(G82=MAX($D82:$U82),G$4/(SUM(AB$5:AB82)+1),G82)</f>
        <v>34258.400000000001</v>
      </c>
      <c r="H83" s="6">
        <f>IF(H82=MAX($D82:$U82),H$4/(SUM(AC$5:AC82)+1),H82)</f>
        <v>35507.714285714283</v>
      </c>
      <c r="I83" s="6">
        <f>IF(I82=MAX($D82:$U82),I$4/(SUM(AD$5:AD82)+1),I82)</f>
        <v>36359</v>
      </c>
      <c r="J83" s="6">
        <f>IF(J82=MAX($D82:$U82),J$4/(SUM(AE$5:AE82)+1),J82)</f>
        <v>31962.5</v>
      </c>
      <c r="K83" s="6">
        <f>IF(K82=MAX($D82:$U82),K$4/(SUM(AF$5:AF82)+1),K82)</f>
        <v>29575.5</v>
      </c>
      <c r="L83" s="6">
        <f>IF(L82=MAX($D82:$U82),L$4/(SUM(AG$5:AG82)+1),L82)</f>
        <v>34026</v>
      </c>
      <c r="M83" s="6">
        <f>IF(M82=MAX($D82:$U82),M$4/(SUM(AH$5:AH82)+1),M82)</f>
        <v>22481</v>
      </c>
      <c r="N83" s="6">
        <f>IF(N82=MAX($D82:$U82),N$4/(SUM(AI$5:AI82)+1),N82)</f>
        <v>13759</v>
      </c>
      <c r="O83" s="6">
        <f>IF(O82=MAX($D82:$U82),O$4/(SUM(AJ$5:AJ82)+1),O82)</f>
        <v>9976</v>
      </c>
      <c r="P83" s="6">
        <f>IF(P82=MAX($D82:$U82),P$4/(SUM(AK$5:AK82)+1),P82)</f>
        <v>3977</v>
      </c>
      <c r="Q83" s="6">
        <f>IF(Q82=MAX($D82:$U82),Q$4/(SUM(AL$5:AL82)+1),Q82)</f>
        <v>3126</v>
      </c>
      <c r="R83" s="6">
        <f>IF(R82=MAX($D82:$U82),R$4/(SUM(AM$5:AM82)+1),R82)</f>
        <v>2626</v>
      </c>
      <c r="S83" s="6">
        <f>IF(S82=MAX($D82:$U82),S$4/(SUM(AN$5:AN82)+1),S82)</f>
        <v>1613</v>
      </c>
      <c r="T83" s="6">
        <f>IF(T82=MAX($D82:$U82),T$4/(SUM(AO$5:AO82)+1),T82)</f>
        <v>264</v>
      </c>
      <c r="U83" s="6">
        <f>IF(U82=MAX($D82:$U82),U$4/(SUM(AP$5:AP82)+1),U82)</f>
        <v>258</v>
      </c>
      <c r="X83" s="3">
        <v>79</v>
      </c>
      <c r="Y83" s="3">
        <f t="shared" si="20"/>
        <v>0</v>
      </c>
      <c r="Z83" s="3">
        <f t="shared" si="3"/>
        <v>0</v>
      </c>
      <c r="AA83" s="3">
        <f t="shared" si="4"/>
        <v>0</v>
      </c>
      <c r="AB83" s="3">
        <f t="shared" si="5"/>
        <v>0</v>
      </c>
      <c r="AC83" s="3">
        <f t="shared" si="6"/>
        <v>0</v>
      </c>
      <c r="AD83" s="3">
        <f t="shared" si="7"/>
        <v>1</v>
      </c>
      <c r="AE83" s="3">
        <f t="shared" si="8"/>
        <v>0</v>
      </c>
      <c r="AF83" s="3">
        <f t="shared" si="9"/>
        <v>0</v>
      </c>
      <c r="AG83" s="3">
        <f t="shared" si="10"/>
        <v>0</v>
      </c>
      <c r="AH83" s="3">
        <f t="shared" si="11"/>
        <v>0</v>
      </c>
      <c r="AI83" s="3">
        <f t="shared" si="12"/>
        <v>0</v>
      </c>
      <c r="AJ83" s="3">
        <f t="shared" si="13"/>
        <v>0</v>
      </c>
      <c r="AK83" s="3">
        <f t="shared" si="14"/>
        <v>0</v>
      </c>
      <c r="AL83" s="3">
        <f t="shared" si="15"/>
        <v>0</v>
      </c>
      <c r="AM83" s="3">
        <f t="shared" si="16"/>
        <v>0</v>
      </c>
      <c r="AN83" s="3">
        <f t="shared" si="17"/>
        <v>0</v>
      </c>
      <c r="AO83" s="3">
        <f t="shared" si="18"/>
        <v>0</v>
      </c>
      <c r="AP83" s="3">
        <f t="shared" si="19"/>
        <v>0</v>
      </c>
    </row>
    <row r="84" spans="2:42">
      <c r="B84" s="3" t="s">
        <v>41</v>
      </c>
      <c r="C84" s="3">
        <v>80</v>
      </c>
      <c r="D84" s="6">
        <f>IF(D83=MAX($D83:$U83),D$4/(SUM(Y$5:Y83)+1),D83)</f>
        <v>34918.36</v>
      </c>
      <c r="E84" s="6">
        <f>IF(E83=MAX($D83:$U83),E$4/(SUM(Z$5:Z83)+1),E83)</f>
        <v>35520.84210526316</v>
      </c>
      <c r="F84" s="6">
        <f>IF(F83=MAX($D83:$U83),F$4/(SUM(AA$5:AA83)+1),F83)</f>
        <v>35594.583333333336</v>
      </c>
      <c r="G84" s="6">
        <f>IF(G83=MAX($D83:$U83),G$4/(SUM(AB$5:AB83)+1),G83)</f>
        <v>34258.400000000001</v>
      </c>
      <c r="H84" s="6">
        <f>IF(H83=MAX($D83:$U83),H$4/(SUM(AC$5:AC83)+1),H83)</f>
        <v>35507.714285714283</v>
      </c>
      <c r="I84" s="6">
        <f>IF(I83=MAX($D83:$U83),I$4/(SUM(AD$5:AD83)+1),I83)</f>
        <v>30299.166666666668</v>
      </c>
      <c r="J84" s="6">
        <f>IF(J83=MAX($D83:$U83),J$4/(SUM(AE$5:AE83)+1),J83)</f>
        <v>31962.5</v>
      </c>
      <c r="K84" s="6">
        <f>IF(K83=MAX($D83:$U83),K$4/(SUM(AF$5:AF83)+1),K83)</f>
        <v>29575.5</v>
      </c>
      <c r="L84" s="6">
        <f>IF(L83=MAX($D83:$U83),L$4/(SUM(AG$5:AG83)+1),L83)</f>
        <v>34026</v>
      </c>
      <c r="M84" s="6">
        <f>IF(M83=MAX($D83:$U83),M$4/(SUM(AH$5:AH83)+1),M83)</f>
        <v>22481</v>
      </c>
      <c r="N84" s="6">
        <f>IF(N83=MAX($D83:$U83),N$4/(SUM(AI$5:AI83)+1),N83)</f>
        <v>13759</v>
      </c>
      <c r="O84" s="6">
        <f>IF(O83=MAX($D83:$U83),O$4/(SUM(AJ$5:AJ83)+1),O83)</f>
        <v>9976</v>
      </c>
      <c r="P84" s="6">
        <f>IF(P83=MAX($D83:$U83),P$4/(SUM(AK$5:AK83)+1),P83)</f>
        <v>3977</v>
      </c>
      <c r="Q84" s="6">
        <f>IF(Q83=MAX($D83:$U83),Q$4/(SUM(AL$5:AL83)+1),Q83)</f>
        <v>3126</v>
      </c>
      <c r="R84" s="6">
        <f>IF(R83=MAX($D83:$U83),R$4/(SUM(AM$5:AM83)+1),R83)</f>
        <v>2626</v>
      </c>
      <c r="S84" s="6">
        <f>IF(S83=MAX($D83:$U83),S$4/(SUM(AN$5:AN83)+1),S83)</f>
        <v>1613</v>
      </c>
      <c r="T84" s="6">
        <f>IF(T83=MAX($D83:$U83),T$4/(SUM(AO$5:AO83)+1),T83)</f>
        <v>264</v>
      </c>
      <c r="U84" s="6">
        <f>IF(U83=MAX($D83:$U83),U$4/(SUM(AP$5:AP83)+1),U83)</f>
        <v>258</v>
      </c>
      <c r="X84" s="3">
        <v>80</v>
      </c>
      <c r="Y84" s="3">
        <f t="shared" si="20"/>
        <v>0</v>
      </c>
      <c r="Z84" s="3">
        <f t="shared" ref="Z84:Z139" si="21">IF(E84=MAX($D84:$U84),1,0)</f>
        <v>0</v>
      </c>
      <c r="AA84" s="3">
        <f t="shared" ref="AA84:AA139" si="22">IF(F84=MAX($D84:$U84),1,0)</f>
        <v>1</v>
      </c>
      <c r="AB84" s="3">
        <f t="shared" ref="AB84:AB139" si="23">IF(G84=MAX($D84:$U84),1,0)</f>
        <v>0</v>
      </c>
      <c r="AC84" s="3">
        <f t="shared" ref="AC84:AC139" si="24">IF(H84=MAX($D84:$U84),1,0)</f>
        <v>0</v>
      </c>
      <c r="AD84" s="3">
        <f t="shared" ref="AD84:AD139" si="25">IF(I84=MAX($D84:$U84),1,0)</f>
        <v>0</v>
      </c>
      <c r="AE84" s="3">
        <f t="shared" ref="AE84:AE139" si="26">IF(J84=MAX($D84:$U84),1,0)</f>
        <v>0</v>
      </c>
      <c r="AF84" s="3">
        <f t="shared" ref="AF84:AF139" si="27">IF(K84=MAX($D84:$U84),1,0)</f>
        <v>0</v>
      </c>
      <c r="AG84" s="3">
        <f t="shared" ref="AG84:AG139" si="28">IF(L84=MAX($D84:$U84),1,0)</f>
        <v>0</v>
      </c>
      <c r="AH84" s="3">
        <f t="shared" ref="AH84:AH139" si="29">IF(M84=MAX($D84:$U84),1,0)</f>
        <v>0</v>
      </c>
      <c r="AI84" s="3">
        <f t="shared" ref="AI84:AI139" si="30">IF(N84=MAX($D84:$U84),1,0)</f>
        <v>0</v>
      </c>
      <c r="AJ84" s="3">
        <f t="shared" ref="AJ84:AJ139" si="31">IF(O84=MAX($D84:$U84),1,0)</f>
        <v>0</v>
      </c>
      <c r="AK84" s="3">
        <f t="shared" ref="AK84:AK139" si="32">IF(P84=MAX($D84:$U84),1,0)</f>
        <v>0</v>
      </c>
      <c r="AL84" s="3">
        <f t="shared" ref="AL84:AL139" si="33">IF(Q84=MAX($D84:$U84),1,0)</f>
        <v>0</v>
      </c>
      <c r="AM84" s="3">
        <f t="shared" ref="AM84:AM139" si="34">IF(R84=MAX($D84:$U84),1,0)</f>
        <v>0</v>
      </c>
      <c r="AN84" s="3">
        <f t="shared" ref="AN84:AN139" si="35">IF(S84=MAX($D84:$U84),1,0)</f>
        <v>0</v>
      </c>
      <c r="AO84" s="3">
        <f t="shared" ref="AO84:AO139" si="36">IF(T84=MAX($D84:$U84),1,0)</f>
        <v>0</v>
      </c>
      <c r="AP84" s="3">
        <f t="shared" ref="AP84:AP139" si="37">IF(U84=MAX($D84:$U84),1,0)</f>
        <v>0</v>
      </c>
    </row>
    <row r="85" spans="2:42">
      <c r="B85" s="3" t="s">
        <v>41</v>
      </c>
      <c r="C85" s="3">
        <v>81</v>
      </c>
      <c r="D85" s="6">
        <f>IF(D84=MAX($D84:$U84),D$4/(SUM(Y$5:Y84)+1),D84)</f>
        <v>34918.36</v>
      </c>
      <c r="E85" s="6">
        <f>IF(E84=MAX($D84:$U84),E$4/(SUM(Z$5:Z84)+1),E84)</f>
        <v>35520.84210526316</v>
      </c>
      <c r="F85" s="6">
        <f>IF(F84=MAX($D84:$U84),F$4/(SUM(AA$5:AA84)+1),F84)</f>
        <v>32856.538461538461</v>
      </c>
      <c r="G85" s="6">
        <f>IF(G84=MAX($D84:$U84),G$4/(SUM(AB$5:AB84)+1),G84)</f>
        <v>34258.400000000001</v>
      </c>
      <c r="H85" s="6">
        <f>IF(H84=MAX($D84:$U84),H$4/(SUM(AC$5:AC84)+1),H84)</f>
        <v>35507.714285714283</v>
      </c>
      <c r="I85" s="6">
        <f>IF(I84=MAX($D84:$U84),I$4/(SUM(AD$5:AD84)+1),I84)</f>
        <v>30299.166666666668</v>
      </c>
      <c r="J85" s="6">
        <f>IF(J84=MAX($D84:$U84),J$4/(SUM(AE$5:AE84)+1),J84)</f>
        <v>31962.5</v>
      </c>
      <c r="K85" s="6">
        <f>IF(K84=MAX($D84:$U84),K$4/(SUM(AF$5:AF84)+1),K84)</f>
        <v>29575.5</v>
      </c>
      <c r="L85" s="6">
        <f>IF(L84=MAX($D84:$U84),L$4/(SUM(AG$5:AG84)+1),L84)</f>
        <v>34026</v>
      </c>
      <c r="M85" s="6">
        <f>IF(M84=MAX($D84:$U84),M$4/(SUM(AH$5:AH84)+1),M84)</f>
        <v>22481</v>
      </c>
      <c r="N85" s="6">
        <f>IF(N84=MAX($D84:$U84),N$4/(SUM(AI$5:AI84)+1),N84)</f>
        <v>13759</v>
      </c>
      <c r="O85" s="6">
        <f>IF(O84=MAX($D84:$U84),O$4/(SUM(AJ$5:AJ84)+1),O84)</f>
        <v>9976</v>
      </c>
      <c r="P85" s="6">
        <f>IF(P84=MAX($D84:$U84),P$4/(SUM(AK$5:AK84)+1),P84)</f>
        <v>3977</v>
      </c>
      <c r="Q85" s="6">
        <f>IF(Q84=MAX($D84:$U84),Q$4/(SUM(AL$5:AL84)+1),Q84)</f>
        <v>3126</v>
      </c>
      <c r="R85" s="6">
        <f>IF(R84=MAX($D84:$U84),R$4/(SUM(AM$5:AM84)+1),R84)</f>
        <v>2626</v>
      </c>
      <c r="S85" s="6">
        <f>IF(S84=MAX($D84:$U84),S$4/(SUM(AN$5:AN84)+1),S84)</f>
        <v>1613</v>
      </c>
      <c r="T85" s="6">
        <f>IF(T84=MAX($D84:$U84),T$4/(SUM(AO$5:AO84)+1),T84)</f>
        <v>264</v>
      </c>
      <c r="U85" s="6">
        <f>IF(U84=MAX($D84:$U84),U$4/(SUM(AP$5:AP84)+1),U84)</f>
        <v>258</v>
      </c>
      <c r="X85" s="3">
        <v>81</v>
      </c>
      <c r="Y85" s="3">
        <f t="shared" si="20"/>
        <v>0</v>
      </c>
      <c r="Z85" s="3">
        <f t="shared" si="21"/>
        <v>1</v>
      </c>
      <c r="AA85" s="3">
        <f t="shared" si="22"/>
        <v>0</v>
      </c>
      <c r="AB85" s="3">
        <f t="shared" si="23"/>
        <v>0</v>
      </c>
      <c r="AC85" s="3">
        <f t="shared" si="24"/>
        <v>0</v>
      </c>
      <c r="AD85" s="3">
        <f t="shared" si="25"/>
        <v>0</v>
      </c>
      <c r="AE85" s="3">
        <f t="shared" si="26"/>
        <v>0</v>
      </c>
      <c r="AF85" s="3">
        <f t="shared" si="27"/>
        <v>0</v>
      </c>
      <c r="AG85" s="3">
        <f t="shared" si="28"/>
        <v>0</v>
      </c>
      <c r="AH85" s="3">
        <f t="shared" si="29"/>
        <v>0</v>
      </c>
      <c r="AI85" s="3">
        <f t="shared" si="30"/>
        <v>0</v>
      </c>
      <c r="AJ85" s="3">
        <f t="shared" si="31"/>
        <v>0</v>
      </c>
      <c r="AK85" s="3">
        <f t="shared" si="32"/>
        <v>0</v>
      </c>
      <c r="AL85" s="3">
        <f t="shared" si="33"/>
        <v>0</v>
      </c>
      <c r="AM85" s="3">
        <f t="shared" si="34"/>
        <v>0</v>
      </c>
      <c r="AN85" s="3">
        <f t="shared" si="35"/>
        <v>0</v>
      </c>
      <c r="AO85" s="3">
        <f t="shared" si="36"/>
        <v>0</v>
      </c>
      <c r="AP85" s="3">
        <f t="shared" si="37"/>
        <v>0</v>
      </c>
    </row>
    <row r="86" spans="2:42">
      <c r="B86" s="3" t="s">
        <v>41</v>
      </c>
      <c r="C86" s="3">
        <v>82</v>
      </c>
      <c r="D86" s="6">
        <f>IF(D85=MAX($D85:$U85),D$4/(SUM(Y$5:Y85)+1),D85)</f>
        <v>34918.36</v>
      </c>
      <c r="E86" s="6">
        <f>IF(E85=MAX($D85:$U85),E$4/(SUM(Z$5:Z85)+1),E85)</f>
        <v>33744.800000000003</v>
      </c>
      <c r="F86" s="6">
        <f>IF(F85=MAX($D85:$U85),F$4/(SUM(AA$5:AA85)+1),F85)</f>
        <v>32856.538461538461</v>
      </c>
      <c r="G86" s="6">
        <f>IF(G85=MAX($D85:$U85),G$4/(SUM(AB$5:AB85)+1),G85)</f>
        <v>34258.400000000001</v>
      </c>
      <c r="H86" s="6">
        <f>IF(H85=MAX($D85:$U85),H$4/(SUM(AC$5:AC85)+1),H85)</f>
        <v>35507.714285714283</v>
      </c>
      <c r="I86" s="6">
        <f>IF(I85=MAX($D85:$U85),I$4/(SUM(AD$5:AD85)+1),I85)</f>
        <v>30299.166666666668</v>
      </c>
      <c r="J86" s="6">
        <f>IF(J85=MAX($D85:$U85),J$4/(SUM(AE$5:AE85)+1),J85)</f>
        <v>31962.5</v>
      </c>
      <c r="K86" s="6">
        <f>IF(K85=MAX($D85:$U85),K$4/(SUM(AF$5:AF85)+1),K85)</f>
        <v>29575.5</v>
      </c>
      <c r="L86" s="6">
        <f>IF(L85=MAX($D85:$U85),L$4/(SUM(AG$5:AG85)+1),L85)</f>
        <v>34026</v>
      </c>
      <c r="M86" s="6">
        <f>IF(M85=MAX($D85:$U85),M$4/(SUM(AH$5:AH85)+1),M85)</f>
        <v>22481</v>
      </c>
      <c r="N86" s="6">
        <f>IF(N85=MAX($D85:$U85),N$4/(SUM(AI$5:AI85)+1),N85)</f>
        <v>13759</v>
      </c>
      <c r="O86" s="6">
        <f>IF(O85=MAX($D85:$U85),O$4/(SUM(AJ$5:AJ85)+1),O85)</f>
        <v>9976</v>
      </c>
      <c r="P86" s="6">
        <f>IF(P85=MAX($D85:$U85),P$4/(SUM(AK$5:AK85)+1),P85)</f>
        <v>3977</v>
      </c>
      <c r="Q86" s="6">
        <f>IF(Q85=MAX($D85:$U85),Q$4/(SUM(AL$5:AL85)+1),Q85)</f>
        <v>3126</v>
      </c>
      <c r="R86" s="6">
        <f>IF(R85=MAX($D85:$U85),R$4/(SUM(AM$5:AM85)+1),R85)</f>
        <v>2626</v>
      </c>
      <c r="S86" s="6">
        <f>IF(S85=MAX($D85:$U85),S$4/(SUM(AN$5:AN85)+1),S85)</f>
        <v>1613</v>
      </c>
      <c r="T86" s="6">
        <f>IF(T85=MAX($D85:$U85),T$4/(SUM(AO$5:AO85)+1),T85)</f>
        <v>264</v>
      </c>
      <c r="U86" s="6">
        <f>IF(U85=MAX($D85:$U85),U$4/(SUM(AP$5:AP85)+1),U85)</f>
        <v>258</v>
      </c>
      <c r="X86" s="3">
        <v>82</v>
      </c>
      <c r="Y86" s="3">
        <f t="shared" si="20"/>
        <v>0</v>
      </c>
      <c r="Z86" s="3">
        <f t="shared" si="21"/>
        <v>0</v>
      </c>
      <c r="AA86" s="3">
        <f t="shared" si="22"/>
        <v>0</v>
      </c>
      <c r="AB86" s="3">
        <f t="shared" si="23"/>
        <v>0</v>
      </c>
      <c r="AC86" s="3">
        <f t="shared" si="24"/>
        <v>1</v>
      </c>
      <c r="AD86" s="3">
        <f t="shared" si="25"/>
        <v>0</v>
      </c>
      <c r="AE86" s="3">
        <f t="shared" si="26"/>
        <v>0</v>
      </c>
      <c r="AF86" s="3">
        <f t="shared" si="27"/>
        <v>0</v>
      </c>
      <c r="AG86" s="3">
        <f t="shared" si="28"/>
        <v>0</v>
      </c>
      <c r="AH86" s="3">
        <f t="shared" si="29"/>
        <v>0</v>
      </c>
      <c r="AI86" s="3">
        <f t="shared" si="30"/>
        <v>0</v>
      </c>
      <c r="AJ86" s="3">
        <f t="shared" si="31"/>
        <v>0</v>
      </c>
      <c r="AK86" s="3">
        <f t="shared" si="32"/>
        <v>0</v>
      </c>
      <c r="AL86" s="3">
        <f t="shared" si="33"/>
        <v>0</v>
      </c>
      <c r="AM86" s="3">
        <f t="shared" si="34"/>
        <v>0</v>
      </c>
      <c r="AN86" s="3">
        <f t="shared" si="35"/>
        <v>0</v>
      </c>
      <c r="AO86" s="3">
        <f t="shared" si="36"/>
        <v>0</v>
      </c>
      <c r="AP86" s="3">
        <f t="shared" si="37"/>
        <v>0</v>
      </c>
    </row>
    <row r="87" spans="2:42">
      <c r="B87" s="3" t="s">
        <v>41</v>
      </c>
      <c r="C87" s="3">
        <v>83</v>
      </c>
      <c r="D87" s="6">
        <f>IF(D86=MAX($D86:$U86),D$4/(SUM(Y$5:Y86)+1),D86)</f>
        <v>34918.36</v>
      </c>
      <c r="E87" s="6">
        <f>IF(E86=MAX($D86:$U86),E$4/(SUM(Z$5:Z86)+1),E86)</f>
        <v>33744.800000000003</v>
      </c>
      <c r="F87" s="6">
        <f>IF(F86=MAX($D86:$U86),F$4/(SUM(AA$5:AA86)+1),F86)</f>
        <v>32856.538461538461</v>
      </c>
      <c r="G87" s="6">
        <f>IF(G86=MAX($D86:$U86),G$4/(SUM(AB$5:AB86)+1),G86)</f>
        <v>34258.400000000001</v>
      </c>
      <c r="H87" s="6">
        <f>IF(H86=MAX($D86:$U86),H$4/(SUM(AC$5:AC86)+1),H86)</f>
        <v>31069.25</v>
      </c>
      <c r="I87" s="6">
        <f>IF(I86=MAX($D86:$U86),I$4/(SUM(AD$5:AD86)+1),I86)</f>
        <v>30299.166666666668</v>
      </c>
      <c r="J87" s="6">
        <f>IF(J86=MAX($D86:$U86),J$4/(SUM(AE$5:AE86)+1),J86)</f>
        <v>31962.5</v>
      </c>
      <c r="K87" s="6">
        <f>IF(K86=MAX($D86:$U86),K$4/(SUM(AF$5:AF86)+1),K86)</f>
        <v>29575.5</v>
      </c>
      <c r="L87" s="6">
        <f>IF(L86=MAX($D86:$U86),L$4/(SUM(AG$5:AG86)+1),L86)</f>
        <v>34026</v>
      </c>
      <c r="M87" s="6">
        <f>IF(M86=MAX($D86:$U86),M$4/(SUM(AH$5:AH86)+1),M86)</f>
        <v>22481</v>
      </c>
      <c r="N87" s="6">
        <f>IF(N86=MAX($D86:$U86),N$4/(SUM(AI$5:AI86)+1),N86)</f>
        <v>13759</v>
      </c>
      <c r="O87" s="6">
        <f>IF(O86=MAX($D86:$U86),O$4/(SUM(AJ$5:AJ86)+1),O86)</f>
        <v>9976</v>
      </c>
      <c r="P87" s="6">
        <f>IF(P86=MAX($D86:$U86),P$4/(SUM(AK$5:AK86)+1),P86)</f>
        <v>3977</v>
      </c>
      <c r="Q87" s="6">
        <f>IF(Q86=MAX($D86:$U86),Q$4/(SUM(AL$5:AL86)+1),Q86)</f>
        <v>3126</v>
      </c>
      <c r="R87" s="6">
        <f>IF(R86=MAX($D86:$U86),R$4/(SUM(AM$5:AM86)+1),R86)</f>
        <v>2626</v>
      </c>
      <c r="S87" s="6">
        <f>IF(S86=MAX($D86:$U86),S$4/(SUM(AN$5:AN86)+1),S86)</f>
        <v>1613</v>
      </c>
      <c r="T87" s="6">
        <f>IF(T86=MAX($D86:$U86),T$4/(SUM(AO$5:AO86)+1),T86)</f>
        <v>264</v>
      </c>
      <c r="U87" s="6">
        <f>IF(U86=MAX($D86:$U86),U$4/(SUM(AP$5:AP86)+1),U86)</f>
        <v>258</v>
      </c>
      <c r="X87" s="3">
        <v>83</v>
      </c>
      <c r="Y87" s="3">
        <f t="shared" si="20"/>
        <v>1</v>
      </c>
      <c r="Z87" s="3">
        <f t="shared" si="21"/>
        <v>0</v>
      </c>
      <c r="AA87" s="3">
        <f t="shared" si="22"/>
        <v>0</v>
      </c>
      <c r="AB87" s="3">
        <f t="shared" si="23"/>
        <v>0</v>
      </c>
      <c r="AC87" s="3">
        <f t="shared" si="24"/>
        <v>0</v>
      </c>
      <c r="AD87" s="3">
        <f t="shared" si="25"/>
        <v>0</v>
      </c>
      <c r="AE87" s="3">
        <f t="shared" si="26"/>
        <v>0</v>
      </c>
      <c r="AF87" s="3">
        <f t="shared" si="27"/>
        <v>0</v>
      </c>
      <c r="AG87" s="3">
        <f t="shared" si="28"/>
        <v>0</v>
      </c>
      <c r="AH87" s="3">
        <f t="shared" si="29"/>
        <v>0</v>
      </c>
      <c r="AI87" s="3">
        <f t="shared" si="30"/>
        <v>0</v>
      </c>
      <c r="AJ87" s="3">
        <f t="shared" si="31"/>
        <v>0</v>
      </c>
      <c r="AK87" s="3">
        <f t="shared" si="32"/>
        <v>0</v>
      </c>
      <c r="AL87" s="3">
        <f t="shared" si="33"/>
        <v>0</v>
      </c>
      <c r="AM87" s="3">
        <f t="shared" si="34"/>
        <v>0</v>
      </c>
      <c r="AN87" s="3">
        <f t="shared" si="35"/>
        <v>0</v>
      </c>
      <c r="AO87" s="3">
        <f t="shared" si="36"/>
        <v>0</v>
      </c>
      <c r="AP87" s="3">
        <f t="shared" si="37"/>
        <v>0</v>
      </c>
    </row>
    <row r="88" spans="2:42">
      <c r="B88" s="3" t="s">
        <v>41</v>
      </c>
      <c r="C88" s="3">
        <v>84</v>
      </c>
      <c r="D88" s="6">
        <f>IF(D87=MAX($D87:$U87),D$4/(SUM(Y$5:Y87)+1),D87)</f>
        <v>33575.346153846156</v>
      </c>
      <c r="E88" s="6">
        <f>IF(E87=MAX($D87:$U87),E$4/(SUM(Z$5:Z87)+1),E87)</f>
        <v>33744.800000000003</v>
      </c>
      <c r="F88" s="6">
        <f>IF(F87=MAX($D87:$U87),F$4/(SUM(AA$5:AA87)+1),F87)</f>
        <v>32856.538461538461</v>
      </c>
      <c r="G88" s="6">
        <f>IF(G87=MAX($D87:$U87),G$4/(SUM(AB$5:AB87)+1),G87)</f>
        <v>34258.400000000001</v>
      </c>
      <c r="H88" s="6">
        <f>IF(H87=MAX($D87:$U87),H$4/(SUM(AC$5:AC87)+1),H87)</f>
        <v>31069.25</v>
      </c>
      <c r="I88" s="6">
        <f>IF(I87=MAX($D87:$U87),I$4/(SUM(AD$5:AD87)+1),I87)</f>
        <v>30299.166666666668</v>
      </c>
      <c r="J88" s="6">
        <f>IF(J87=MAX($D87:$U87),J$4/(SUM(AE$5:AE87)+1),J87)</f>
        <v>31962.5</v>
      </c>
      <c r="K88" s="6">
        <f>IF(K87=MAX($D87:$U87),K$4/(SUM(AF$5:AF87)+1),K87)</f>
        <v>29575.5</v>
      </c>
      <c r="L88" s="6">
        <f>IF(L87=MAX($D87:$U87),L$4/(SUM(AG$5:AG87)+1),L87)</f>
        <v>34026</v>
      </c>
      <c r="M88" s="6">
        <f>IF(M87=MAX($D87:$U87),M$4/(SUM(AH$5:AH87)+1),M87)</f>
        <v>22481</v>
      </c>
      <c r="N88" s="6">
        <f>IF(N87=MAX($D87:$U87),N$4/(SUM(AI$5:AI87)+1),N87)</f>
        <v>13759</v>
      </c>
      <c r="O88" s="6">
        <f>IF(O87=MAX($D87:$U87),O$4/(SUM(AJ$5:AJ87)+1),O87)</f>
        <v>9976</v>
      </c>
      <c r="P88" s="6">
        <f>IF(P87=MAX($D87:$U87),P$4/(SUM(AK$5:AK87)+1),P87)</f>
        <v>3977</v>
      </c>
      <c r="Q88" s="6">
        <f>IF(Q87=MAX($D87:$U87),Q$4/(SUM(AL$5:AL87)+1),Q87)</f>
        <v>3126</v>
      </c>
      <c r="R88" s="6">
        <f>IF(R87=MAX($D87:$U87),R$4/(SUM(AM$5:AM87)+1),R87)</f>
        <v>2626</v>
      </c>
      <c r="S88" s="6">
        <f>IF(S87=MAX($D87:$U87),S$4/(SUM(AN$5:AN87)+1),S87)</f>
        <v>1613</v>
      </c>
      <c r="T88" s="6">
        <f>IF(T87=MAX($D87:$U87),T$4/(SUM(AO$5:AO87)+1),T87)</f>
        <v>264</v>
      </c>
      <c r="U88" s="6">
        <f>IF(U87=MAX($D87:$U87),U$4/(SUM(AP$5:AP87)+1),U87)</f>
        <v>258</v>
      </c>
      <c r="X88" s="3">
        <v>84</v>
      </c>
      <c r="Y88" s="3">
        <f t="shared" si="20"/>
        <v>0</v>
      </c>
      <c r="Z88" s="3">
        <f t="shared" si="21"/>
        <v>0</v>
      </c>
      <c r="AA88" s="3">
        <f t="shared" si="22"/>
        <v>0</v>
      </c>
      <c r="AB88" s="3">
        <f t="shared" si="23"/>
        <v>1</v>
      </c>
      <c r="AC88" s="3">
        <f t="shared" si="24"/>
        <v>0</v>
      </c>
      <c r="AD88" s="3">
        <f t="shared" si="25"/>
        <v>0</v>
      </c>
      <c r="AE88" s="3">
        <f t="shared" si="26"/>
        <v>0</v>
      </c>
      <c r="AF88" s="3">
        <f t="shared" si="27"/>
        <v>0</v>
      </c>
      <c r="AG88" s="3">
        <f t="shared" si="28"/>
        <v>0</v>
      </c>
      <c r="AH88" s="3">
        <f t="shared" si="29"/>
        <v>0</v>
      </c>
      <c r="AI88" s="3">
        <f t="shared" si="30"/>
        <v>0</v>
      </c>
      <c r="AJ88" s="3">
        <f t="shared" si="31"/>
        <v>0</v>
      </c>
      <c r="AK88" s="3">
        <f t="shared" si="32"/>
        <v>0</v>
      </c>
      <c r="AL88" s="3">
        <f t="shared" si="33"/>
        <v>0</v>
      </c>
      <c r="AM88" s="3">
        <f t="shared" si="34"/>
        <v>0</v>
      </c>
      <c r="AN88" s="3">
        <f t="shared" si="35"/>
        <v>0</v>
      </c>
      <c r="AO88" s="3">
        <f t="shared" si="36"/>
        <v>0</v>
      </c>
      <c r="AP88" s="3">
        <f t="shared" si="37"/>
        <v>0</v>
      </c>
    </row>
    <row r="89" spans="2:42">
      <c r="B89" s="3" t="s">
        <v>41</v>
      </c>
      <c r="C89" s="3">
        <v>85</v>
      </c>
      <c r="D89" s="6">
        <f>IF(D88=MAX($D88:$U88),D$4/(SUM(Y$5:Y88)+1),D88)</f>
        <v>33575.346153846156</v>
      </c>
      <c r="E89" s="6">
        <f>IF(E88=MAX($D88:$U88),E$4/(SUM(Z$5:Z88)+1),E88)</f>
        <v>33744.800000000003</v>
      </c>
      <c r="F89" s="6">
        <f>IF(F88=MAX($D88:$U88),F$4/(SUM(AA$5:AA88)+1),F88)</f>
        <v>32856.538461538461</v>
      </c>
      <c r="G89" s="6">
        <f>IF(G88=MAX($D88:$U88),G$4/(SUM(AB$5:AB88)+1),G88)</f>
        <v>31144</v>
      </c>
      <c r="H89" s="6">
        <f>IF(H88=MAX($D88:$U88),H$4/(SUM(AC$5:AC88)+1),H88)</f>
        <v>31069.25</v>
      </c>
      <c r="I89" s="6">
        <f>IF(I88=MAX($D88:$U88),I$4/(SUM(AD$5:AD88)+1),I88)</f>
        <v>30299.166666666668</v>
      </c>
      <c r="J89" s="6">
        <f>IF(J88=MAX($D88:$U88),J$4/(SUM(AE$5:AE88)+1),J88)</f>
        <v>31962.5</v>
      </c>
      <c r="K89" s="6">
        <f>IF(K88=MAX($D88:$U88),K$4/(SUM(AF$5:AF88)+1),K88)</f>
        <v>29575.5</v>
      </c>
      <c r="L89" s="6">
        <f>IF(L88=MAX($D88:$U88),L$4/(SUM(AG$5:AG88)+1),L88)</f>
        <v>34026</v>
      </c>
      <c r="M89" s="6">
        <f>IF(M88=MAX($D88:$U88),M$4/(SUM(AH$5:AH88)+1),M88)</f>
        <v>22481</v>
      </c>
      <c r="N89" s="6">
        <f>IF(N88=MAX($D88:$U88),N$4/(SUM(AI$5:AI88)+1),N88)</f>
        <v>13759</v>
      </c>
      <c r="O89" s="6">
        <f>IF(O88=MAX($D88:$U88),O$4/(SUM(AJ$5:AJ88)+1),O88)</f>
        <v>9976</v>
      </c>
      <c r="P89" s="6">
        <f>IF(P88=MAX($D88:$U88),P$4/(SUM(AK$5:AK88)+1),P88)</f>
        <v>3977</v>
      </c>
      <c r="Q89" s="6">
        <f>IF(Q88=MAX($D88:$U88),Q$4/(SUM(AL$5:AL88)+1),Q88)</f>
        <v>3126</v>
      </c>
      <c r="R89" s="6">
        <f>IF(R88=MAX($D88:$U88),R$4/(SUM(AM$5:AM88)+1),R88)</f>
        <v>2626</v>
      </c>
      <c r="S89" s="6">
        <f>IF(S88=MAX($D88:$U88),S$4/(SUM(AN$5:AN88)+1),S88)</f>
        <v>1613</v>
      </c>
      <c r="T89" s="6">
        <f>IF(T88=MAX($D88:$U88),T$4/(SUM(AO$5:AO88)+1),T88)</f>
        <v>264</v>
      </c>
      <c r="U89" s="6">
        <f>IF(U88=MAX($D88:$U88),U$4/(SUM(AP$5:AP88)+1),U88)</f>
        <v>258</v>
      </c>
      <c r="X89" s="3">
        <v>85</v>
      </c>
      <c r="Y89" s="3">
        <f t="shared" si="20"/>
        <v>0</v>
      </c>
      <c r="Z89" s="3">
        <f t="shared" si="21"/>
        <v>0</v>
      </c>
      <c r="AA89" s="3">
        <f t="shared" si="22"/>
        <v>0</v>
      </c>
      <c r="AB89" s="3">
        <f t="shared" si="23"/>
        <v>0</v>
      </c>
      <c r="AC89" s="3">
        <f t="shared" si="24"/>
        <v>0</v>
      </c>
      <c r="AD89" s="3">
        <f t="shared" si="25"/>
        <v>0</v>
      </c>
      <c r="AE89" s="3">
        <f t="shared" si="26"/>
        <v>0</v>
      </c>
      <c r="AF89" s="3">
        <f t="shared" si="27"/>
        <v>0</v>
      </c>
      <c r="AG89" s="3">
        <f t="shared" si="28"/>
        <v>1</v>
      </c>
      <c r="AH89" s="3">
        <f t="shared" si="29"/>
        <v>0</v>
      </c>
      <c r="AI89" s="3">
        <f t="shared" si="30"/>
        <v>0</v>
      </c>
      <c r="AJ89" s="3">
        <f t="shared" si="31"/>
        <v>0</v>
      </c>
      <c r="AK89" s="3">
        <f t="shared" si="32"/>
        <v>0</v>
      </c>
      <c r="AL89" s="3">
        <f t="shared" si="33"/>
        <v>0</v>
      </c>
      <c r="AM89" s="3">
        <f t="shared" si="34"/>
        <v>0</v>
      </c>
      <c r="AN89" s="3">
        <f t="shared" si="35"/>
        <v>0</v>
      </c>
      <c r="AO89" s="3">
        <f t="shared" si="36"/>
        <v>0</v>
      </c>
      <c r="AP89" s="3">
        <f t="shared" si="37"/>
        <v>0</v>
      </c>
    </row>
    <row r="90" spans="2:42">
      <c r="B90" s="3" t="s">
        <v>41</v>
      </c>
      <c r="C90" s="3">
        <v>86</v>
      </c>
      <c r="D90" s="6">
        <f>IF(D89=MAX($D89:$U89),D$4/(SUM(Y$5:Y89)+1),D89)</f>
        <v>33575.346153846156</v>
      </c>
      <c r="E90" s="6">
        <f>IF(E89=MAX($D89:$U89),E$4/(SUM(Z$5:Z89)+1),E89)</f>
        <v>33744.800000000003</v>
      </c>
      <c r="F90" s="6">
        <f>IF(F89=MAX($D89:$U89),F$4/(SUM(AA$5:AA89)+1),F89)</f>
        <v>32856.538461538461</v>
      </c>
      <c r="G90" s="6">
        <f>IF(G89=MAX($D89:$U89),G$4/(SUM(AB$5:AB89)+1),G89)</f>
        <v>31144</v>
      </c>
      <c r="H90" s="6">
        <f>IF(H89=MAX($D89:$U89),H$4/(SUM(AC$5:AC89)+1),H89)</f>
        <v>31069.25</v>
      </c>
      <c r="I90" s="6">
        <f>IF(I89=MAX($D89:$U89),I$4/(SUM(AD$5:AD89)+1),I89)</f>
        <v>30299.166666666668</v>
      </c>
      <c r="J90" s="6">
        <f>IF(J89=MAX($D89:$U89),J$4/(SUM(AE$5:AE89)+1),J89)</f>
        <v>31962.5</v>
      </c>
      <c r="K90" s="6">
        <f>IF(K89=MAX($D89:$U89),K$4/(SUM(AF$5:AF89)+1),K89)</f>
        <v>29575.5</v>
      </c>
      <c r="L90" s="6">
        <f>IF(L89=MAX($D89:$U89),L$4/(SUM(AG$5:AG89)+1),L89)</f>
        <v>17013</v>
      </c>
      <c r="M90" s="6">
        <f>IF(M89=MAX($D89:$U89),M$4/(SUM(AH$5:AH89)+1),M89)</f>
        <v>22481</v>
      </c>
      <c r="N90" s="6">
        <f>IF(N89=MAX($D89:$U89),N$4/(SUM(AI$5:AI89)+1),N89)</f>
        <v>13759</v>
      </c>
      <c r="O90" s="6">
        <f>IF(O89=MAX($D89:$U89),O$4/(SUM(AJ$5:AJ89)+1),O89)</f>
        <v>9976</v>
      </c>
      <c r="P90" s="6">
        <f>IF(P89=MAX($D89:$U89),P$4/(SUM(AK$5:AK89)+1),P89)</f>
        <v>3977</v>
      </c>
      <c r="Q90" s="6">
        <f>IF(Q89=MAX($D89:$U89),Q$4/(SUM(AL$5:AL89)+1),Q89)</f>
        <v>3126</v>
      </c>
      <c r="R90" s="6">
        <f>IF(R89=MAX($D89:$U89),R$4/(SUM(AM$5:AM89)+1),R89)</f>
        <v>2626</v>
      </c>
      <c r="S90" s="6">
        <f>IF(S89=MAX($D89:$U89),S$4/(SUM(AN$5:AN89)+1),S89)</f>
        <v>1613</v>
      </c>
      <c r="T90" s="6">
        <f>IF(T89=MAX($D89:$U89),T$4/(SUM(AO$5:AO89)+1),T89)</f>
        <v>264</v>
      </c>
      <c r="U90" s="6">
        <f>IF(U89=MAX($D89:$U89),U$4/(SUM(AP$5:AP89)+1),U89)</f>
        <v>258</v>
      </c>
      <c r="X90" s="3">
        <v>86</v>
      </c>
      <c r="Y90" s="3">
        <f t="shared" si="20"/>
        <v>0</v>
      </c>
      <c r="Z90" s="3">
        <f t="shared" si="21"/>
        <v>1</v>
      </c>
      <c r="AA90" s="3">
        <f t="shared" si="22"/>
        <v>0</v>
      </c>
      <c r="AB90" s="3">
        <f t="shared" si="23"/>
        <v>0</v>
      </c>
      <c r="AC90" s="3">
        <f t="shared" si="24"/>
        <v>0</v>
      </c>
      <c r="AD90" s="3">
        <f t="shared" si="25"/>
        <v>0</v>
      </c>
      <c r="AE90" s="3">
        <f t="shared" si="26"/>
        <v>0</v>
      </c>
      <c r="AF90" s="3">
        <f t="shared" si="27"/>
        <v>0</v>
      </c>
      <c r="AG90" s="3">
        <f t="shared" si="28"/>
        <v>0</v>
      </c>
      <c r="AH90" s="3">
        <f t="shared" si="29"/>
        <v>0</v>
      </c>
      <c r="AI90" s="3">
        <f t="shared" si="30"/>
        <v>0</v>
      </c>
      <c r="AJ90" s="3">
        <f t="shared" si="31"/>
        <v>0</v>
      </c>
      <c r="AK90" s="3">
        <f t="shared" si="32"/>
        <v>0</v>
      </c>
      <c r="AL90" s="3">
        <f t="shared" si="33"/>
        <v>0</v>
      </c>
      <c r="AM90" s="3">
        <f t="shared" si="34"/>
        <v>0</v>
      </c>
      <c r="AN90" s="3">
        <f t="shared" si="35"/>
        <v>0</v>
      </c>
      <c r="AO90" s="3">
        <f t="shared" si="36"/>
        <v>0</v>
      </c>
      <c r="AP90" s="3">
        <f t="shared" si="37"/>
        <v>0</v>
      </c>
    </row>
    <row r="91" spans="2:42">
      <c r="B91" s="3" t="s">
        <v>41</v>
      </c>
      <c r="C91" s="3">
        <v>87</v>
      </c>
      <c r="D91" s="6">
        <f>IF(D90=MAX($D90:$U90),D$4/(SUM(Y$5:Y90)+1),D90)</f>
        <v>33575.346153846156</v>
      </c>
      <c r="E91" s="6">
        <f>IF(E90=MAX($D90:$U90),E$4/(SUM(Z$5:Z90)+1),E90)</f>
        <v>32137.904761904763</v>
      </c>
      <c r="F91" s="6">
        <f>IF(F90=MAX($D90:$U90),F$4/(SUM(AA$5:AA90)+1),F90)</f>
        <v>32856.538461538461</v>
      </c>
      <c r="G91" s="6">
        <f>IF(G90=MAX($D90:$U90),G$4/(SUM(AB$5:AB90)+1),G90)</f>
        <v>31144</v>
      </c>
      <c r="H91" s="6">
        <f>IF(H90=MAX($D90:$U90),H$4/(SUM(AC$5:AC90)+1),H90)</f>
        <v>31069.25</v>
      </c>
      <c r="I91" s="6">
        <f>IF(I90=MAX($D90:$U90),I$4/(SUM(AD$5:AD90)+1),I90)</f>
        <v>30299.166666666668</v>
      </c>
      <c r="J91" s="6">
        <f>IF(J90=MAX($D90:$U90),J$4/(SUM(AE$5:AE90)+1),J90)</f>
        <v>31962.5</v>
      </c>
      <c r="K91" s="6">
        <f>IF(K90=MAX($D90:$U90),K$4/(SUM(AF$5:AF90)+1),K90)</f>
        <v>29575.5</v>
      </c>
      <c r="L91" s="6">
        <f>IF(L90=MAX($D90:$U90),L$4/(SUM(AG$5:AG90)+1),L90)</f>
        <v>17013</v>
      </c>
      <c r="M91" s="6">
        <f>IF(M90=MAX($D90:$U90),M$4/(SUM(AH$5:AH90)+1),M90)</f>
        <v>22481</v>
      </c>
      <c r="N91" s="6">
        <f>IF(N90=MAX($D90:$U90),N$4/(SUM(AI$5:AI90)+1),N90)</f>
        <v>13759</v>
      </c>
      <c r="O91" s="6">
        <f>IF(O90=MAX($D90:$U90),O$4/(SUM(AJ$5:AJ90)+1),O90)</f>
        <v>9976</v>
      </c>
      <c r="P91" s="6">
        <f>IF(P90=MAX($D90:$U90),P$4/(SUM(AK$5:AK90)+1),P90)</f>
        <v>3977</v>
      </c>
      <c r="Q91" s="6">
        <f>IF(Q90=MAX($D90:$U90),Q$4/(SUM(AL$5:AL90)+1),Q90)</f>
        <v>3126</v>
      </c>
      <c r="R91" s="6">
        <f>IF(R90=MAX($D90:$U90),R$4/(SUM(AM$5:AM90)+1),R90)</f>
        <v>2626</v>
      </c>
      <c r="S91" s="6">
        <f>IF(S90=MAX($D90:$U90),S$4/(SUM(AN$5:AN90)+1),S90)</f>
        <v>1613</v>
      </c>
      <c r="T91" s="6">
        <f>IF(T90=MAX($D90:$U90),T$4/(SUM(AO$5:AO90)+1),T90)</f>
        <v>264</v>
      </c>
      <c r="U91" s="6">
        <f>IF(U90=MAX($D90:$U90),U$4/(SUM(AP$5:AP90)+1),U90)</f>
        <v>258</v>
      </c>
      <c r="X91" s="3">
        <v>87</v>
      </c>
      <c r="Y91" s="3">
        <f t="shared" si="20"/>
        <v>1</v>
      </c>
      <c r="Z91" s="3">
        <f t="shared" si="21"/>
        <v>0</v>
      </c>
      <c r="AA91" s="3">
        <f t="shared" si="22"/>
        <v>0</v>
      </c>
      <c r="AB91" s="3">
        <f t="shared" si="23"/>
        <v>0</v>
      </c>
      <c r="AC91" s="3">
        <f t="shared" si="24"/>
        <v>0</v>
      </c>
      <c r="AD91" s="3">
        <f t="shared" si="25"/>
        <v>0</v>
      </c>
      <c r="AE91" s="3">
        <f t="shared" si="26"/>
        <v>0</v>
      </c>
      <c r="AF91" s="3">
        <f t="shared" si="27"/>
        <v>0</v>
      </c>
      <c r="AG91" s="3">
        <f t="shared" si="28"/>
        <v>0</v>
      </c>
      <c r="AH91" s="3">
        <f t="shared" si="29"/>
        <v>0</v>
      </c>
      <c r="AI91" s="3">
        <f t="shared" si="30"/>
        <v>0</v>
      </c>
      <c r="AJ91" s="3">
        <f t="shared" si="31"/>
        <v>0</v>
      </c>
      <c r="AK91" s="3">
        <f t="shared" si="32"/>
        <v>0</v>
      </c>
      <c r="AL91" s="3">
        <f t="shared" si="33"/>
        <v>0</v>
      </c>
      <c r="AM91" s="3">
        <f t="shared" si="34"/>
        <v>0</v>
      </c>
      <c r="AN91" s="3">
        <f t="shared" si="35"/>
        <v>0</v>
      </c>
      <c r="AO91" s="3">
        <f t="shared" si="36"/>
        <v>0</v>
      </c>
      <c r="AP91" s="3">
        <f t="shared" si="37"/>
        <v>0</v>
      </c>
    </row>
    <row r="92" spans="2:42">
      <c r="B92" s="3" t="s">
        <v>41</v>
      </c>
      <c r="C92" s="3">
        <v>88</v>
      </c>
      <c r="D92" s="6">
        <f>IF(D91=MAX($D91:$U91),D$4/(SUM(Y$5:Y91)+1),D91)</f>
        <v>32331.814814814814</v>
      </c>
      <c r="E92" s="6">
        <f>IF(E91=MAX($D91:$U91),E$4/(SUM(Z$5:Z91)+1),E91)</f>
        <v>32137.904761904763</v>
      </c>
      <c r="F92" s="6">
        <f>IF(F91=MAX($D91:$U91),F$4/(SUM(AA$5:AA91)+1),F91)</f>
        <v>32856.538461538461</v>
      </c>
      <c r="G92" s="6">
        <f>IF(G91=MAX($D91:$U91),G$4/(SUM(AB$5:AB91)+1),G91)</f>
        <v>31144</v>
      </c>
      <c r="H92" s="6">
        <f>IF(H91=MAX($D91:$U91),H$4/(SUM(AC$5:AC91)+1),H91)</f>
        <v>31069.25</v>
      </c>
      <c r="I92" s="6">
        <f>IF(I91=MAX($D91:$U91),I$4/(SUM(AD$5:AD91)+1),I91)</f>
        <v>30299.166666666668</v>
      </c>
      <c r="J92" s="6">
        <f>IF(J91=MAX($D91:$U91),J$4/(SUM(AE$5:AE91)+1),J91)</f>
        <v>31962.5</v>
      </c>
      <c r="K92" s="6">
        <f>IF(K91=MAX($D91:$U91),K$4/(SUM(AF$5:AF91)+1),K91)</f>
        <v>29575.5</v>
      </c>
      <c r="L92" s="6">
        <f>IF(L91=MAX($D91:$U91),L$4/(SUM(AG$5:AG91)+1),L91)</f>
        <v>17013</v>
      </c>
      <c r="M92" s="6">
        <f>IF(M91=MAX($D91:$U91),M$4/(SUM(AH$5:AH91)+1),M91)</f>
        <v>22481</v>
      </c>
      <c r="N92" s="6">
        <f>IF(N91=MAX($D91:$U91),N$4/(SUM(AI$5:AI91)+1),N91)</f>
        <v>13759</v>
      </c>
      <c r="O92" s="6">
        <f>IF(O91=MAX($D91:$U91),O$4/(SUM(AJ$5:AJ91)+1),O91)</f>
        <v>9976</v>
      </c>
      <c r="P92" s="6">
        <f>IF(P91=MAX($D91:$U91),P$4/(SUM(AK$5:AK91)+1),P91)</f>
        <v>3977</v>
      </c>
      <c r="Q92" s="6">
        <f>IF(Q91=MAX($D91:$U91),Q$4/(SUM(AL$5:AL91)+1),Q91)</f>
        <v>3126</v>
      </c>
      <c r="R92" s="6">
        <f>IF(R91=MAX($D91:$U91),R$4/(SUM(AM$5:AM91)+1),R91)</f>
        <v>2626</v>
      </c>
      <c r="S92" s="6">
        <f>IF(S91=MAX($D91:$U91),S$4/(SUM(AN$5:AN91)+1),S91)</f>
        <v>1613</v>
      </c>
      <c r="T92" s="6">
        <f>IF(T91=MAX($D91:$U91),T$4/(SUM(AO$5:AO91)+1),T91)</f>
        <v>264</v>
      </c>
      <c r="U92" s="6">
        <f>IF(U91=MAX($D91:$U91),U$4/(SUM(AP$5:AP91)+1),U91)</f>
        <v>258</v>
      </c>
      <c r="X92" s="3">
        <v>88</v>
      </c>
      <c r="Y92" s="3">
        <f t="shared" si="20"/>
        <v>0</v>
      </c>
      <c r="Z92" s="3">
        <f t="shared" si="21"/>
        <v>0</v>
      </c>
      <c r="AA92" s="3">
        <f t="shared" si="22"/>
        <v>1</v>
      </c>
      <c r="AB92" s="3">
        <f t="shared" si="23"/>
        <v>0</v>
      </c>
      <c r="AC92" s="3">
        <f t="shared" si="24"/>
        <v>0</v>
      </c>
      <c r="AD92" s="3">
        <f t="shared" si="25"/>
        <v>0</v>
      </c>
      <c r="AE92" s="3">
        <f t="shared" si="26"/>
        <v>0</v>
      </c>
      <c r="AF92" s="3">
        <f t="shared" si="27"/>
        <v>0</v>
      </c>
      <c r="AG92" s="3">
        <f t="shared" si="28"/>
        <v>0</v>
      </c>
      <c r="AH92" s="3">
        <f t="shared" si="29"/>
        <v>0</v>
      </c>
      <c r="AI92" s="3">
        <f t="shared" si="30"/>
        <v>0</v>
      </c>
      <c r="AJ92" s="3">
        <f t="shared" si="31"/>
        <v>0</v>
      </c>
      <c r="AK92" s="3">
        <f t="shared" si="32"/>
        <v>0</v>
      </c>
      <c r="AL92" s="3">
        <f t="shared" si="33"/>
        <v>0</v>
      </c>
      <c r="AM92" s="3">
        <f t="shared" si="34"/>
        <v>0</v>
      </c>
      <c r="AN92" s="3">
        <f t="shared" si="35"/>
        <v>0</v>
      </c>
      <c r="AO92" s="3">
        <f t="shared" si="36"/>
        <v>0</v>
      </c>
      <c r="AP92" s="3">
        <f t="shared" si="37"/>
        <v>0</v>
      </c>
    </row>
    <row r="93" spans="2:42">
      <c r="B93" s="3" t="s">
        <v>41</v>
      </c>
      <c r="C93" s="3">
        <v>89</v>
      </c>
      <c r="D93" s="6">
        <f>IF(D92=MAX($D92:$U92),D$4/(SUM(Y$5:Y92)+1),D92)</f>
        <v>32331.814814814814</v>
      </c>
      <c r="E93" s="6">
        <f>IF(E92=MAX($D92:$U92),E$4/(SUM(Z$5:Z92)+1),E92)</f>
        <v>32137.904761904763</v>
      </c>
      <c r="F93" s="6">
        <f>IF(F92=MAX($D92:$U92),F$4/(SUM(AA$5:AA92)+1),F92)</f>
        <v>30509.642857142859</v>
      </c>
      <c r="G93" s="6">
        <f>IF(G92=MAX($D92:$U92),G$4/(SUM(AB$5:AB92)+1),G92)</f>
        <v>31144</v>
      </c>
      <c r="H93" s="6">
        <f>IF(H92=MAX($D92:$U92),H$4/(SUM(AC$5:AC92)+1),H92)</f>
        <v>31069.25</v>
      </c>
      <c r="I93" s="6">
        <f>IF(I92=MAX($D92:$U92),I$4/(SUM(AD$5:AD92)+1),I92)</f>
        <v>30299.166666666668</v>
      </c>
      <c r="J93" s="6">
        <f>IF(J92=MAX($D92:$U92),J$4/(SUM(AE$5:AE92)+1),J92)</f>
        <v>31962.5</v>
      </c>
      <c r="K93" s="6">
        <f>IF(K92=MAX($D92:$U92),K$4/(SUM(AF$5:AF92)+1),K92)</f>
        <v>29575.5</v>
      </c>
      <c r="L93" s="6">
        <f>IF(L92=MAX($D92:$U92),L$4/(SUM(AG$5:AG92)+1),L92)</f>
        <v>17013</v>
      </c>
      <c r="M93" s="6">
        <f>IF(M92=MAX($D92:$U92),M$4/(SUM(AH$5:AH92)+1),M92)</f>
        <v>22481</v>
      </c>
      <c r="N93" s="6">
        <f>IF(N92=MAX($D92:$U92),N$4/(SUM(AI$5:AI92)+1),N92)</f>
        <v>13759</v>
      </c>
      <c r="O93" s="6">
        <f>IF(O92=MAX($D92:$U92),O$4/(SUM(AJ$5:AJ92)+1),O92)</f>
        <v>9976</v>
      </c>
      <c r="P93" s="6">
        <f>IF(P92=MAX($D92:$U92),P$4/(SUM(AK$5:AK92)+1),P92)</f>
        <v>3977</v>
      </c>
      <c r="Q93" s="6">
        <f>IF(Q92=MAX($D92:$U92),Q$4/(SUM(AL$5:AL92)+1),Q92)</f>
        <v>3126</v>
      </c>
      <c r="R93" s="6">
        <f>IF(R92=MAX($D92:$U92),R$4/(SUM(AM$5:AM92)+1),R92)</f>
        <v>2626</v>
      </c>
      <c r="S93" s="6">
        <f>IF(S92=MAX($D92:$U92),S$4/(SUM(AN$5:AN92)+1),S92)</f>
        <v>1613</v>
      </c>
      <c r="T93" s="6">
        <f>IF(T92=MAX($D92:$U92),T$4/(SUM(AO$5:AO92)+1),T92)</f>
        <v>264</v>
      </c>
      <c r="U93" s="6">
        <f>IF(U92=MAX($D92:$U92),U$4/(SUM(AP$5:AP92)+1),U92)</f>
        <v>258</v>
      </c>
      <c r="X93" s="3">
        <v>89</v>
      </c>
      <c r="Y93" s="3">
        <f t="shared" si="20"/>
        <v>1</v>
      </c>
      <c r="Z93" s="3">
        <f t="shared" si="21"/>
        <v>0</v>
      </c>
      <c r="AA93" s="3">
        <f t="shared" si="22"/>
        <v>0</v>
      </c>
      <c r="AB93" s="3">
        <f t="shared" si="23"/>
        <v>0</v>
      </c>
      <c r="AC93" s="3">
        <f t="shared" si="24"/>
        <v>0</v>
      </c>
      <c r="AD93" s="3">
        <f t="shared" si="25"/>
        <v>0</v>
      </c>
      <c r="AE93" s="3">
        <f t="shared" si="26"/>
        <v>0</v>
      </c>
      <c r="AF93" s="3">
        <f t="shared" si="27"/>
        <v>0</v>
      </c>
      <c r="AG93" s="3">
        <f t="shared" si="28"/>
        <v>0</v>
      </c>
      <c r="AH93" s="3">
        <f t="shared" si="29"/>
        <v>0</v>
      </c>
      <c r="AI93" s="3">
        <f t="shared" si="30"/>
        <v>0</v>
      </c>
      <c r="AJ93" s="3">
        <f t="shared" si="31"/>
        <v>0</v>
      </c>
      <c r="AK93" s="3">
        <f t="shared" si="32"/>
        <v>0</v>
      </c>
      <c r="AL93" s="3">
        <f t="shared" si="33"/>
        <v>0</v>
      </c>
      <c r="AM93" s="3">
        <f t="shared" si="34"/>
        <v>0</v>
      </c>
      <c r="AN93" s="3">
        <f t="shared" si="35"/>
        <v>0</v>
      </c>
      <c r="AO93" s="3">
        <f t="shared" si="36"/>
        <v>0</v>
      </c>
      <c r="AP93" s="3">
        <f t="shared" si="37"/>
        <v>0</v>
      </c>
    </row>
    <row r="94" spans="2:42">
      <c r="B94" s="3" t="s">
        <v>41</v>
      </c>
      <c r="C94" s="3">
        <v>90</v>
      </c>
      <c r="D94" s="6">
        <f>IF(D93=MAX($D93:$U93),D$4/(SUM(Y$5:Y93)+1),D93)</f>
        <v>31177.107142857141</v>
      </c>
      <c r="E94" s="6">
        <f>IF(E93=MAX($D93:$U93),E$4/(SUM(Z$5:Z93)+1),E93)</f>
        <v>32137.904761904763</v>
      </c>
      <c r="F94" s="6">
        <f>IF(F93=MAX($D93:$U93),F$4/(SUM(AA$5:AA93)+1),F93)</f>
        <v>30509.642857142859</v>
      </c>
      <c r="G94" s="6">
        <f>IF(G93=MAX($D93:$U93),G$4/(SUM(AB$5:AB93)+1),G93)</f>
        <v>31144</v>
      </c>
      <c r="H94" s="6">
        <f>IF(H93=MAX($D93:$U93),H$4/(SUM(AC$5:AC93)+1),H93)</f>
        <v>31069.25</v>
      </c>
      <c r="I94" s="6">
        <f>IF(I93=MAX($D93:$U93),I$4/(SUM(AD$5:AD93)+1),I93)</f>
        <v>30299.166666666668</v>
      </c>
      <c r="J94" s="6">
        <f>IF(J93=MAX($D93:$U93),J$4/(SUM(AE$5:AE93)+1),J93)</f>
        <v>31962.5</v>
      </c>
      <c r="K94" s="6">
        <f>IF(K93=MAX($D93:$U93),K$4/(SUM(AF$5:AF93)+1),K93)</f>
        <v>29575.5</v>
      </c>
      <c r="L94" s="6">
        <f>IF(L93=MAX($D93:$U93),L$4/(SUM(AG$5:AG93)+1),L93)</f>
        <v>17013</v>
      </c>
      <c r="M94" s="6">
        <f>IF(M93=MAX($D93:$U93),M$4/(SUM(AH$5:AH93)+1),M93)</f>
        <v>22481</v>
      </c>
      <c r="N94" s="6">
        <f>IF(N93=MAX($D93:$U93),N$4/(SUM(AI$5:AI93)+1),N93)</f>
        <v>13759</v>
      </c>
      <c r="O94" s="6">
        <f>IF(O93=MAX($D93:$U93),O$4/(SUM(AJ$5:AJ93)+1),O93)</f>
        <v>9976</v>
      </c>
      <c r="P94" s="6">
        <f>IF(P93=MAX($D93:$U93),P$4/(SUM(AK$5:AK93)+1),P93)</f>
        <v>3977</v>
      </c>
      <c r="Q94" s="6">
        <f>IF(Q93=MAX($D93:$U93),Q$4/(SUM(AL$5:AL93)+1),Q93)</f>
        <v>3126</v>
      </c>
      <c r="R94" s="6">
        <f>IF(R93=MAX($D93:$U93),R$4/(SUM(AM$5:AM93)+1),R93)</f>
        <v>2626</v>
      </c>
      <c r="S94" s="6">
        <f>IF(S93=MAX($D93:$U93),S$4/(SUM(AN$5:AN93)+1),S93)</f>
        <v>1613</v>
      </c>
      <c r="T94" s="6">
        <f>IF(T93=MAX($D93:$U93),T$4/(SUM(AO$5:AO93)+1),T93)</f>
        <v>264</v>
      </c>
      <c r="U94" s="6">
        <f>IF(U93=MAX($D93:$U93),U$4/(SUM(AP$5:AP93)+1),U93)</f>
        <v>258</v>
      </c>
      <c r="X94" s="3">
        <v>90</v>
      </c>
      <c r="Y94" s="3">
        <f t="shared" si="20"/>
        <v>0</v>
      </c>
      <c r="Z94" s="3">
        <f t="shared" si="21"/>
        <v>1</v>
      </c>
      <c r="AA94" s="3">
        <f t="shared" si="22"/>
        <v>0</v>
      </c>
      <c r="AB94" s="3">
        <f t="shared" si="23"/>
        <v>0</v>
      </c>
      <c r="AC94" s="3">
        <f t="shared" si="24"/>
        <v>0</v>
      </c>
      <c r="AD94" s="3">
        <f t="shared" si="25"/>
        <v>0</v>
      </c>
      <c r="AE94" s="3">
        <f t="shared" si="26"/>
        <v>0</v>
      </c>
      <c r="AF94" s="3">
        <f t="shared" si="27"/>
        <v>0</v>
      </c>
      <c r="AG94" s="3">
        <f t="shared" si="28"/>
        <v>0</v>
      </c>
      <c r="AH94" s="3">
        <f t="shared" si="29"/>
        <v>0</v>
      </c>
      <c r="AI94" s="3">
        <f t="shared" si="30"/>
        <v>0</v>
      </c>
      <c r="AJ94" s="3">
        <f t="shared" si="31"/>
        <v>0</v>
      </c>
      <c r="AK94" s="3">
        <f t="shared" si="32"/>
        <v>0</v>
      </c>
      <c r="AL94" s="3">
        <f t="shared" si="33"/>
        <v>0</v>
      </c>
      <c r="AM94" s="3">
        <f t="shared" si="34"/>
        <v>0</v>
      </c>
      <c r="AN94" s="3">
        <f t="shared" si="35"/>
        <v>0</v>
      </c>
      <c r="AO94" s="3">
        <f t="shared" si="36"/>
        <v>0</v>
      </c>
      <c r="AP94" s="3">
        <f t="shared" si="37"/>
        <v>0</v>
      </c>
    </row>
    <row r="95" spans="2:42">
      <c r="B95" s="3" t="s">
        <v>41</v>
      </c>
      <c r="C95" s="3">
        <v>91</v>
      </c>
      <c r="D95" s="6">
        <f>IF(D94=MAX($D94:$U94),D$4/(SUM(Y$5:Y94)+1),D94)</f>
        <v>31177.107142857141</v>
      </c>
      <c r="E95" s="6">
        <f>IF(E94=MAX($D94:$U94),E$4/(SUM(Z$5:Z94)+1),E94)</f>
        <v>30677.090909090908</v>
      </c>
      <c r="F95" s="6">
        <f>IF(F94=MAX($D94:$U94),F$4/(SUM(AA$5:AA94)+1),F94)</f>
        <v>30509.642857142859</v>
      </c>
      <c r="G95" s="6">
        <f>IF(G94=MAX($D94:$U94),G$4/(SUM(AB$5:AB94)+1),G94)</f>
        <v>31144</v>
      </c>
      <c r="H95" s="6">
        <f>IF(H94=MAX($D94:$U94),H$4/(SUM(AC$5:AC94)+1),H94)</f>
        <v>31069.25</v>
      </c>
      <c r="I95" s="6">
        <f>IF(I94=MAX($D94:$U94),I$4/(SUM(AD$5:AD94)+1),I94)</f>
        <v>30299.166666666668</v>
      </c>
      <c r="J95" s="6">
        <f>IF(J94=MAX($D94:$U94),J$4/(SUM(AE$5:AE94)+1),J94)</f>
        <v>31962.5</v>
      </c>
      <c r="K95" s="6">
        <f>IF(K94=MAX($D94:$U94),K$4/(SUM(AF$5:AF94)+1),K94)</f>
        <v>29575.5</v>
      </c>
      <c r="L95" s="6">
        <f>IF(L94=MAX($D94:$U94),L$4/(SUM(AG$5:AG94)+1),L94)</f>
        <v>17013</v>
      </c>
      <c r="M95" s="6">
        <f>IF(M94=MAX($D94:$U94),M$4/(SUM(AH$5:AH94)+1),M94)</f>
        <v>22481</v>
      </c>
      <c r="N95" s="6">
        <f>IF(N94=MAX($D94:$U94),N$4/(SUM(AI$5:AI94)+1),N94)</f>
        <v>13759</v>
      </c>
      <c r="O95" s="6">
        <f>IF(O94=MAX($D94:$U94),O$4/(SUM(AJ$5:AJ94)+1),O94)</f>
        <v>9976</v>
      </c>
      <c r="P95" s="6">
        <f>IF(P94=MAX($D94:$U94),P$4/(SUM(AK$5:AK94)+1),P94)</f>
        <v>3977</v>
      </c>
      <c r="Q95" s="6">
        <f>IF(Q94=MAX($D94:$U94),Q$4/(SUM(AL$5:AL94)+1),Q94)</f>
        <v>3126</v>
      </c>
      <c r="R95" s="6">
        <f>IF(R94=MAX($D94:$U94),R$4/(SUM(AM$5:AM94)+1),R94)</f>
        <v>2626</v>
      </c>
      <c r="S95" s="6">
        <f>IF(S94=MAX($D94:$U94),S$4/(SUM(AN$5:AN94)+1),S94)</f>
        <v>1613</v>
      </c>
      <c r="T95" s="6">
        <f>IF(T94=MAX($D94:$U94),T$4/(SUM(AO$5:AO94)+1),T94)</f>
        <v>264</v>
      </c>
      <c r="U95" s="6">
        <f>IF(U94=MAX($D94:$U94),U$4/(SUM(AP$5:AP94)+1),U94)</f>
        <v>258</v>
      </c>
      <c r="X95" s="3">
        <v>91</v>
      </c>
      <c r="Y95" s="3">
        <f t="shared" si="20"/>
        <v>0</v>
      </c>
      <c r="Z95" s="3">
        <f t="shared" si="21"/>
        <v>0</v>
      </c>
      <c r="AA95" s="3">
        <f t="shared" si="22"/>
        <v>0</v>
      </c>
      <c r="AB95" s="3">
        <f t="shared" si="23"/>
        <v>0</v>
      </c>
      <c r="AC95" s="3">
        <f t="shared" si="24"/>
        <v>0</v>
      </c>
      <c r="AD95" s="3">
        <f t="shared" si="25"/>
        <v>0</v>
      </c>
      <c r="AE95" s="3">
        <f t="shared" si="26"/>
        <v>1</v>
      </c>
      <c r="AF95" s="3">
        <f t="shared" si="27"/>
        <v>0</v>
      </c>
      <c r="AG95" s="3">
        <f t="shared" si="28"/>
        <v>0</v>
      </c>
      <c r="AH95" s="3">
        <f t="shared" si="29"/>
        <v>0</v>
      </c>
      <c r="AI95" s="3">
        <f t="shared" si="30"/>
        <v>0</v>
      </c>
      <c r="AJ95" s="3">
        <f t="shared" si="31"/>
        <v>0</v>
      </c>
      <c r="AK95" s="3">
        <f t="shared" si="32"/>
        <v>0</v>
      </c>
      <c r="AL95" s="3">
        <f t="shared" si="33"/>
        <v>0</v>
      </c>
      <c r="AM95" s="3">
        <f t="shared" si="34"/>
        <v>0</v>
      </c>
      <c r="AN95" s="3">
        <f t="shared" si="35"/>
        <v>0</v>
      </c>
      <c r="AO95" s="3">
        <f t="shared" si="36"/>
        <v>0</v>
      </c>
      <c r="AP95" s="3">
        <f t="shared" si="37"/>
        <v>0</v>
      </c>
    </row>
    <row r="96" spans="2:42">
      <c r="B96" s="3" t="s">
        <v>41</v>
      </c>
      <c r="C96" s="3">
        <v>92</v>
      </c>
      <c r="D96" s="6">
        <f>IF(D95=MAX($D95:$U95),D$4/(SUM(Y$5:Y95)+1),D95)</f>
        <v>31177.107142857141</v>
      </c>
      <c r="E96" s="6">
        <f>IF(E95=MAX($D95:$U95),E$4/(SUM(Z$5:Z95)+1),E95)</f>
        <v>30677.090909090908</v>
      </c>
      <c r="F96" s="6">
        <f>IF(F95=MAX($D95:$U95),F$4/(SUM(AA$5:AA95)+1),F95)</f>
        <v>30509.642857142859</v>
      </c>
      <c r="G96" s="6">
        <f>IF(G95=MAX($D95:$U95),G$4/(SUM(AB$5:AB95)+1),G95)</f>
        <v>31144</v>
      </c>
      <c r="H96" s="6">
        <f>IF(H95=MAX($D95:$U95),H$4/(SUM(AC$5:AC95)+1),H95)</f>
        <v>31069.25</v>
      </c>
      <c r="I96" s="6">
        <f>IF(I95=MAX($D95:$U95),I$4/(SUM(AD$5:AD95)+1),I95)</f>
        <v>30299.166666666668</v>
      </c>
      <c r="J96" s="6">
        <f>IF(J95=MAX($D95:$U95),J$4/(SUM(AE$5:AE95)+1),J95)</f>
        <v>25570</v>
      </c>
      <c r="K96" s="6">
        <f>IF(K95=MAX($D95:$U95),K$4/(SUM(AF$5:AF95)+1),K95)</f>
        <v>29575.5</v>
      </c>
      <c r="L96" s="6">
        <f>IF(L95=MAX($D95:$U95),L$4/(SUM(AG$5:AG95)+1),L95)</f>
        <v>17013</v>
      </c>
      <c r="M96" s="6">
        <f>IF(M95=MAX($D95:$U95),M$4/(SUM(AH$5:AH95)+1),M95)</f>
        <v>22481</v>
      </c>
      <c r="N96" s="6">
        <f>IF(N95=MAX($D95:$U95),N$4/(SUM(AI$5:AI95)+1),N95)</f>
        <v>13759</v>
      </c>
      <c r="O96" s="6">
        <f>IF(O95=MAX($D95:$U95),O$4/(SUM(AJ$5:AJ95)+1),O95)</f>
        <v>9976</v>
      </c>
      <c r="P96" s="6">
        <f>IF(P95=MAX($D95:$U95),P$4/(SUM(AK$5:AK95)+1),P95)</f>
        <v>3977</v>
      </c>
      <c r="Q96" s="6">
        <f>IF(Q95=MAX($D95:$U95),Q$4/(SUM(AL$5:AL95)+1),Q95)</f>
        <v>3126</v>
      </c>
      <c r="R96" s="6">
        <f>IF(R95=MAX($D95:$U95),R$4/(SUM(AM$5:AM95)+1),R95)</f>
        <v>2626</v>
      </c>
      <c r="S96" s="6">
        <f>IF(S95=MAX($D95:$U95),S$4/(SUM(AN$5:AN95)+1),S95)</f>
        <v>1613</v>
      </c>
      <c r="T96" s="6">
        <f>IF(T95=MAX($D95:$U95),T$4/(SUM(AO$5:AO95)+1),T95)</f>
        <v>264</v>
      </c>
      <c r="U96" s="6">
        <f>IF(U95=MAX($D95:$U95),U$4/(SUM(AP$5:AP95)+1),U95)</f>
        <v>258</v>
      </c>
      <c r="X96" s="3">
        <v>92</v>
      </c>
      <c r="Y96" s="3">
        <f t="shared" si="20"/>
        <v>1</v>
      </c>
      <c r="Z96" s="3">
        <f t="shared" si="21"/>
        <v>0</v>
      </c>
      <c r="AA96" s="3">
        <f t="shared" si="22"/>
        <v>0</v>
      </c>
      <c r="AB96" s="3">
        <f t="shared" si="23"/>
        <v>0</v>
      </c>
      <c r="AC96" s="3">
        <f t="shared" si="24"/>
        <v>0</v>
      </c>
      <c r="AD96" s="3">
        <f t="shared" si="25"/>
        <v>0</v>
      </c>
      <c r="AE96" s="3">
        <f t="shared" si="26"/>
        <v>0</v>
      </c>
      <c r="AF96" s="3">
        <f t="shared" si="27"/>
        <v>0</v>
      </c>
      <c r="AG96" s="3">
        <f t="shared" si="28"/>
        <v>0</v>
      </c>
      <c r="AH96" s="3">
        <f t="shared" si="29"/>
        <v>0</v>
      </c>
      <c r="AI96" s="3">
        <f t="shared" si="30"/>
        <v>0</v>
      </c>
      <c r="AJ96" s="3">
        <f t="shared" si="31"/>
        <v>0</v>
      </c>
      <c r="AK96" s="3">
        <f t="shared" si="32"/>
        <v>0</v>
      </c>
      <c r="AL96" s="3">
        <f t="shared" si="33"/>
        <v>0</v>
      </c>
      <c r="AM96" s="3">
        <f t="shared" si="34"/>
        <v>0</v>
      </c>
      <c r="AN96" s="3">
        <f t="shared" si="35"/>
        <v>0</v>
      </c>
      <c r="AO96" s="3">
        <f t="shared" si="36"/>
        <v>0</v>
      </c>
      <c r="AP96" s="3">
        <f t="shared" si="37"/>
        <v>0</v>
      </c>
    </row>
    <row r="97" spans="2:42">
      <c r="B97" s="3" t="s">
        <v>41</v>
      </c>
      <c r="C97" s="3">
        <v>93</v>
      </c>
      <c r="D97" s="6">
        <f>IF(D96=MAX($D96:$U96),D$4/(SUM(Y$5:Y96)+1),D96)</f>
        <v>30102.03448275862</v>
      </c>
      <c r="E97" s="6">
        <f>IF(E96=MAX($D96:$U96),E$4/(SUM(Z$5:Z96)+1),E96)</f>
        <v>30677.090909090908</v>
      </c>
      <c r="F97" s="6">
        <f>IF(F96=MAX($D96:$U96),F$4/(SUM(AA$5:AA96)+1),F96)</f>
        <v>30509.642857142859</v>
      </c>
      <c r="G97" s="6">
        <f>IF(G96=MAX($D96:$U96),G$4/(SUM(AB$5:AB96)+1),G96)</f>
        <v>31144</v>
      </c>
      <c r="H97" s="6">
        <f>IF(H96=MAX($D96:$U96),H$4/(SUM(AC$5:AC96)+1),H96)</f>
        <v>31069.25</v>
      </c>
      <c r="I97" s="6">
        <f>IF(I96=MAX($D96:$U96),I$4/(SUM(AD$5:AD96)+1),I96)</f>
        <v>30299.166666666668</v>
      </c>
      <c r="J97" s="6">
        <f>IF(J96=MAX($D96:$U96),J$4/(SUM(AE$5:AE96)+1),J96)</f>
        <v>25570</v>
      </c>
      <c r="K97" s="6">
        <f>IF(K96=MAX($D96:$U96),K$4/(SUM(AF$5:AF96)+1),K96)</f>
        <v>29575.5</v>
      </c>
      <c r="L97" s="6">
        <f>IF(L96=MAX($D96:$U96),L$4/(SUM(AG$5:AG96)+1),L96)</f>
        <v>17013</v>
      </c>
      <c r="M97" s="6">
        <f>IF(M96=MAX($D96:$U96),M$4/(SUM(AH$5:AH96)+1),M96)</f>
        <v>22481</v>
      </c>
      <c r="N97" s="6">
        <f>IF(N96=MAX($D96:$U96),N$4/(SUM(AI$5:AI96)+1),N96)</f>
        <v>13759</v>
      </c>
      <c r="O97" s="6">
        <f>IF(O96=MAX($D96:$U96),O$4/(SUM(AJ$5:AJ96)+1),O96)</f>
        <v>9976</v>
      </c>
      <c r="P97" s="6">
        <f>IF(P96=MAX($D96:$U96),P$4/(SUM(AK$5:AK96)+1),P96)</f>
        <v>3977</v>
      </c>
      <c r="Q97" s="6">
        <f>IF(Q96=MAX($D96:$U96),Q$4/(SUM(AL$5:AL96)+1),Q96)</f>
        <v>3126</v>
      </c>
      <c r="R97" s="6">
        <f>IF(R96=MAX($D96:$U96),R$4/(SUM(AM$5:AM96)+1),R96)</f>
        <v>2626</v>
      </c>
      <c r="S97" s="6">
        <f>IF(S96=MAX($D96:$U96),S$4/(SUM(AN$5:AN96)+1),S96)</f>
        <v>1613</v>
      </c>
      <c r="T97" s="6">
        <f>IF(T96=MAX($D96:$U96),T$4/(SUM(AO$5:AO96)+1),T96)</f>
        <v>264</v>
      </c>
      <c r="U97" s="6">
        <f>IF(U96=MAX($D96:$U96),U$4/(SUM(AP$5:AP96)+1),U96)</f>
        <v>258</v>
      </c>
      <c r="X97" s="3">
        <v>93</v>
      </c>
      <c r="Y97" s="3">
        <f t="shared" si="20"/>
        <v>0</v>
      </c>
      <c r="Z97" s="3">
        <f t="shared" si="21"/>
        <v>0</v>
      </c>
      <c r="AA97" s="3">
        <f t="shared" si="22"/>
        <v>0</v>
      </c>
      <c r="AB97" s="3">
        <f t="shared" si="23"/>
        <v>1</v>
      </c>
      <c r="AC97" s="3">
        <f t="shared" si="24"/>
        <v>0</v>
      </c>
      <c r="AD97" s="3">
        <f t="shared" si="25"/>
        <v>0</v>
      </c>
      <c r="AE97" s="3">
        <f t="shared" si="26"/>
        <v>0</v>
      </c>
      <c r="AF97" s="3">
        <f t="shared" si="27"/>
        <v>0</v>
      </c>
      <c r="AG97" s="3">
        <f t="shared" si="28"/>
        <v>0</v>
      </c>
      <c r="AH97" s="3">
        <f t="shared" si="29"/>
        <v>0</v>
      </c>
      <c r="AI97" s="3">
        <f t="shared" si="30"/>
        <v>0</v>
      </c>
      <c r="AJ97" s="3">
        <f t="shared" si="31"/>
        <v>0</v>
      </c>
      <c r="AK97" s="3">
        <f t="shared" si="32"/>
        <v>0</v>
      </c>
      <c r="AL97" s="3">
        <f t="shared" si="33"/>
        <v>0</v>
      </c>
      <c r="AM97" s="3">
        <f t="shared" si="34"/>
        <v>0</v>
      </c>
      <c r="AN97" s="3">
        <f t="shared" si="35"/>
        <v>0</v>
      </c>
      <c r="AO97" s="3">
        <f t="shared" si="36"/>
        <v>0</v>
      </c>
      <c r="AP97" s="3">
        <f t="shared" si="37"/>
        <v>0</v>
      </c>
    </row>
    <row r="98" spans="2:42">
      <c r="B98" s="3" t="s">
        <v>41</v>
      </c>
      <c r="C98" s="3">
        <v>94</v>
      </c>
      <c r="D98" s="6">
        <f>IF(D97=MAX($D97:$U97),D$4/(SUM(Y$5:Y97)+1),D97)</f>
        <v>30102.03448275862</v>
      </c>
      <c r="E98" s="6">
        <f>IF(E97=MAX($D97:$U97),E$4/(SUM(Z$5:Z97)+1),E97)</f>
        <v>30677.090909090908</v>
      </c>
      <c r="F98" s="6">
        <f>IF(F97=MAX($D97:$U97),F$4/(SUM(AA$5:AA97)+1),F97)</f>
        <v>30509.642857142859</v>
      </c>
      <c r="G98" s="6">
        <f>IF(G97=MAX($D97:$U97),G$4/(SUM(AB$5:AB97)+1),G97)</f>
        <v>28548.666666666668</v>
      </c>
      <c r="H98" s="6">
        <f>IF(H97=MAX($D97:$U97),H$4/(SUM(AC$5:AC97)+1),H97)</f>
        <v>31069.25</v>
      </c>
      <c r="I98" s="6">
        <f>IF(I97=MAX($D97:$U97),I$4/(SUM(AD$5:AD97)+1),I97)</f>
        <v>30299.166666666668</v>
      </c>
      <c r="J98" s="6">
        <f>IF(J97=MAX($D97:$U97),J$4/(SUM(AE$5:AE97)+1),J97)</f>
        <v>25570</v>
      </c>
      <c r="K98" s="6">
        <f>IF(K97=MAX($D97:$U97),K$4/(SUM(AF$5:AF97)+1),K97)</f>
        <v>29575.5</v>
      </c>
      <c r="L98" s="6">
        <f>IF(L97=MAX($D97:$U97),L$4/(SUM(AG$5:AG97)+1),L97)</f>
        <v>17013</v>
      </c>
      <c r="M98" s="6">
        <f>IF(M97=MAX($D97:$U97),M$4/(SUM(AH$5:AH97)+1),M97)</f>
        <v>22481</v>
      </c>
      <c r="N98" s="6">
        <f>IF(N97=MAX($D97:$U97),N$4/(SUM(AI$5:AI97)+1),N97)</f>
        <v>13759</v>
      </c>
      <c r="O98" s="6">
        <f>IF(O97=MAX($D97:$U97),O$4/(SUM(AJ$5:AJ97)+1),O97)</f>
        <v>9976</v>
      </c>
      <c r="P98" s="6">
        <f>IF(P97=MAX($D97:$U97),P$4/(SUM(AK$5:AK97)+1),P97)</f>
        <v>3977</v>
      </c>
      <c r="Q98" s="6">
        <f>IF(Q97=MAX($D97:$U97),Q$4/(SUM(AL$5:AL97)+1),Q97)</f>
        <v>3126</v>
      </c>
      <c r="R98" s="6">
        <f>IF(R97=MAX($D97:$U97),R$4/(SUM(AM$5:AM97)+1),R97)</f>
        <v>2626</v>
      </c>
      <c r="S98" s="6">
        <f>IF(S97=MAX($D97:$U97),S$4/(SUM(AN$5:AN97)+1),S97)</f>
        <v>1613</v>
      </c>
      <c r="T98" s="6">
        <f>IF(T97=MAX($D97:$U97),T$4/(SUM(AO$5:AO97)+1),T97)</f>
        <v>264</v>
      </c>
      <c r="U98" s="6">
        <f>IF(U97=MAX($D97:$U97),U$4/(SUM(AP$5:AP97)+1),U97)</f>
        <v>258</v>
      </c>
      <c r="X98" s="3">
        <v>94</v>
      </c>
      <c r="Y98" s="3">
        <f t="shared" si="20"/>
        <v>0</v>
      </c>
      <c r="Z98" s="3">
        <f t="shared" si="21"/>
        <v>0</v>
      </c>
      <c r="AA98" s="3">
        <f t="shared" si="22"/>
        <v>0</v>
      </c>
      <c r="AB98" s="3">
        <f t="shared" si="23"/>
        <v>0</v>
      </c>
      <c r="AC98" s="3">
        <f t="shared" si="24"/>
        <v>1</v>
      </c>
      <c r="AD98" s="3">
        <f t="shared" si="25"/>
        <v>0</v>
      </c>
      <c r="AE98" s="3">
        <f t="shared" si="26"/>
        <v>0</v>
      </c>
      <c r="AF98" s="3">
        <f t="shared" si="27"/>
        <v>0</v>
      </c>
      <c r="AG98" s="3">
        <f t="shared" si="28"/>
        <v>0</v>
      </c>
      <c r="AH98" s="3">
        <f t="shared" si="29"/>
        <v>0</v>
      </c>
      <c r="AI98" s="3">
        <f t="shared" si="30"/>
        <v>0</v>
      </c>
      <c r="AJ98" s="3">
        <f t="shared" si="31"/>
        <v>0</v>
      </c>
      <c r="AK98" s="3">
        <f t="shared" si="32"/>
        <v>0</v>
      </c>
      <c r="AL98" s="3">
        <f t="shared" si="33"/>
        <v>0</v>
      </c>
      <c r="AM98" s="3">
        <f t="shared" si="34"/>
        <v>0</v>
      </c>
      <c r="AN98" s="3">
        <f t="shared" si="35"/>
        <v>0</v>
      </c>
      <c r="AO98" s="3">
        <f t="shared" si="36"/>
        <v>0</v>
      </c>
      <c r="AP98" s="3">
        <f t="shared" si="37"/>
        <v>0</v>
      </c>
    </row>
    <row r="99" spans="2:42">
      <c r="B99" s="3" t="s">
        <v>41</v>
      </c>
      <c r="C99" s="3">
        <v>95</v>
      </c>
      <c r="D99" s="6">
        <f>IF(D98=MAX($D98:$U98),D$4/(SUM(Y$5:Y98)+1),D98)</f>
        <v>30102.03448275862</v>
      </c>
      <c r="E99" s="6">
        <f>IF(E98=MAX($D98:$U98),E$4/(SUM(Z$5:Z98)+1),E98)</f>
        <v>30677.090909090908</v>
      </c>
      <c r="F99" s="6">
        <f>IF(F98=MAX($D98:$U98),F$4/(SUM(AA$5:AA98)+1),F98)</f>
        <v>30509.642857142859</v>
      </c>
      <c r="G99" s="6">
        <f>IF(G98=MAX($D98:$U98),G$4/(SUM(AB$5:AB98)+1),G98)</f>
        <v>28548.666666666668</v>
      </c>
      <c r="H99" s="6">
        <f>IF(H98=MAX($D98:$U98),H$4/(SUM(AC$5:AC98)+1),H98)</f>
        <v>27617.111111111109</v>
      </c>
      <c r="I99" s="6">
        <f>IF(I98=MAX($D98:$U98),I$4/(SUM(AD$5:AD98)+1),I98)</f>
        <v>30299.166666666668</v>
      </c>
      <c r="J99" s="6">
        <f>IF(J98=MAX($D98:$U98),J$4/(SUM(AE$5:AE98)+1),J98)</f>
        <v>25570</v>
      </c>
      <c r="K99" s="6">
        <f>IF(K98=MAX($D98:$U98),K$4/(SUM(AF$5:AF98)+1),K98)</f>
        <v>29575.5</v>
      </c>
      <c r="L99" s="6">
        <f>IF(L98=MAX($D98:$U98),L$4/(SUM(AG$5:AG98)+1),L98)</f>
        <v>17013</v>
      </c>
      <c r="M99" s="6">
        <f>IF(M98=MAX($D98:$U98),M$4/(SUM(AH$5:AH98)+1),M98)</f>
        <v>22481</v>
      </c>
      <c r="N99" s="6">
        <f>IF(N98=MAX($D98:$U98),N$4/(SUM(AI$5:AI98)+1),N98)</f>
        <v>13759</v>
      </c>
      <c r="O99" s="6">
        <f>IF(O98=MAX($D98:$U98),O$4/(SUM(AJ$5:AJ98)+1),O98)</f>
        <v>9976</v>
      </c>
      <c r="P99" s="6">
        <f>IF(P98=MAX($D98:$U98),P$4/(SUM(AK$5:AK98)+1),P98)</f>
        <v>3977</v>
      </c>
      <c r="Q99" s="6">
        <f>IF(Q98=MAX($D98:$U98),Q$4/(SUM(AL$5:AL98)+1),Q98)</f>
        <v>3126</v>
      </c>
      <c r="R99" s="6">
        <f>IF(R98=MAX($D98:$U98),R$4/(SUM(AM$5:AM98)+1),R98)</f>
        <v>2626</v>
      </c>
      <c r="S99" s="6">
        <f>IF(S98=MAX($D98:$U98),S$4/(SUM(AN$5:AN98)+1),S98)</f>
        <v>1613</v>
      </c>
      <c r="T99" s="6">
        <f>IF(T98=MAX($D98:$U98),T$4/(SUM(AO$5:AO98)+1),T98)</f>
        <v>264</v>
      </c>
      <c r="U99" s="6">
        <f>IF(U98=MAX($D98:$U98),U$4/(SUM(AP$5:AP98)+1),U98)</f>
        <v>258</v>
      </c>
      <c r="X99" s="3">
        <v>95</v>
      </c>
      <c r="Y99" s="3">
        <f t="shared" si="20"/>
        <v>0</v>
      </c>
      <c r="Z99" s="3">
        <f t="shared" si="21"/>
        <v>1</v>
      </c>
      <c r="AA99" s="3">
        <f t="shared" si="22"/>
        <v>0</v>
      </c>
      <c r="AB99" s="3">
        <f t="shared" si="23"/>
        <v>0</v>
      </c>
      <c r="AC99" s="3">
        <f t="shared" si="24"/>
        <v>0</v>
      </c>
      <c r="AD99" s="3">
        <f t="shared" si="25"/>
        <v>0</v>
      </c>
      <c r="AE99" s="3">
        <f t="shared" si="26"/>
        <v>0</v>
      </c>
      <c r="AF99" s="3">
        <f t="shared" si="27"/>
        <v>0</v>
      </c>
      <c r="AG99" s="3">
        <f t="shared" si="28"/>
        <v>0</v>
      </c>
      <c r="AH99" s="3">
        <f t="shared" si="29"/>
        <v>0</v>
      </c>
      <c r="AI99" s="3">
        <f t="shared" si="30"/>
        <v>0</v>
      </c>
      <c r="AJ99" s="3">
        <f t="shared" si="31"/>
        <v>0</v>
      </c>
      <c r="AK99" s="3">
        <f t="shared" si="32"/>
        <v>0</v>
      </c>
      <c r="AL99" s="3">
        <f t="shared" si="33"/>
        <v>0</v>
      </c>
      <c r="AM99" s="3">
        <f t="shared" si="34"/>
        <v>0</v>
      </c>
      <c r="AN99" s="3">
        <f t="shared" si="35"/>
        <v>0</v>
      </c>
      <c r="AO99" s="3">
        <f t="shared" si="36"/>
        <v>0</v>
      </c>
      <c r="AP99" s="3">
        <f t="shared" si="37"/>
        <v>0</v>
      </c>
    </row>
    <row r="100" spans="2:42">
      <c r="B100" s="3" t="s">
        <v>41</v>
      </c>
      <c r="C100" s="3">
        <v>96</v>
      </c>
      <c r="D100" s="6">
        <f>IF(D99=MAX($D99:$U99),D$4/(SUM(Y$5:Y99)+1),D99)</f>
        <v>30102.03448275862</v>
      </c>
      <c r="E100" s="6">
        <f>IF(E99=MAX($D99:$U99),E$4/(SUM(Z$5:Z99)+1),E99)</f>
        <v>29343.304347826088</v>
      </c>
      <c r="F100" s="6">
        <f>IF(F99=MAX($D99:$U99),F$4/(SUM(AA$5:AA99)+1),F99)</f>
        <v>30509.642857142859</v>
      </c>
      <c r="G100" s="6">
        <f>IF(G99=MAX($D99:$U99),G$4/(SUM(AB$5:AB99)+1),G99)</f>
        <v>28548.666666666668</v>
      </c>
      <c r="H100" s="6">
        <f>IF(H99=MAX($D99:$U99),H$4/(SUM(AC$5:AC99)+1),H99)</f>
        <v>27617.111111111109</v>
      </c>
      <c r="I100" s="6">
        <f>IF(I99=MAX($D99:$U99),I$4/(SUM(AD$5:AD99)+1),I99)</f>
        <v>30299.166666666668</v>
      </c>
      <c r="J100" s="6">
        <f>IF(J99=MAX($D99:$U99),J$4/(SUM(AE$5:AE99)+1),J99)</f>
        <v>25570</v>
      </c>
      <c r="K100" s="6">
        <f>IF(K99=MAX($D99:$U99),K$4/(SUM(AF$5:AF99)+1),K99)</f>
        <v>29575.5</v>
      </c>
      <c r="L100" s="6">
        <f>IF(L99=MAX($D99:$U99),L$4/(SUM(AG$5:AG99)+1),L99)</f>
        <v>17013</v>
      </c>
      <c r="M100" s="6">
        <f>IF(M99=MAX($D99:$U99),M$4/(SUM(AH$5:AH99)+1),M99)</f>
        <v>22481</v>
      </c>
      <c r="N100" s="6">
        <f>IF(N99=MAX($D99:$U99),N$4/(SUM(AI$5:AI99)+1),N99)</f>
        <v>13759</v>
      </c>
      <c r="O100" s="6">
        <f>IF(O99=MAX($D99:$U99),O$4/(SUM(AJ$5:AJ99)+1),O99)</f>
        <v>9976</v>
      </c>
      <c r="P100" s="6">
        <f>IF(P99=MAX($D99:$U99),P$4/(SUM(AK$5:AK99)+1),P99)</f>
        <v>3977</v>
      </c>
      <c r="Q100" s="6">
        <f>IF(Q99=MAX($D99:$U99),Q$4/(SUM(AL$5:AL99)+1),Q99)</f>
        <v>3126</v>
      </c>
      <c r="R100" s="6">
        <f>IF(R99=MAX($D99:$U99),R$4/(SUM(AM$5:AM99)+1),R99)</f>
        <v>2626</v>
      </c>
      <c r="S100" s="6">
        <f>IF(S99=MAX($D99:$U99),S$4/(SUM(AN$5:AN99)+1),S99)</f>
        <v>1613</v>
      </c>
      <c r="T100" s="6">
        <f>IF(T99=MAX($D99:$U99),T$4/(SUM(AO$5:AO99)+1),T99)</f>
        <v>264</v>
      </c>
      <c r="U100" s="6">
        <f>IF(U99=MAX($D99:$U99),U$4/(SUM(AP$5:AP99)+1),U99)</f>
        <v>258</v>
      </c>
      <c r="X100" s="3">
        <v>96</v>
      </c>
      <c r="Y100" s="3">
        <f t="shared" si="20"/>
        <v>0</v>
      </c>
      <c r="Z100" s="3">
        <f t="shared" si="21"/>
        <v>0</v>
      </c>
      <c r="AA100" s="3">
        <f t="shared" si="22"/>
        <v>1</v>
      </c>
      <c r="AB100" s="3">
        <f t="shared" si="23"/>
        <v>0</v>
      </c>
      <c r="AC100" s="3">
        <f t="shared" si="24"/>
        <v>0</v>
      </c>
      <c r="AD100" s="3">
        <f t="shared" si="25"/>
        <v>0</v>
      </c>
      <c r="AE100" s="3">
        <f t="shared" si="26"/>
        <v>0</v>
      </c>
      <c r="AF100" s="3">
        <f t="shared" si="27"/>
        <v>0</v>
      </c>
      <c r="AG100" s="3">
        <f t="shared" si="28"/>
        <v>0</v>
      </c>
      <c r="AH100" s="3">
        <f t="shared" si="29"/>
        <v>0</v>
      </c>
      <c r="AI100" s="3">
        <f t="shared" si="30"/>
        <v>0</v>
      </c>
      <c r="AJ100" s="3">
        <f t="shared" si="31"/>
        <v>0</v>
      </c>
      <c r="AK100" s="3">
        <f t="shared" si="32"/>
        <v>0</v>
      </c>
      <c r="AL100" s="3">
        <f t="shared" si="33"/>
        <v>0</v>
      </c>
      <c r="AM100" s="3">
        <f t="shared" si="34"/>
        <v>0</v>
      </c>
      <c r="AN100" s="3">
        <f t="shared" si="35"/>
        <v>0</v>
      </c>
      <c r="AO100" s="3">
        <f t="shared" si="36"/>
        <v>0</v>
      </c>
      <c r="AP100" s="3">
        <f t="shared" si="37"/>
        <v>0</v>
      </c>
    </row>
    <row r="101" spans="2:42">
      <c r="B101" s="3" t="s">
        <v>41</v>
      </c>
      <c r="C101" s="3">
        <v>97</v>
      </c>
      <c r="D101" s="6">
        <f>IF(D100=MAX($D100:$U100),D$4/(SUM(Y$5:Y100)+1),D100)</f>
        <v>30102.03448275862</v>
      </c>
      <c r="E101" s="6">
        <f>IF(E100=MAX($D100:$U100),E$4/(SUM(Z$5:Z100)+1),E100)</f>
        <v>29343.304347826088</v>
      </c>
      <c r="F101" s="6">
        <f>IF(F100=MAX($D100:$U100),F$4/(SUM(AA$5:AA100)+1),F100)</f>
        <v>28475.666666666668</v>
      </c>
      <c r="G101" s="6">
        <f>IF(G100=MAX($D100:$U100),G$4/(SUM(AB$5:AB100)+1),G100)</f>
        <v>28548.666666666668</v>
      </c>
      <c r="H101" s="6">
        <f>IF(H100=MAX($D100:$U100),H$4/(SUM(AC$5:AC100)+1),H100)</f>
        <v>27617.111111111109</v>
      </c>
      <c r="I101" s="6">
        <f>IF(I100=MAX($D100:$U100),I$4/(SUM(AD$5:AD100)+1),I100)</f>
        <v>30299.166666666668</v>
      </c>
      <c r="J101" s="6">
        <f>IF(J100=MAX($D100:$U100),J$4/(SUM(AE$5:AE100)+1),J100)</f>
        <v>25570</v>
      </c>
      <c r="K101" s="6">
        <f>IF(K100=MAX($D100:$U100),K$4/(SUM(AF$5:AF100)+1),K100)</f>
        <v>29575.5</v>
      </c>
      <c r="L101" s="6">
        <f>IF(L100=MAX($D100:$U100),L$4/(SUM(AG$5:AG100)+1),L100)</f>
        <v>17013</v>
      </c>
      <c r="M101" s="6">
        <f>IF(M100=MAX($D100:$U100),M$4/(SUM(AH$5:AH100)+1),M100)</f>
        <v>22481</v>
      </c>
      <c r="N101" s="6">
        <f>IF(N100=MAX($D100:$U100),N$4/(SUM(AI$5:AI100)+1),N100)</f>
        <v>13759</v>
      </c>
      <c r="O101" s="6">
        <f>IF(O100=MAX($D100:$U100),O$4/(SUM(AJ$5:AJ100)+1),O100)</f>
        <v>9976</v>
      </c>
      <c r="P101" s="6">
        <f>IF(P100=MAX($D100:$U100),P$4/(SUM(AK$5:AK100)+1),P100)</f>
        <v>3977</v>
      </c>
      <c r="Q101" s="6">
        <f>IF(Q100=MAX($D100:$U100),Q$4/(SUM(AL$5:AL100)+1),Q100)</f>
        <v>3126</v>
      </c>
      <c r="R101" s="6">
        <f>IF(R100=MAX($D100:$U100),R$4/(SUM(AM$5:AM100)+1),R100)</f>
        <v>2626</v>
      </c>
      <c r="S101" s="6">
        <f>IF(S100=MAX($D100:$U100),S$4/(SUM(AN$5:AN100)+1),S100)</f>
        <v>1613</v>
      </c>
      <c r="T101" s="6">
        <f>IF(T100=MAX($D100:$U100),T$4/(SUM(AO$5:AO100)+1),T100)</f>
        <v>264</v>
      </c>
      <c r="U101" s="6">
        <f>IF(U100=MAX($D100:$U100),U$4/(SUM(AP$5:AP100)+1),U100)</f>
        <v>258</v>
      </c>
      <c r="X101" s="3">
        <v>97</v>
      </c>
      <c r="Y101" s="3">
        <f t="shared" si="20"/>
        <v>0</v>
      </c>
      <c r="Z101" s="3">
        <f t="shared" si="21"/>
        <v>0</v>
      </c>
      <c r="AA101" s="3">
        <f t="shared" si="22"/>
        <v>0</v>
      </c>
      <c r="AB101" s="3">
        <f t="shared" si="23"/>
        <v>0</v>
      </c>
      <c r="AC101" s="3">
        <f t="shared" si="24"/>
        <v>0</v>
      </c>
      <c r="AD101" s="3">
        <f t="shared" si="25"/>
        <v>1</v>
      </c>
      <c r="AE101" s="3">
        <f t="shared" si="26"/>
        <v>0</v>
      </c>
      <c r="AF101" s="3">
        <f t="shared" si="27"/>
        <v>0</v>
      </c>
      <c r="AG101" s="3">
        <f t="shared" si="28"/>
        <v>0</v>
      </c>
      <c r="AH101" s="3">
        <f t="shared" si="29"/>
        <v>0</v>
      </c>
      <c r="AI101" s="3">
        <f t="shared" si="30"/>
        <v>0</v>
      </c>
      <c r="AJ101" s="3">
        <f t="shared" si="31"/>
        <v>0</v>
      </c>
      <c r="AK101" s="3">
        <f t="shared" si="32"/>
        <v>0</v>
      </c>
      <c r="AL101" s="3">
        <f t="shared" si="33"/>
        <v>0</v>
      </c>
      <c r="AM101" s="3">
        <f t="shared" si="34"/>
        <v>0</v>
      </c>
      <c r="AN101" s="3">
        <f t="shared" si="35"/>
        <v>0</v>
      </c>
      <c r="AO101" s="3">
        <f t="shared" si="36"/>
        <v>0</v>
      </c>
      <c r="AP101" s="3">
        <f t="shared" si="37"/>
        <v>0</v>
      </c>
    </row>
    <row r="102" spans="2:42">
      <c r="B102" s="3" t="s">
        <v>41</v>
      </c>
      <c r="C102" s="3">
        <v>98</v>
      </c>
      <c r="D102" s="6">
        <f>IF(D101=MAX($D101:$U101),D$4/(SUM(Y$5:Y101)+1),D101)</f>
        <v>30102.03448275862</v>
      </c>
      <c r="E102" s="6">
        <f>IF(E101=MAX($D101:$U101),E$4/(SUM(Z$5:Z101)+1),E101)</f>
        <v>29343.304347826088</v>
      </c>
      <c r="F102" s="6">
        <f>IF(F101=MAX($D101:$U101),F$4/(SUM(AA$5:AA101)+1),F101)</f>
        <v>28475.666666666668</v>
      </c>
      <c r="G102" s="6">
        <f>IF(G101=MAX($D101:$U101),G$4/(SUM(AB$5:AB101)+1),G101)</f>
        <v>28548.666666666668</v>
      </c>
      <c r="H102" s="6">
        <f>IF(H101=MAX($D101:$U101),H$4/(SUM(AC$5:AC101)+1),H101)</f>
        <v>27617.111111111109</v>
      </c>
      <c r="I102" s="6">
        <f>IF(I101=MAX($D101:$U101),I$4/(SUM(AD$5:AD101)+1),I101)</f>
        <v>25970.714285714286</v>
      </c>
      <c r="J102" s="6">
        <f>IF(J101=MAX($D101:$U101),J$4/(SUM(AE$5:AE101)+1),J101)</f>
        <v>25570</v>
      </c>
      <c r="K102" s="6">
        <f>IF(K101=MAX($D101:$U101),K$4/(SUM(AF$5:AF101)+1),K101)</f>
        <v>29575.5</v>
      </c>
      <c r="L102" s="6">
        <f>IF(L101=MAX($D101:$U101),L$4/(SUM(AG$5:AG101)+1),L101)</f>
        <v>17013</v>
      </c>
      <c r="M102" s="6">
        <f>IF(M101=MAX($D101:$U101),M$4/(SUM(AH$5:AH101)+1),M101)</f>
        <v>22481</v>
      </c>
      <c r="N102" s="6">
        <f>IF(N101=MAX($D101:$U101),N$4/(SUM(AI$5:AI101)+1),N101)</f>
        <v>13759</v>
      </c>
      <c r="O102" s="6">
        <f>IF(O101=MAX($D101:$U101),O$4/(SUM(AJ$5:AJ101)+1),O101)</f>
        <v>9976</v>
      </c>
      <c r="P102" s="6">
        <f>IF(P101=MAX($D101:$U101),P$4/(SUM(AK$5:AK101)+1),P101)</f>
        <v>3977</v>
      </c>
      <c r="Q102" s="6">
        <f>IF(Q101=MAX($D101:$U101),Q$4/(SUM(AL$5:AL101)+1),Q101)</f>
        <v>3126</v>
      </c>
      <c r="R102" s="6">
        <f>IF(R101=MAX($D101:$U101),R$4/(SUM(AM$5:AM101)+1),R101)</f>
        <v>2626</v>
      </c>
      <c r="S102" s="6">
        <f>IF(S101=MAX($D101:$U101),S$4/(SUM(AN$5:AN101)+1),S101)</f>
        <v>1613</v>
      </c>
      <c r="T102" s="6">
        <f>IF(T101=MAX($D101:$U101),T$4/(SUM(AO$5:AO101)+1),T101)</f>
        <v>264</v>
      </c>
      <c r="U102" s="6">
        <f>IF(U101=MAX($D101:$U101),U$4/(SUM(AP$5:AP101)+1),U101)</f>
        <v>258</v>
      </c>
      <c r="X102" s="3">
        <v>98</v>
      </c>
      <c r="Y102" s="3">
        <f t="shared" si="20"/>
        <v>1</v>
      </c>
      <c r="Z102" s="3">
        <f t="shared" si="21"/>
        <v>0</v>
      </c>
      <c r="AA102" s="3">
        <f t="shared" si="22"/>
        <v>0</v>
      </c>
      <c r="AB102" s="3">
        <f t="shared" si="23"/>
        <v>0</v>
      </c>
      <c r="AC102" s="3">
        <f t="shared" si="24"/>
        <v>0</v>
      </c>
      <c r="AD102" s="3">
        <f t="shared" si="25"/>
        <v>0</v>
      </c>
      <c r="AE102" s="3">
        <f t="shared" si="26"/>
        <v>0</v>
      </c>
      <c r="AF102" s="3">
        <f t="shared" si="27"/>
        <v>0</v>
      </c>
      <c r="AG102" s="3">
        <f t="shared" si="28"/>
        <v>0</v>
      </c>
      <c r="AH102" s="3">
        <f t="shared" si="29"/>
        <v>0</v>
      </c>
      <c r="AI102" s="3">
        <f t="shared" si="30"/>
        <v>0</v>
      </c>
      <c r="AJ102" s="3">
        <f t="shared" si="31"/>
        <v>0</v>
      </c>
      <c r="AK102" s="3">
        <f t="shared" si="32"/>
        <v>0</v>
      </c>
      <c r="AL102" s="3">
        <f t="shared" si="33"/>
        <v>0</v>
      </c>
      <c r="AM102" s="3">
        <f t="shared" si="34"/>
        <v>0</v>
      </c>
      <c r="AN102" s="3">
        <f t="shared" si="35"/>
        <v>0</v>
      </c>
      <c r="AO102" s="3">
        <f t="shared" si="36"/>
        <v>0</v>
      </c>
      <c r="AP102" s="3">
        <f t="shared" si="37"/>
        <v>0</v>
      </c>
    </row>
    <row r="103" spans="2:42">
      <c r="B103" s="3" t="s">
        <v>41</v>
      </c>
      <c r="C103" s="3">
        <v>99</v>
      </c>
      <c r="D103" s="6">
        <f>IF(D102=MAX($D102:$U102),D$4/(SUM(Y$5:Y102)+1),D102)</f>
        <v>29098.633333333335</v>
      </c>
      <c r="E103" s="6">
        <f>IF(E102=MAX($D102:$U102),E$4/(SUM(Z$5:Z102)+1),E102)</f>
        <v>29343.304347826088</v>
      </c>
      <c r="F103" s="6">
        <f>IF(F102=MAX($D102:$U102),F$4/(SUM(AA$5:AA102)+1),F102)</f>
        <v>28475.666666666668</v>
      </c>
      <c r="G103" s="6">
        <f>IF(G102=MAX($D102:$U102),G$4/(SUM(AB$5:AB102)+1),G102)</f>
        <v>28548.666666666668</v>
      </c>
      <c r="H103" s="6">
        <f>IF(H102=MAX($D102:$U102),H$4/(SUM(AC$5:AC102)+1),H102)</f>
        <v>27617.111111111109</v>
      </c>
      <c r="I103" s="6">
        <f>IF(I102=MAX($D102:$U102),I$4/(SUM(AD$5:AD102)+1),I102)</f>
        <v>25970.714285714286</v>
      </c>
      <c r="J103" s="6">
        <f>IF(J102=MAX($D102:$U102),J$4/(SUM(AE$5:AE102)+1),J102)</f>
        <v>25570</v>
      </c>
      <c r="K103" s="6">
        <f>IF(K102=MAX($D102:$U102),K$4/(SUM(AF$5:AF102)+1),K102)</f>
        <v>29575.5</v>
      </c>
      <c r="L103" s="6">
        <f>IF(L102=MAX($D102:$U102),L$4/(SUM(AG$5:AG102)+1),L102)</f>
        <v>17013</v>
      </c>
      <c r="M103" s="6">
        <f>IF(M102=MAX($D102:$U102),M$4/(SUM(AH$5:AH102)+1),M102)</f>
        <v>22481</v>
      </c>
      <c r="N103" s="6">
        <f>IF(N102=MAX($D102:$U102),N$4/(SUM(AI$5:AI102)+1),N102)</f>
        <v>13759</v>
      </c>
      <c r="O103" s="6">
        <f>IF(O102=MAX($D102:$U102),O$4/(SUM(AJ$5:AJ102)+1),O102)</f>
        <v>9976</v>
      </c>
      <c r="P103" s="6">
        <f>IF(P102=MAX($D102:$U102),P$4/(SUM(AK$5:AK102)+1),P102)</f>
        <v>3977</v>
      </c>
      <c r="Q103" s="6">
        <f>IF(Q102=MAX($D102:$U102),Q$4/(SUM(AL$5:AL102)+1),Q102)</f>
        <v>3126</v>
      </c>
      <c r="R103" s="6">
        <f>IF(R102=MAX($D102:$U102),R$4/(SUM(AM$5:AM102)+1),R102)</f>
        <v>2626</v>
      </c>
      <c r="S103" s="6">
        <f>IF(S102=MAX($D102:$U102),S$4/(SUM(AN$5:AN102)+1),S102)</f>
        <v>1613</v>
      </c>
      <c r="T103" s="6">
        <f>IF(T102=MAX($D102:$U102),T$4/(SUM(AO$5:AO102)+1),T102)</f>
        <v>264</v>
      </c>
      <c r="U103" s="6">
        <f>IF(U102=MAX($D102:$U102),U$4/(SUM(AP$5:AP102)+1),U102)</f>
        <v>258</v>
      </c>
      <c r="X103" s="3">
        <v>99</v>
      </c>
      <c r="Y103" s="3">
        <f t="shared" si="20"/>
        <v>0</v>
      </c>
      <c r="Z103" s="3">
        <f t="shared" si="21"/>
        <v>0</v>
      </c>
      <c r="AA103" s="3">
        <f t="shared" si="22"/>
        <v>0</v>
      </c>
      <c r="AB103" s="3">
        <f t="shared" si="23"/>
        <v>0</v>
      </c>
      <c r="AC103" s="3">
        <f t="shared" si="24"/>
        <v>0</v>
      </c>
      <c r="AD103" s="3">
        <f t="shared" si="25"/>
        <v>0</v>
      </c>
      <c r="AE103" s="3">
        <f t="shared" si="26"/>
        <v>0</v>
      </c>
      <c r="AF103" s="3">
        <f t="shared" si="27"/>
        <v>1</v>
      </c>
      <c r="AG103" s="3">
        <f t="shared" si="28"/>
        <v>0</v>
      </c>
      <c r="AH103" s="3">
        <f t="shared" si="29"/>
        <v>0</v>
      </c>
      <c r="AI103" s="3">
        <f t="shared" si="30"/>
        <v>0</v>
      </c>
      <c r="AJ103" s="3">
        <f t="shared" si="31"/>
        <v>0</v>
      </c>
      <c r="AK103" s="3">
        <f t="shared" si="32"/>
        <v>0</v>
      </c>
      <c r="AL103" s="3">
        <f t="shared" si="33"/>
        <v>0</v>
      </c>
      <c r="AM103" s="3">
        <f t="shared" si="34"/>
        <v>0</v>
      </c>
      <c r="AN103" s="3">
        <f t="shared" si="35"/>
        <v>0</v>
      </c>
      <c r="AO103" s="3">
        <f t="shared" si="36"/>
        <v>0</v>
      </c>
      <c r="AP103" s="3">
        <f t="shared" si="37"/>
        <v>0</v>
      </c>
    </row>
    <row r="104" spans="2:42">
      <c r="B104" s="3" t="s">
        <v>41</v>
      </c>
      <c r="C104" s="3">
        <v>100</v>
      </c>
      <c r="D104" s="6">
        <f>IF(D103=MAX($D103:$U103),D$4/(SUM(Y$5:Y103)+1),D103)</f>
        <v>29098.633333333335</v>
      </c>
      <c r="E104" s="6">
        <f>IF(E103=MAX($D103:$U103),E$4/(SUM(Z$5:Z103)+1),E103)</f>
        <v>29343.304347826088</v>
      </c>
      <c r="F104" s="6">
        <f>IF(F103=MAX($D103:$U103),F$4/(SUM(AA$5:AA103)+1),F103)</f>
        <v>28475.666666666668</v>
      </c>
      <c r="G104" s="6">
        <f>IF(G103=MAX($D103:$U103),G$4/(SUM(AB$5:AB103)+1),G103)</f>
        <v>28548.666666666668</v>
      </c>
      <c r="H104" s="6">
        <f>IF(H103=MAX($D103:$U103),H$4/(SUM(AC$5:AC103)+1),H103)</f>
        <v>27617.111111111109</v>
      </c>
      <c r="I104" s="6">
        <f>IF(I103=MAX($D103:$U103),I$4/(SUM(AD$5:AD103)+1),I103)</f>
        <v>25970.714285714286</v>
      </c>
      <c r="J104" s="6">
        <f>IF(J103=MAX($D103:$U103),J$4/(SUM(AE$5:AE103)+1),J103)</f>
        <v>25570</v>
      </c>
      <c r="K104" s="6">
        <f>IF(K103=MAX($D103:$U103),K$4/(SUM(AF$5:AF103)+1),K103)</f>
        <v>23660.400000000001</v>
      </c>
      <c r="L104" s="6">
        <f>IF(L103=MAX($D103:$U103),L$4/(SUM(AG$5:AG103)+1),L103)</f>
        <v>17013</v>
      </c>
      <c r="M104" s="6">
        <f>IF(M103=MAX($D103:$U103),M$4/(SUM(AH$5:AH103)+1),M103)</f>
        <v>22481</v>
      </c>
      <c r="N104" s="6">
        <f>IF(N103=MAX($D103:$U103),N$4/(SUM(AI$5:AI103)+1),N103)</f>
        <v>13759</v>
      </c>
      <c r="O104" s="6">
        <f>IF(O103=MAX($D103:$U103),O$4/(SUM(AJ$5:AJ103)+1),O103)</f>
        <v>9976</v>
      </c>
      <c r="P104" s="6">
        <f>IF(P103=MAX($D103:$U103),P$4/(SUM(AK$5:AK103)+1),P103)</f>
        <v>3977</v>
      </c>
      <c r="Q104" s="6">
        <f>IF(Q103=MAX($D103:$U103),Q$4/(SUM(AL$5:AL103)+1),Q103)</f>
        <v>3126</v>
      </c>
      <c r="R104" s="6">
        <f>IF(R103=MAX($D103:$U103),R$4/(SUM(AM$5:AM103)+1),R103)</f>
        <v>2626</v>
      </c>
      <c r="S104" s="6">
        <f>IF(S103=MAX($D103:$U103),S$4/(SUM(AN$5:AN103)+1),S103)</f>
        <v>1613</v>
      </c>
      <c r="T104" s="6">
        <f>IF(T103=MAX($D103:$U103),T$4/(SUM(AO$5:AO103)+1),T103)</f>
        <v>264</v>
      </c>
      <c r="U104" s="6">
        <f>IF(U103=MAX($D103:$U103),U$4/(SUM(AP$5:AP103)+1),U103)</f>
        <v>258</v>
      </c>
      <c r="X104" s="3">
        <v>100</v>
      </c>
      <c r="Y104" s="3">
        <f t="shared" si="20"/>
        <v>0</v>
      </c>
      <c r="Z104" s="3">
        <f t="shared" si="21"/>
        <v>1</v>
      </c>
      <c r="AA104" s="3">
        <f t="shared" si="22"/>
        <v>0</v>
      </c>
      <c r="AB104" s="3">
        <f t="shared" si="23"/>
        <v>0</v>
      </c>
      <c r="AC104" s="3">
        <f t="shared" si="24"/>
        <v>0</v>
      </c>
      <c r="AD104" s="3">
        <f t="shared" si="25"/>
        <v>0</v>
      </c>
      <c r="AE104" s="3">
        <f t="shared" si="26"/>
        <v>0</v>
      </c>
      <c r="AF104" s="3">
        <f t="shared" si="27"/>
        <v>0</v>
      </c>
      <c r="AG104" s="3">
        <f t="shared" si="28"/>
        <v>0</v>
      </c>
      <c r="AH104" s="3">
        <f t="shared" si="29"/>
        <v>0</v>
      </c>
      <c r="AI104" s="3">
        <f t="shared" si="30"/>
        <v>0</v>
      </c>
      <c r="AJ104" s="3">
        <f t="shared" si="31"/>
        <v>0</v>
      </c>
      <c r="AK104" s="3">
        <f t="shared" si="32"/>
        <v>0</v>
      </c>
      <c r="AL104" s="3">
        <f t="shared" si="33"/>
        <v>0</v>
      </c>
      <c r="AM104" s="3">
        <f t="shared" si="34"/>
        <v>0</v>
      </c>
      <c r="AN104" s="3">
        <f t="shared" si="35"/>
        <v>0</v>
      </c>
      <c r="AO104" s="3">
        <f t="shared" si="36"/>
        <v>0</v>
      </c>
      <c r="AP104" s="3">
        <f t="shared" si="37"/>
        <v>0</v>
      </c>
    </row>
    <row r="105" spans="2:42">
      <c r="B105" s="3" t="s">
        <v>41</v>
      </c>
      <c r="C105" s="3">
        <v>101</v>
      </c>
      <c r="D105" s="6">
        <f>IF(D104=MAX($D104:$U104),D$4/(SUM(Y$5:Y104)+1),D104)</f>
        <v>29098.633333333335</v>
      </c>
      <c r="E105" s="6">
        <f>IF(E104=MAX($D104:$U104),E$4/(SUM(Z$5:Z104)+1),E104)</f>
        <v>28120.666666666668</v>
      </c>
      <c r="F105" s="6">
        <f>IF(F104=MAX($D104:$U104),F$4/(SUM(AA$5:AA104)+1),F104)</f>
        <v>28475.666666666668</v>
      </c>
      <c r="G105" s="6">
        <f>IF(G104=MAX($D104:$U104),G$4/(SUM(AB$5:AB104)+1),G104)</f>
        <v>28548.666666666668</v>
      </c>
      <c r="H105" s="6">
        <f>IF(H104=MAX($D104:$U104),H$4/(SUM(AC$5:AC104)+1),H104)</f>
        <v>27617.111111111109</v>
      </c>
      <c r="I105" s="6">
        <f>IF(I104=MAX($D104:$U104),I$4/(SUM(AD$5:AD104)+1),I104)</f>
        <v>25970.714285714286</v>
      </c>
      <c r="J105" s="6">
        <f>IF(J104=MAX($D104:$U104),J$4/(SUM(AE$5:AE104)+1),J104)</f>
        <v>25570</v>
      </c>
      <c r="K105" s="6">
        <f>IF(K104=MAX($D104:$U104),K$4/(SUM(AF$5:AF104)+1),K104)</f>
        <v>23660.400000000001</v>
      </c>
      <c r="L105" s="6">
        <f>IF(L104=MAX($D104:$U104),L$4/(SUM(AG$5:AG104)+1),L104)</f>
        <v>17013</v>
      </c>
      <c r="M105" s="6">
        <f>IF(M104=MAX($D104:$U104),M$4/(SUM(AH$5:AH104)+1),M104)</f>
        <v>22481</v>
      </c>
      <c r="N105" s="6">
        <f>IF(N104=MAX($D104:$U104),N$4/(SUM(AI$5:AI104)+1),N104)</f>
        <v>13759</v>
      </c>
      <c r="O105" s="6">
        <f>IF(O104=MAX($D104:$U104),O$4/(SUM(AJ$5:AJ104)+1),O104)</f>
        <v>9976</v>
      </c>
      <c r="P105" s="6">
        <f>IF(P104=MAX($D104:$U104),P$4/(SUM(AK$5:AK104)+1),P104)</f>
        <v>3977</v>
      </c>
      <c r="Q105" s="6">
        <f>IF(Q104=MAX($D104:$U104),Q$4/(SUM(AL$5:AL104)+1),Q104)</f>
        <v>3126</v>
      </c>
      <c r="R105" s="6">
        <f>IF(R104=MAX($D104:$U104),R$4/(SUM(AM$5:AM104)+1),R104)</f>
        <v>2626</v>
      </c>
      <c r="S105" s="6">
        <f>IF(S104=MAX($D104:$U104),S$4/(SUM(AN$5:AN104)+1),S104)</f>
        <v>1613</v>
      </c>
      <c r="T105" s="6">
        <f>IF(T104=MAX($D104:$U104),T$4/(SUM(AO$5:AO104)+1),T104)</f>
        <v>264</v>
      </c>
      <c r="U105" s="6">
        <f>IF(U104=MAX($D104:$U104),U$4/(SUM(AP$5:AP104)+1),U104)</f>
        <v>258</v>
      </c>
      <c r="X105" s="3">
        <v>101</v>
      </c>
      <c r="Y105" s="3">
        <f t="shared" si="20"/>
        <v>1</v>
      </c>
      <c r="Z105" s="3">
        <f t="shared" si="21"/>
        <v>0</v>
      </c>
      <c r="AA105" s="3">
        <f t="shared" si="22"/>
        <v>0</v>
      </c>
      <c r="AB105" s="3">
        <f t="shared" si="23"/>
        <v>0</v>
      </c>
      <c r="AC105" s="3">
        <f t="shared" si="24"/>
        <v>0</v>
      </c>
      <c r="AD105" s="3">
        <f t="shared" si="25"/>
        <v>0</v>
      </c>
      <c r="AE105" s="3">
        <f t="shared" si="26"/>
        <v>0</v>
      </c>
      <c r="AF105" s="3">
        <f t="shared" si="27"/>
        <v>0</v>
      </c>
      <c r="AG105" s="3">
        <f t="shared" si="28"/>
        <v>0</v>
      </c>
      <c r="AH105" s="3">
        <f t="shared" si="29"/>
        <v>0</v>
      </c>
      <c r="AI105" s="3">
        <f t="shared" si="30"/>
        <v>0</v>
      </c>
      <c r="AJ105" s="3">
        <f t="shared" si="31"/>
        <v>0</v>
      </c>
      <c r="AK105" s="3">
        <f t="shared" si="32"/>
        <v>0</v>
      </c>
      <c r="AL105" s="3">
        <f t="shared" si="33"/>
        <v>0</v>
      </c>
      <c r="AM105" s="3">
        <f t="shared" si="34"/>
        <v>0</v>
      </c>
      <c r="AN105" s="3">
        <f t="shared" si="35"/>
        <v>0</v>
      </c>
      <c r="AO105" s="3">
        <f t="shared" si="36"/>
        <v>0</v>
      </c>
      <c r="AP105" s="3">
        <f t="shared" si="37"/>
        <v>0</v>
      </c>
    </row>
    <row r="106" spans="2:42">
      <c r="B106" s="3" t="s">
        <v>41</v>
      </c>
      <c r="C106" s="3">
        <v>102</v>
      </c>
      <c r="D106" s="6">
        <f>IF(D105=MAX($D105:$U105),D$4/(SUM(Y$5:Y105)+1),D105)</f>
        <v>28159.967741935485</v>
      </c>
      <c r="E106" s="6">
        <f>IF(E105=MAX($D105:$U105),E$4/(SUM(Z$5:Z105)+1),E105)</f>
        <v>28120.666666666668</v>
      </c>
      <c r="F106" s="6">
        <f>IF(F105=MAX($D105:$U105),F$4/(SUM(AA$5:AA105)+1),F105)</f>
        <v>28475.666666666668</v>
      </c>
      <c r="G106" s="6">
        <f>IF(G105=MAX($D105:$U105),G$4/(SUM(AB$5:AB105)+1),G105)</f>
        <v>28548.666666666668</v>
      </c>
      <c r="H106" s="6">
        <f>IF(H105=MAX($D105:$U105),H$4/(SUM(AC$5:AC105)+1),H105)</f>
        <v>27617.111111111109</v>
      </c>
      <c r="I106" s="6">
        <f>IF(I105=MAX($D105:$U105),I$4/(SUM(AD$5:AD105)+1),I105)</f>
        <v>25970.714285714286</v>
      </c>
      <c r="J106" s="6">
        <f>IF(J105=MAX($D105:$U105),J$4/(SUM(AE$5:AE105)+1),J105)</f>
        <v>25570</v>
      </c>
      <c r="K106" s="6">
        <f>IF(K105=MAX($D105:$U105),K$4/(SUM(AF$5:AF105)+1),K105)</f>
        <v>23660.400000000001</v>
      </c>
      <c r="L106" s="6">
        <f>IF(L105=MAX($D105:$U105),L$4/(SUM(AG$5:AG105)+1),L105)</f>
        <v>17013</v>
      </c>
      <c r="M106" s="6">
        <f>IF(M105=MAX($D105:$U105),M$4/(SUM(AH$5:AH105)+1),M105)</f>
        <v>22481</v>
      </c>
      <c r="N106" s="6">
        <f>IF(N105=MAX($D105:$U105),N$4/(SUM(AI$5:AI105)+1),N105)</f>
        <v>13759</v>
      </c>
      <c r="O106" s="6">
        <f>IF(O105=MAX($D105:$U105),O$4/(SUM(AJ$5:AJ105)+1),O105)</f>
        <v>9976</v>
      </c>
      <c r="P106" s="6">
        <f>IF(P105=MAX($D105:$U105),P$4/(SUM(AK$5:AK105)+1),P105)</f>
        <v>3977</v>
      </c>
      <c r="Q106" s="6">
        <f>IF(Q105=MAX($D105:$U105),Q$4/(SUM(AL$5:AL105)+1),Q105)</f>
        <v>3126</v>
      </c>
      <c r="R106" s="6">
        <f>IF(R105=MAX($D105:$U105),R$4/(SUM(AM$5:AM105)+1),R105)</f>
        <v>2626</v>
      </c>
      <c r="S106" s="6">
        <f>IF(S105=MAX($D105:$U105),S$4/(SUM(AN$5:AN105)+1),S105)</f>
        <v>1613</v>
      </c>
      <c r="T106" s="6">
        <f>IF(T105=MAX($D105:$U105),T$4/(SUM(AO$5:AO105)+1),T105)</f>
        <v>264</v>
      </c>
      <c r="U106" s="6">
        <f>IF(U105=MAX($D105:$U105),U$4/(SUM(AP$5:AP105)+1),U105)</f>
        <v>258</v>
      </c>
      <c r="X106" s="3">
        <v>102</v>
      </c>
      <c r="Y106" s="3">
        <f t="shared" si="20"/>
        <v>0</v>
      </c>
      <c r="Z106" s="3">
        <f t="shared" si="21"/>
        <v>0</v>
      </c>
      <c r="AA106" s="3">
        <f t="shared" si="22"/>
        <v>0</v>
      </c>
      <c r="AB106" s="3">
        <f t="shared" si="23"/>
        <v>1</v>
      </c>
      <c r="AC106" s="3">
        <f t="shared" si="24"/>
        <v>0</v>
      </c>
      <c r="AD106" s="3">
        <f t="shared" si="25"/>
        <v>0</v>
      </c>
      <c r="AE106" s="3">
        <f t="shared" si="26"/>
        <v>0</v>
      </c>
      <c r="AF106" s="3">
        <f t="shared" si="27"/>
        <v>0</v>
      </c>
      <c r="AG106" s="3">
        <f t="shared" si="28"/>
        <v>0</v>
      </c>
      <c r="AH106" s="3">
        <f t="shared" si="29"/>
        <v>0</v>
      </c>
      <c r="AI106" s="3">
        <f t="shared" si="30"/>
        <v>0</v>
      </c>
      <c r="AJ106" s="3">
        <f t="shared" si="31"/>
        <v>0</v>
      </c>
      <c r="AK106" s="3">
        <f t="shared" si="32"/>
        <v>0</v>
      </c>
      <c r="AL106" s="3">
        <f t="shared" si="33"/>
        <v>0</v>
      </c>
      <c r="AM106" s="3">
        <f t="shared" si="34"/>
        <v>0</v>
      </c>
      <c r="AN106" s="3">
        <f t="shared" si="35"/>
        <v>0</v>
      </c>
      <c r="AO106" s="3">
        <f t="shared" si="36"/>
        <v>0</v>
      </c>
      <c r="AP106" s="3">
        <f t="shared" si="37"/>
        <v>0</v>
      </c>
    </row>
    <row r="107" spans="2:42">
      <c r="B107" s="3" t="s">
        <v>41</v>
      </c>
      <c r="C107" s="3">
        <v>103</v>
      </c>
      <c r="D107" s="6">
        <f>IF(D106=MAX($D106:$U106),D$4/(SUM(Y$5:Y106)+1),D106)</f>
        <v>28159.967741935485</v>
      </c>
      <c r="E107" s="6">
        <f>IF(E106=MAX($D106:$U106),E$4/(SUM(Z$5:Z106)+1),E106)</f>
        <v>28120.666666666668</v>
      </c>
      <c r="F107" s="6">
        <f>IF(F106=MAX($D106:$U106),F$4/(SUM(AA$5:AA106)+1),F106)</f>
        <v>28475.666666666668</v>
      </c>
      <c r="G107" s="6">
        <f>IF(G106=MAX($D106:$U106),G$4/(SUM(AB$5:AB106)+1),G106)</f>
        <v>26352.615384615383</v>
      </c>
      <c r="H107" s="6">
        <f>IF(H106=MAX($D106:$U106),H$4/(SUM(AC$5:AC106)+1),H106)</f>
        <v>27617.111111111109</v>
      </c>
      <c r="I107" s="6">
        <f>IF(I106=MAX($D106:$U106),I$4/(SUM(AD$5:AD106)+1),I106)</f>
        <v>25970.714285714286</v>
      </c>
      <c r="J107" s="6">
        <f>IF(J106=MAX($D106:$U106),J$4/(SUM(AE$5:AE106)+1),J106)</f>
        <v>25570</v>
      </c>
      <c r="K107" s="6">
        <f>IF(K106=MAX($D106:$U106),K$4/(SUM(AF$5:AF106)+1),K106)</f>
        <v>23660.400000000001</v>
      </c>
      <c r="L107" s="6">
        <f>IF(L106=MAX($D106:$U106),L$4/(SUM(AG$5:AG106)+1),L106)</f>
        <v>17013</v>
      </c>
      <c r="M107" s="6">
        <f>IF(M106=MAX($D106:$U106),M$4/(SUM(AH$5:AH106)+1),M106)</f>
        <v>22481</v>
      </c>
      <c r="N107" s="6">
        <f>IF(N106=MAX($D106:$U106),N$4/(SUM(AI$5:AI106)+1),N106)</f>
        <v>13759</v>
      </c>
      <c r="O107" s="6">
        <f>IF(O106=MAX($D106:$U106),O$4/(SUM(AJ$5:AJ106)+1),O106)</f>
        <v>9976</v>
      </c>
      <c r="P107" s="6">
        <f>IF(P106=MAX($D106:$U106),P$4/(SUM(AK$5:AK106)+1),P106)</f>
        <v>3977</v>
      </c>
      <c r="Q107" s="6">
        <f>IF(Q106=MAX($D106:$U106),Q$4/(SUM(AL$5:AL106)+1),Q106)</f>
        <v>3126</v>
      </c>
      <c r="R107" s="6">
        <f>IF(R106=MAX($D106:$U106),R$4/(SUM(AM$5:AM106)+1),R106)</f>
        <v>2626</v>
      </c>
      <c r="S107" s="6">
        <f>IF(S106=MAX($D106:$U106),S$4/(SUM(AN$5:AN106)+1),S106)</f>
        <v>1613</v>
      </c>
      <c r="T107" s="6">
        <f>IF(T106=MAX($D106:$U106),T$4/(SUM(AO$5:AO106)+1),T106)</f>
        <v>264</v>
      </c>
      <c r="U107" s="6">
        <f>IF(U106=MAX($D106:$U106),U$4/(SUM(AP$5:AP106)+1),U106)</f>
        <v>258</v>
      </c>
      <c r="X107" s="3">
        <v>103</v>
      </c>
      <c r="Y107" s="3">
        <f t="shared" si="20"/>
        <v>0</v>
      </c>
      <c r="Z107" s="3">
        <f t="shared" si="21"/>
        <v>0</v>
      </c>
      <c r="AA107" s="3">
        <f t="shared" si="22"/>
        <v>1</v>
      </c>
      <c r="AB107" s="3">
        <f t="shared" si="23"/>
        <v>0</v>
      </c>
      <c r="AC107" s="3">
        <f t="shared" si="24"/>
        <v>0</v>
      </c>
      <c r="AD107" s="3">
        <f t="shared" si="25"/>
        <v>0</v>
      </c>
      <c r="AE107" s="3">
        <f t="shared" si="26"/>
        <v>0</v>
      </c>
      <c r="AF107" s="3">
        <f t="shared" si="27"/>
        <v>0</v>
      </c>
      <c r="AG107" s="3">
        <f t="shared" si="28"/>
        <v>0</v>
      </c>
      <c r="AH107" s="3">
        <f t="shared" si="29"/>
        <v>0</v>
      </c>
      <c r="AI107" s="3">
        <f t="shared" si="30"/>
        <v>0</v>
      </c>
      <c r="AJ107" s="3">
        <f t="shared" si="31"/>
        <v>0</v>
      </c>
      <c r="AK107" s="3">
        <f t="shared" si="32"/>
        <v>0</v>
      </c>
      <c r="AL107" s="3">
        <f t="shared" si="33"/>
        <v>0</v>
      </c>
      <c r="AM107" s="3">
        <f t="shared" si="34"/>
        <v>0</v>
      </c>
      <c r="AN107" s="3">
        <f t="shared" si="35"/>
        <v>0</v>
      </c>
      <c r="AO107" s="3">
        <f t="shared" si="36"/>
        <v>0</v>
      </c>
      <c r="AP107" s="3">
        <f t="shared" si="37"/>
        <v>0</v>
      </c>
    </row>
    <row r="108" spans="2:42">
      <c r="B108" s="3" t="s">
        <v>41</v>
      </c>
      <c r="C108" s="3">
        <v>104</v>
      </c>
      <c r="D108" s="6">
        <f>IF(D107=MAX($D107:$U107),D$4/(SUM(Y$5:Y107)+1),D107)</f>
        <v>28159.967741935485</v>
      </c>
      <c r="E108" s="6">
        <f>IF(E107=MAX($D107:$U107),E$4/(SUM(Z$5:Z107)+1),E107)</f>
        <v>28120.666666666668</v>
      </c>
      <c r="F108" s="6">
        <f>IF(F107=MAX($D107:$U107),F$4/(SUM(AA$5:AA107)+1),F107)</f>
        <v>26695.9375</v>
      </c>
      <c r="G108" s="6">
        <f>IF(G107=MAX($D107:$U107),G$4/(SUM(AB$5:AB107)+1),G107)</f>
        <v>26352.615384615383</v>
      </c>
      <c r="H108" s="6">
        <f>IF(H107=MAX($D107:$U107),H$4/(SUM(AC$5:AC107)+1),H107)</f>
        <v>27617.111111111109</v>
      </c>
      <c r="I108" s="6">
        <f>IF(I107=MAX($D107:$U107),I$4/(SUM(AD$5:AD107)+1),I107)</f>
        <v>25970.714285714286</v>
      </c>
      <c r="J108" s="6">
        <f>IF(J107=MAX($D107:$U107),J$4/(SUM(AE$5:AE107)+1),J107)</f>
        <v>25570</v>
      </c>
      <c r="K108" s="6">
        <f>IF(K107=MAX($D107:$U107),K$4/(SUM(AF$5:AF107)+1),K107)</f>
        <v>23660.400000000001</v>
      </c>
      <c r="L108" s="6">
        <f>IF(L107=MAX($D107:$U107),L$4/(SUM(AG$5:AG107)+1),L107)</f>
        <v>17013</v>
      </c>
      <c r="M108" s="6">
        <f>IF(M107=MAX($D107:$U107),M$4/(SUM(AH$5:AH107)+1),M107)</f>
        <v>22481</v>
      </c>
      <c r="N108" s="6">
        <f>IF(N107=MAX($D107:$U107),N$4/(SUM(AI$5:AI107)+1),N107)</f>
        <v>13759</v>
      </c>
      <c r="O108" s="6">
        <f>IF(O107=MAX($D107:$U107),O$4/(SUM(AJ$5:AJ107)+1),O107)</f>
        <v>9976</v>
      </c>
      <c r="P108" s="6">
        <f>IF(P107=MAX($D107:$U107),P$4/(SUM(AK$5:AK107)+1),P107)</f>
        <v>3977</v>
      </c>
      <c r="Q108" s="6">
        <f>IF(Q107=MAX($D107:$U107),Q$4/(SUM(AL$5:AL107)+1),Q107)</f>
        <v>3126</v>
      </c>
      <c r="R108" s="6">
        <f>IF(R107=MAX($D107:$U107),R$4/(SUM(AM$5:AM107)+1),R107)</f>
        <v>2626</v>
      </c>
      <c r="S108" s="6">
        <f>IF(S107=MAX($D107:$U107),S$4/(SUM(AN$5:AN107)+1),S107)</f>
        <v>1613</v>
      </c>
      <c r="T108" s="6">
        <f>IF(T107=MAX($D107:$U107),T$4/(SUM(AO$5:AO107)+1),T107)</f>
        <v>264</v>
      </c>
      <c r="U108" s="6">
        <f>IF(U107=MAX($D107:$U107),U$4/(SUM(AP$5:AP107)+1),U107)</f>
        <v>258</v>
      </c>
      <c r="X108" s="3">
        <v>104</v>
      </c>
      <c r="Y108" s="3">
        <f t="shared" si="20"/>
        <v>1</v>
      </c>
      <c r="Z108" s="3">
        <f t="shared" si="21"/>
        <v>0</v>
      </c>
      <c r="AA108" s="3">
        <f t="shared" si="22"/>
        <v>0</v>
      </c>
      <c r="AB108" s="3">
        <f t="shared" si="23"/>
        <v>0</v>
      </c>
      <c r="AC108" s="3">
        <f t="shared" si="24"/>
        <v>0</v>
      </c>
      <c r="AD108" s="3">
        <f t="shared" si="25"/>
        <v>0</v>
      </c>
      <c r="AE108" s="3">
        <f t="shared" si="26"/>
        <v>0</v>
      </c>
      <c r="AF108" s="3">
        <f t="shared" si="27"/>
        <v>0</v>
      </c>
      <c r="AG108" s="3">
        <f t="shared" si="28"/>
        <v>0</v>
      </c>
      <c r="AH108" s="3">
        <f t="shared" si="29"/>
        <v>0</v>
      </c>
      <c r="AI108" s="3">
        <f t="shared" si="30"/>
        <v>0</v>
      </c>
      <c r="AJ108" s="3">
        <f t="shared" si="31"/>
        <v>0</v>
      </c>
      <c r="AK108" s="3">
        <f t="shared" si="32"/>
        <v>0</v>
      </c>
      <c r="AL108" s="3">
        <f t="shared" si="33"/>
        <v>0</v>
      </c>
      <c r="AM108" s="3">
        <f t="shared" si="34"/>
        <v>0</v>
      </c>
      <c r="AN108" s="3">
        <f t="shared" si="35"/>
        <v>0</v>
      </c>
      <c r="AO108" s="3">
        <f t="shared" si="36"/>
        <v>0</v>
      </c>
      <c r="AP108" s="3">
        <f t="shared" si="37"/>
        <v>0</v>
      </c>
    </row>
    <row r="109" spans="2:42">
      <c r="B109" s="3" t="s">
        <v>41</v>
      </c>
      <c r="C109" s="3">
        <v>105</v>
      </c>
      <c r="D109" s="6">
        <f>IF(D108=MAX($D108:$U108),D$4/(SUM(Y$5:Y108)+1),D108)</f>
        <v>27279.96875</v>
      </c>
      <c r="E109" s="6">
        <f>IF(E108=MAX($D108:$U108),E$4/(SUM(Z$5:Z108)+1),E108)</f>
        <v>28120.666666666668</v>
      </c>
      <c r="F109" s="6">
        <f>IF(F108=MAX($D108:$U108),F$4/(SUM(AA$5:AA108)+1),F108)</f>
        <v>26695.9375</v>
      </c>
      <c r="G109" s="6">
        <f>IF(G108=MAX($D108:$U108),G$4/(SUM(AB$5:AB108)+1),G108)</f>
        <v>26352.615384615383</v>
      </c>
      <c r="H109" s="6">
        <f>IF(H108=MAX($D108:$U108),H$4/(SUM(AC$5:AC108)+1),H108)</f>
        <v>27617.111111111109</v>
      </c>
      <c r="I109" s="6">
        <f>IF(I108=MAX($D108:$U108),I$4/(SUM(AD$5:AD108)+1),I108)</f>
        <v>25970.714285714286</v>
      </c>
      <c r="J109" s="6">
        <f>IF(J108=MAX($D108:$U108),J$4/(SUM(AE$5:AE108)+1),J108)</f>
        <v>25570</v>
      </c>
      <c r="K109" s="6">
        <f>IF(K108=MAX($D108:$U108),K$4/(SUM(AF$5:AF108)+1),K108)</f>
        <v>23660.400000000001</v>
      </c>
      <c r="L109" s="6">
        <f>IF(L108=MAX($D108:$U108),L$4/(SUM(AG$5:AG108)+1),L108)</f>
        <v>17013</v>
      </c>
      <c r="M109" s="6">
        <f>IF(M108=MAX($D108:$U108),M$4/(SUM(AH$5:AH108)+1),M108)</f>
        <v>22481</v>
      </c>
      <c r="N109" s="6">
        <f>IF(N108=MAX($D108:$U108),N$4/(SUM(AI$5:AI108)+1),N108)</f>
        <v>13759</v>
      </c>
      <c r="O109" s="6">
        <f>IF(O108=MAX($D108:$U108),O$4/(SUM(AJ$5:AJ108)+1),O108)</f>
        <v>9976</v>
      </c>
      <c r="P109" s="6">
        <f>IF(P108=MAX($D108:$U108),P$4/(SUM(AK$5:AK108)+1),P108)</f>
        <v>3977</v>
      </c>
      <c r="Q109" s="6">
        <f>IF(Q108=MAX($D108:$U108),Q$4/(SUM(AL$5:AL108)+1),Q108)</f>
        <v>3126</v>
      </c>
      <c r="R109" s="6">
        <f>IF(R108=MAX($D108:$U108),R$4/(SUM(AM$5:AM108)+1),R108)</f>
        <v>2626</v>
      </c>
      <c r="S109" s="6">
        <f>IF(S108=MAX($D108:$U108),S$4/(SUM(AN$5:AN108)+1),S108)</f>
        <v>1613</v>
      </c>
      <c r="T109" s="6">
        <f>IF(T108=MAX($D108:$U108),T$4/(SUM(AO$5:AO108)+1),T108)</f>
        <v>264</v>
      </c>
      <c r="U109" s="6">
        <f>IF(U108=MAX($D108:$U108),U$4/(SUM(AP$5:AP108)+1),U108)</f>
        <v>258</v>
      </c>
      <c r="X109" s="3">
        <v>105</v>
      </c>
      <c r="Y109" s="3">
        <f t="shared" si="20"/>
        <v>0</v>
      </c>
      <c r="Z109" s="3">
        <f t="shared" si="21"/>
        <v>1</v>
      </c>
      <c r="AA109" s="3">
        <f t="shared" si="22"/>
        <v>0</v>
      </c>
      <c r="AB109" s="3">
        <f t="shared" si="23"/>
        <v>0</v>
      </c>
      <c r="AC109" s="3">
        <f t="shared" si="24"/>
        <v>0</v>
      </c>
      <c r="AD109" s="3">
        <f t="shared" si="25"/>
        <v>0</v>
      </c>
      <c r="AE109" s="3">
        <f t="shared" si="26"/>
        <v>0</v>
      </c>
      <c r="AF109" s="3">
        <f t="shared" si="27"/>
        <v>0</v>
      </c>
      <c r="AG109" s="3">
        <f t="shared" si="28"/>
        <v>0</v>
      </c>
      <c r="AH109" s="3">
        <f t="shared" si="29"/>
        <v>0</v>
      </c>
      <c r="AI109" s="3">
        <f t="shared" si="30"/>
        <v>0</v>
      </c>
      <c r="AJ109" s="3">
        <f t="shared" si="31"/>
        <v>0</v>
      </c>
      <c r="AK109" s="3">
        <f t="shared" si="32"/>
        <v>0</v>
      </c>
      <c r="AL109" s="3">
        <f t="shared" si="33"/>
        <v>0</v>
      </c>
      <c r="AM109" s="3">
        <f t="shared" si="34"/>
        <v>0</v>
      </c>
      <c r="AN109" s="3">
        <f t="shared" si="35"/>
        <v>0</v>
      </c>
      <c r="AO109" s="3">
        <f t="shared" si="36"/>
        <v>0</v>
      </c>
      <c r="AP109" s="3">
        <f t="shared" si="37"/>
        <v>0</v>
      </c>
    </row>
    <row r="110" spans="2:42">
      <c r="B110" s="3" t="s">
        <v>41</v>
      </c>
      <c r="C110" s="3">
        <v>106</v>
      </c>
      <c r="D110" s="6">
        <f>IF(D109=MAX($D109:$U109),D$4/(SUM(Y$5:Y109)+1),D109)</f>
        <v>27279.96875</v>
      </c>
      <c r="E110" s="6">
        <f>IF(E109=MAX($D109:$U109),E$4/(SUM(Z$5:Z109)+1),E109)</f>
        <v>26995.84</v>
      </c>
      <c r="F110" s="6">
        <f>IF(F109=MAX($D109:$U109),F$4/(SUM(AA$5:AA109)+1),F109)</f>
        <v>26695.9375</v>
      </c>
      <c r="G110" s="6">
        <f>IF(G109=MAX($D109:$U109),G$4/(SUM(AB$5:AB109)+1),G109)</f>
        <v>26352.615384615383</v>
      </c>
      <c r="H110" s="6">
        <f>IF(H109=MAX($D109:$U109),H$4/(SUM(AC$5:AC109)+1),H109)</f>
        <v>27617.111111111109</v>
      </c>
      <c r="I110" s="6">
        <f>IF(I109=MAX($D109:$U109),I$4/(SUM(AD$5:AD109)+1),I109)</f>
        <v>25970.714285714286</v>
      </c>
      <c r="J110" s="6">
        <f>IF(J109=MAX($D109:$U109),J$4/(SUM(AE$5:AE109)+1),J109)</f>
        <v>25570</v>
      </c>
      <c r="K110" s="6">
        <f>IF(K109=MAX($D109:$U109),K$4/(SUM(AF$5:AF109)+1),K109)</f>
        <v>23660.400000000001</v>
      </c>
      <c r="L110" s="6">
        <f>IF(L109=MAX($D109:$U109),L$4/(SUM(AG$5:AG109)+1),L109)</f>
        <v>17013</v>
      </c>
      <c r="M110" s="6">
        <f>IF(M109=MAX($D109:$U109),M$4/(SUM(AH$5:AH109)+1),M109)</f>
        <v>22481</v>
      </c>
      <c r="N110" s="6">
        <f>IF(N109=MAX($D109:$U109),N$4/(SUM(AI$5:AI109)+1),N109)</f>
        <v>13759</v>
      </c>
      <c r="O110" s="6">
        <f>IF(O109=MAX($D109:$U109),O$4/(SUM(AJ$5:AJ109)+1),O109)</f>
        <v>9976</v>
      </c>
      <c r="P110" s="6">
        <f>IF(P109=MAX($D109:$U109),P$4/(SUM(AK$5:AK109)+1),P109)</f>
        <v>3977</v>
      </c>
      <c r="Q110" s="6">
        <f>IF(Q109=MAX($D109:$U109),Q$4/(SUM(AL$5:AL109)+1),Q109)</f>
        <v>3126</v>
      </c>
      <c r="R110" s="6">
        <f>IF(R109=MAX($D109:$U109),R$4/(SUM(AM$5:AM109)+1),R109)</f>
        <v>2626</v>
      </c>
      <c r="S110" s="6">
        <f>IF(S109=MAX($D109:$U109),S$4/(SUM(AN$5:AN109)+1),S109)</f>
        <v>1613</v>
      </c>
      <c r="T110" s="6">
        <f>IF(T109=MAX($D109:$U109),T$4/(SUM(AO$5:AO109)+1),T109)</f>
        <v>264</v>
      </c>
      <c r="U110" s="6">
        <f>IF(U109=MAX($D109:$U109),U$4/(SUM(AP$5:AP109)+1),U109)</f>
        <v>258</v>
      </c>
      <c r="X110" s="3">
        <v>106</v>
      </c>
      <c r="Y110" s="3">
        <f t="shared" si="20"/>
        <v>0</v>
      </c>
      <c r="Z110" s="3">
        <f t="shared" si="21"/>
        <v>0</v>
      </c>
      <c r="AA110" s="3">
        <f t="shared" si="22"/>
        <v>0</v>
      </c>
      <c r="AB110" s="3">
        <f t="shared" si="23"/>
        <v>0</v>
      </c>
      <c r="AC110" s="3">
        <f t="shared" si="24"/>
        <v>1</v>
      </c>
      <c r="AD110" s="3">
        <f t="shared" si="25"/>
        <v>0</v>
      </c>
      <c r="AE110" s="3">
        <f t="shared" si="26"/>
        <v>0</v>
      </c>
      <c r="AF110" s="3">
        <f t="shared" si="27"/>
        <v>0</v>
      </c>
      <c r="AG110" s="3">
        <f t="shared" si="28"/>
        <v>0</v>
      </c>
      <c r="AH110" s="3">
        <f t="shared" si="29"/>
        <v>0</v>
      </c>
      <c r="AI110" s="3">
        <f t="shared" si="30"/>
        <v>0</v>
      </c>
      <c r="AJ110" s="3">
        <f t="shared" si="31"/>
        <v>0</v>
      </c>
      <c r="AK110" s="3">
        <f t="shared" si="32"/>
        <v>0</v>
      </c>
      <c r="AL110" s="3">
        <f t="shared" si="33"/>
        <v>0</v>
      </c>
      <c r="AM110" s="3">
        <f t="shared" si="34"/>
        <v>0</v>
      </c>
      <c r="AN110" s="3">
        <f t="shared" si="35"/>
        <v>0</v>
      </c>
      <c r="AO110" s="3">
        <f t="shared" si="36"/>
        <v>0</v>
      </c>
      <c r="AP110" s="3">
        <f t="shared" si="37"/>
        <v>0</v>
      </c>
    </row>
    <row r="111" spans="2:42">
      <c r="B111" s="3" t="s">
        <v>41</v>
      </c>
      <c r="C111" s="3">
        <v>107</v>
      </c>
      <c r="D111" s="6">
        <f>IF(D110=MAX($D110:$U110),D$4/(SUM(Y$5:Y110)+1),D110)</f>
        <v>27279.96875</v>
      </c>
      <c r="E111" s="6">
        <f>IF(E110=MAX($D110:$U110),E$4/(SUM(Z$5:Z110)+1),E110)</f>
        <v>26995.84</v>
      </c>
      <c r="F111" s="6">
        <f>IF(F110=MAX($D110:$U110),F$4/(SUM(AA$5:AA110)+1),F110)</f>
        <v>26695.9375</v>
      </c>
      <c r="G111" s="6">
        <f>IF(G110=MAX($D110:$U110),G$4/(SUM(AB$5:AB110)+1),G110)</f>
        <v>26352.615384615383</v>
      </c>
      <c r="H111" s="6">
        <f>IF(H110=MAX($D110:$U110),H$4/(SUM(AC$5:AC110)+1),H110)</f>
        <v>24855.4</v>
      </c>
      <c r="I111" s="6">
        <f>IF(I110=MAX($D110:$U110),I$4/(SUM(AD$5:AD110)+1),I110)</f>
        <v>25970.714285714286</v>
      </c>
      <c r="J111" s="6">
        <f>IF(J110=MAX($D110:$U110),J$4/(SUM(AE$5:AE110)+1),J110)</f>
        <v>25570</v>
      </c>
      <c r="K111" s="6">
        <f>IF(K110=MAX($D110:$U110),K$4/(SUM(AF$5:AF110)+1),K110)</f>
        <v>23660.400000000001</v>
      </c>
      <c r="L111" s="6">
        <f>IF(L110=MAX($D110:$U110),L$4/(SUM(AG$5:AG110)+1),L110)</f>
        <v>17013</v>
      </c>
      <c r="M111" s="6">
        <f>IF(M110=MAX($D110:$U110),M$4/(SUM(AH$5:AH110)+1),M110)</f>
        <v>22481</v>
      </c>
      <c r="N111" s="6">
        <f>IF(N110=MAX($D110:$U110),N$4/(SUM(AI$5:AI110)+1),N110)</f>
        <v>13759</v>
      </c>
      <c r="O111" s="6">
        <f>IF(O110=MAX($D110:$U110),O$4/(SUM(AJ$5:AJ110)+1),O110)</f>
        <v>9976</v>
      </c>
      <c r="P111" s="6">
        <f>IF(P110=MAX($D110:$U110),P$4/(SUM(AK$5:AK110)+1),P110)</f>
        <v>3977</v>
      </c>
      <c r="Q111" s="6">
        <f>IF(Q110=MAX($D110:$U110),Q$4/(SUM(AL$5:AL110)+1),Q110)</f>
        <v>3126</v>
      </c>
      <c r="R111" s="6">
        <f>IF(R110=MAX($D110:$U110),R$4/(SUM(AM$5:AM110)+1),R110)</f>
        <v>2626</v>
      </c>
      <c r="S111" s="6">
        <f>IF(S110=MAX($D110:$U110),S$4/(SUM(AN$5:AN110)+1),S110)</f>
        <v>1613</v>
      </c>
      <c r="T111" s="6">
        <f>IF(T110=MAX($D110:$U110),T$4/(SUM(AO$5:AO110)+1),T110)</f>
        <v>264</v>
      </c>
      <c r="U111" s="6">
        <f>IF(U110=MAX($D110:$U110),U$4/(SUM(AP$5:AP110)+1),U110)</f>
        <v>258</v>
      </c>
      <c r="X111" s="3">
        <v>107</v>
      </c>
      <c r="Y111" s="3">
        <f t="shared" si="20"/>
        <v>1</v>
      </c>
      <c r="Z111" s="3">
        <f t="shared" si="21"/>
        <v>0</v>
      </c>
      <c r="AA111" s="3">
        <f t="shared" si="22"/>
        <v>0</v>
      </c>
      <c r="AB111" s="3">
        <f t="shared" si="23"/>
        <v>0</v>
      </c>
      <c r="AC111" s="3">
        <f t="shared" si="24"/>
        <v>0</v>
      </c>
      <c r="AD111" s="3">
        <f t="shared" si="25"/>
        <v>0</v>
      </c>
      <c r="AE111" s="3">
        <f t="shared" si="26"/>
        <v>0</v>
      </c>
      <c r="AF111" s="3">
        <f t="shared" si="27"/>
        <v>0</v>
      </c>
      <c r="AG111" s="3">
        <f t="shared" si="28"/>
        <v>0</v>
      </c>
      <c r="AH111" s="3">
        <f t="shared" si="29"/>
        <v>0</v>
      </c>
      <c r="AI111" s="3">
        <f t="shared" si="30"/>
        <v>0</v>
      </c>
      <c r="AJ111" s="3">
        <f t="shared" si="31"/>
        <v>0</v>
      </c>
      <c r="AK111" s="3">
        <f t="shared" si="32"/>
        <v>0</v>
      </c>
      <c r="AL111" s="3">
        <f t="shared" si="33"/>
        <v>0</v>
      </c>
      <c r="AM111" s="3">
        <f t="shared" si="34"/>
        <v>0</v>
      </c>
      <c r="AN111" s="3">
        <f t="shared" si="35"/>
        <v>0</v>
      </c>
      <c r="AO111" s="3">
        <f t="shared" si="36"/>
        <v>0</v>
      </c>
      <c r="AP111" s="3">
        <f t="shared" si="37"/>
        <v>0</v>
      </c>
    </row>
    <row r="112" spans="2:42">
      <c r="B112" s="3" t="s">
        <v>41</v>
      </c>
      <c r="C112" s="3">
        <v>108</v>
      </c>
      <c r="D112" s="6">
        <f>IF(D111=MAX($D111:$U111),D$4/(SUM(Y$5:Y111)+1),D111)</f>
        <v>26453.303030303032</v>
      </c>
      <c r="E112" s="6">
        <f>IF(E111=MAX($D111:$U111),E$4/(SUM(Z$5:Z111)+1),E111)</f>
        <v>26995.84</v>
      </c>
      <c r="F112" s="6">
        <f>IF(F111=MAX($D111:$U111),F$4/(SUM(AA$5:AA111)+1),F111)</f>
        <v>26695.9375</v>
      </c>
      <c r="G112" s="6">
        <f>IF(G111=MAX($D111:$U111),G$4/(SUM(AB$5:AB111)+1),G111)</f>
        <v>26352.615384615383</v>
      </c>
      <c r="H112" s="6">
        <f>IF(H111=MAX($D111:$U111),H$4/(SUM(AC$5:AC111)+1),H111)</f>
        <v>24855.4</v>
      </c>
      <c r="I112" s="6">
        <f>IF(I111=MAX($D111:$U111),I$4/(SUM(AD$5:AD111)+1),I111)</f>
        <v>25970.714285714286</v>
      </c>
      <c r="J112" s="6">
        <f>IF(J111=MAX($D111:$U111),J$4/(SUM(AE$5:AE111)+1),J111)</f>
        <v>25570</v>
      </c>
      <c r="K112" s="6">
        <f>IF(K111=MAX($D111:$U111),K$4/(SUM(AF$5:AF111)+1),K111)</f>
        <v>23660.400000000001</v>
      </c>
      <c r="L112" s="6">
        <f>IF(L111=MAX($D111:$U111),L$4/(SUM(AG$5:AG111)+1),L111)</f>
        <v>17013</v>
      </c>
      <c r="M112" s="6">
        <f>IF(M111=MAX($D111:$U111),M$4/(SUM(AH$5:AH111)+1),M111)</f>
        <v>22481</v>
      </c>
      <c r="N112" s="6">
        <f>IF(N111=MAX($D111:$U111),N$4/(SUM(AI$5:AI111)+1),N111)</f>
        <v>13759</v>
      </c>
      <c r="O112" s="6">
        <f>IF(O111=MAX($D111:$U111),O$4/(SUM(AJ$5:AJ111)+1),O111)</f>
        <v>9976</v>
      </c>
      <c r="P112" s="6">
        <f>IF(P111=MAX($D111:$U111),P$4/(SUM(AK$5:AK111)+1),P111)</f>
        <v>3977</v>
      </c>
      <c r="Q112" s="6">
        <f>IF(Q111=MAX($D111:$U111),Q$4/(SUM(AL$5:AL111)+1),Q111)</f>
        <v>3126</v>
      </c>
      <c r="R112" s="6">
        <f>IF(R111=MAX($D111:$U111),R$4/(SUM(AM$5:AM111)+1),R111)</f>
        <v>2626</v>
      </c>
      <c r="S112" s="6">
        <f>IF(S111=MAX($D111:$U111),S$4/(SUM(AN$5:AN111)+1),S111)</f>
        <v>1613</v>
      </c>
      <c r="T112" s="6">
        <f>IF(T111=MAX($D111:$U111),T$4/(SUM(AO$5:AO111)+1),T111)</f>
        <v>264</v>
      </c>
      <c r="U112" s="6">
        <f>IF(U111=MAX($D111:$U111),U$4/(SUM(AP$5:AP111)+1),U111)</f>
        <v>258</v>
      </c>
      <c r="X112" s="3">
        <v>108</v>
      </c>
      <c r="Y112" s="3">
        <f t="shared" si="20"/>
        <v>0</v>
      </c>
      <c r="Z112" s="3">
        <f t="shared" si="21"/>
        <v>1</v>
      </c>
      <c r="AA112" s="3">
        <f t="shared" si="22"/>
        <v>0</v>
      </c>
      <c r="AB112" s="3">
        <f t="shared" si="23"/>
        <v>0</v>
      </c>
      <c r="AC112" s="3">
        <f t="shared" si="24"/>
        <v>0</v>
      </c>
      <c r="AD112" s="3">
        <f t="shared" si="25"/>
        <v>0</v>
      </c>
      <c r="AE112" s="3">
        <f t="shared" si="26"/>
        <v>0</v>
      </c>
      <c r="AF112" s="3">
        <f t="shared" si="27"/>
        <v>0</v>
      </c>
      <c r="AG112" s="3">
        <f t="shared" si="28"/>
        <v>0</v>
      </c>
      <c r="AH112" s="3">
        <f t="shared" si="29"/>
        <v>0</v>
      </c>
      <c r="AI112" s="3">
        <f t="shared" si="30"/>
        <v>0</v>
      </c>
      <c r="AJ112" s="3">
        <f t="shared" si="31"/>
        <v>0</v>
      </c>
      <c r="AK112" s="3">
        <f t="shared" si="32"/>
        <v>0</v>
      </c>
      <c r="AL112" s="3">
        <f t="shared" si="33"/>
        <v>0</v>
      </c>
      <c r="AM112" s="3">
        <f t="shared" si="34"/>
        <v>0</v>
      </c>
      <c r="AN112" s="3">
        <f t="shared" si="35"/>
        <v>0</v>
      </c>
      <c r="AO112" s="3">
        <f t="shared" si="36"/>
        <v>0</v>
      </c>
      <c r="AP112" s="3">
        <f t="shared" si="37"/>
        <v>0</v>
      </c>
    </row>
    <row r="113" spans="2:42">
      <c r="B113" s="3" t="s">
        <v>41</v>
      </c>
      <c r="C113" s="3">
        <v>109</v>
      </c>
      <c r="D113" s="6">
        <f>IF(D112=MAX($D112:$U112),D$4/(SUM(Y$5:Y112)+1),D112)</f>
        <v>26453.303030303032</v>
      </c>
      <c r="E113" s="6">
        <f>IF(E112=MAX($D112:$U112),E$4/(SUM(Z$5:Z112)+1),E112)</f>
        <v>25957.538461538461</v>
      </c>
      <c r="F113" s="6">
        <f>IF(F112=MAX($D112:$U112),F$4/(SUM(AA$5:AA112)+1),F112)</f>
        <v>26695.9375</v>
      </c>
      <c r="G113" s="6">
        <f>IF(G112=MAX($D112:$U112),G$4/(SUM(AB$5:AB112)+1),G112)</f>
        <v>26352.615384615383</v>
      </c>
      <c r="H113" s="6">
        <f>IF(H112=MAX($D112:$U112),H$4/(SUM(AC$5:AC112)+1),H112)</f>
        <v>24855.4</v>
      </c>
      <c r="I113" s="6">
        <f>IF(I112=MAX($D112:$U112),I$4/(SUM(AD$5:AD112)+1),I112)</f>
        <v>25970.714285714286</v>
      </c>
      <c r="J113" s="6">
        <f>IF(J112=MAX($D112:$U112),J$4/(SUM(AE$5:AE112)+1),J112)</f>
        <v>25570</v>
      </c>
      <c r="K113" s="6">
        <f>IF(K112=MAX($D112:$U112),K$4/(SUM(AF$5:AF112)+1),K112)</f>
        <v>23660.400000000001</v>
      </c>
      <c r="L113" s="6">
        <f>IF(L112=MAX($D112:$U112),L$4/(SUM(AG$5:AG112)+1),L112)</f>
        <v>17013</v>
      </c>
      <c r="M113" s="6">
        <f>IF(M112=MAX($D112:$U112),M$4/(SUM(AH$5:AH112)+1),M112)</f>
        <v>22481</v>
      </c>
      <c r="N113" s="6">
        <f>IF(N112=MAX($D112:$U112),N$4/(SUM(AI$5:AI112)+1),N112)</f>
        <v>13759</v>
      </c>
      <c r="O113" s="6">
        <f>IF(O112=MAX($D112:$U112),O$4/(SUM(AJ$5:AJ112)+1),O112)</f>
        <v>9976</v>
      </c>
      <c r="P113" s="6">
        <f>IF(P112=MAX($D112:$U112),P$4/(SUM(AK$5:AK112)+1),P112)</f>
        <v>3977</v>
      </c>
      <c r="Q113" s="6">
        <f>IF(Q112=MAX($D112:$U112),Q$4/(SUM(AL$5:AL112)+1),Q112)</f>
        <v>3126</v>
      </c>
      <c r="R113" s="6">
        <f>IF(R112=MAX($D112:$U112),R$4/(SUM(AM$5:AM112)+1),R112)</f>
        <v>2626</v>
      </c>
      <c r="S113" s="6">
        <f>IF(S112=MAX($D112:$U112),S$4/(SUM(AN$5:AN112)+1),S112)</f>
        <v>1613</v>
      </c>
      <c r="T113" s="6">
        <f>IF(T112=MAX($D112:$U112),T$4/(SUM(AO$5:AO112)+1),T112)</f>
        <v>264</v>
      </c>
      <c r="U113" s="6">
        <f>IF(U112=MAX($D112:$U112),U$4/(SUM(AP$5:AP112)+1),U112)</f>
        <v>258</v>
      </c>
      <c r="X113" s="3">
        <v>109</v>
      </c>
      <c r="Y113" s="3">
        <f t="shared" si="20"/>
        <v>0</v>
      </c>
      <c r="Z113" s="3">
        <f t="shared" si="21"/>
        <v>0</v>
      </c>
      <c r="AA113" s="3">
        <f t="shared" si="22"/>
        <v>1</v>
      </c>
      <c r="AB113" s="3">
        <f t="shared" si="23"/>
        <v>0</v>
      </c>
      <c r="AC113" s="3">
        <f t="shared" si="24"/>
        <v>0</v>
      </c>
      <c r="AD113" s="3">
        <f t="shared" si="25"/>
        <v>0</v>
      </c>
      <c r="AE113" s="3">
        <f t="shared" si="26"/>
        <v>0</v>
      </c>
      <c r="AF113" s="3">
        <f t="shared" si="27"/>
        <v>0</v>
      </c>
      <c r="AG113" s="3">
        <f t="shared" si="28"/>
        <v>0</v>
      </c>
      <c r="AH113" s="3">
        <f t="shared" si="29"/>
        <v>0</v>
      </c>
      <c r="AI113" s="3">
        <f t="shared" si="30"/>
        <v>0</v>
      </c>
      <c r="AJ113" s="3">
        <f t="shared" si="31"/>
        <v>0</v>
      </c>
      <c r="AK113" s="3">
        <f t="shared" si="32"/>
        <v>0</v>
      </c>
      <c r="AL113" s="3">
        <f t="shared" si="33"/>
        <v>0</v>
      </c>
      <c r="AM113" s="3">
        <f t="shared" si="34"/>
        <v>0</v>
      </c>
      <c r="AN113" s="3">
        <f t="shared" si="35"/>
        <v>0</v>
      </c>
      <c r="AO113" s="3">
        <f t="shared" si="36"/>
        <v>0</v>
      </c>
      <c r="AP113" s="3">
        <f t="shared" si="37"/>
        <v>0</v>
      </c>
    </row>
    <row r="114" spans="2:42">
      <c r="B114" s="3" t="s">
        <v>41</v>
      </c>
      <c r="C114" s="3">
        <v>110</v>
      </c>
      <c r="D114" s="6">
        <f>IF(D113=MAX($D113:$U113),D$4/(SUM(Y$5:Y113)+1),D113)</f>
        <v>26453.303030303032</v>
      </c>
      <c r="E114" s="6">
        <f>IF(E113=MAX($D113:$U113),E$4/(SUM(Z$5:Z113)+1),E113)</f>
        <v>25957.538461538461</v>
      </c>
      <c r="F114" s="6">
        <f>IF(F113=MAX($D113:$U113),F$4/(SUM(AA$5:AA113)+1),F113)</f>
        <v>25125.588235294119</v>
      </c>
      <c r="G114" s="6">
        <f>IF(G113=MAX($D113:$U113),G$4/(SUM(AB$5:AB113)+1),G113)</f>
        <v>26352.615384615383</v>
      </c>
      <c r="H114" s="6">
        <f>IF(H113=MAX($D113:$U113),H$4/(SUM(AC$5:AC113)+1),H113)</f>
        <v>24855.4</v>
      </c>
      <c r="I114" s="6">
        <f>IF(I113=MAX($D113:$U113),I$4/(SUM(AD$5:AD113)+1),I113)</f>
        <v>25970.714285714286</v>
      </c>
      <c r="J114" s="6">
        <f>IF(J113=MAX($D113:$U113),J$4/(SUM(AE$5:AE113)+1),J113)</f>
        <v>25570</v>
      </c>
      <c r="K114" s="6">
        <f>IF(K113=MAX($D113:$U113),K$4/(SUM(AF$5:AF113)+1),K113)</f>
        <v>23660.400000000001</v>
      </c>
      <c r="L114" s="6">
        <f>IF(L113=MAX($D113:$U113),L$4/(SUM(AG$5:AG113)+1),L113)</f>
        <v>17013</v>
      </c>
      <c r="M114" s="6">
        <f>IF(M113=MAX($D113:$U113),M$4/(SUM(AH$5:AH113)+1),M113)</f>
        <v>22481</v>
      </c>
      <c r="N114" s="6">
        <f>IF(N113=MAX($D113:$U113),N$4/(SUM(AI$5:AI113)+1),N113)</f>
        <v>13759</v>
      </c>
      <c r="O114" s="6">
        <f>IF(O113=MAX($D113:$U113),O$4/(SUM(AJ$5:AJ113)+1),O113)</f>
        <v>9976</v>
      </c>
      <c r="P114" s="6">
        <f>IF(P113=MAX($D113:$U113),P$4/(SUM(AK$5:AK113)+1),P113)</f>
        <v>3977</v>
      </c>
      <c r="Q114" s="6">
        <f>IF(Q113=MAX($D113:$U113),Q$4/(SUM(AL$5:AL113)+1),Q113)</f>
        <v>3126</v>
      </c>
      <c r="R114" s="6">
        <f>IF(R113=MAX($D113:$U113),R$4/(SUM(AM$5:AM113)+1),R113)</f>
        <v>2626</v>
      </c>
      <c r="S114" s="6">
        <f>IF(S113=MAX($D113:$U113),S$4/(SUM(AN$5:AN113)+1),S113)</f>
        <v>1613</v>
      </c>
      <c r="T114" s="6">
        <f>IF(T113=MAX($D113:$U113),T$4/(SUM(AO$5:AO113)+1),T113)</f>
        <v>264</v>
      </c>
      <c r="U114" s="6">
        <f>IF(U113=MAX($D113:$U113),U$4/(SUM(AP$5:AP113)+1),U113)</f>
        <v>258</v>
      </c>
      <c r="X114" s="3">
        <v>110</v>
      </c>
      <c r="Y114" s="3">
        <f t="shared" si="20"/>
        <v>1</v>
      </c>
      <c r="Z114" s="3">
        <f t="shared" si="21"/>
        <v>0</v>
      </c>
      <c r="AA114" s="3">
        <f t="shared" si="22"/>
        <v>0</v>
      </c>
      <c r="AB114" s="3">
        <f t="shared" si="23"/>
        <v>0</v>
      </c>
      <c r="AC114" s="3">
        <f t="shared" si="24"/>
        <v>0</v>
      </c>
      <c r="AD114" s="3">
        <f t="shared" si="25"/>
        <v>0</v>
      </c>
      <c r="AE114" s="3">
        <f t="shared" si="26"/>
        <v>0</v>
      </c>
      <c r="AF114" s="3">
        <f t="shared" si="27"/>
        <v>0</v>
      </c>
      <c r="AG114" s="3">
        <f t="shared" si="28"/>
        <v>0</v>
      </c>
      <c r="AH114" s="3">
        <f t="shared" si="29"/>
        <v>0</v>
      </c>
      <c r="AI114" s="3">
        <f t="shared" si="30"/>
        <v>0</v>
      </c>
      <c r="AJ114" s="3">
        <f t="shared" si="31"/>
        <v>0</v>
      </c>
      <c r="AK114" s="3">
        <f t="shared" si="32"/>
        <v>0</v>
      </c>
      <c r="AL114" s="3">
        <f t="shared" si="33"/>
        <v>0</v>
      </c>
      <c r="AM114" s="3">
        <f t="shared" si="34"/>
        <v>0</v>
      </c>
      <c r="AN114" s="3">
        <f t="shared" si="35"/>
        <v>0</v>
      </c>
      <c r="AO114" s="3">
        <f t="shared" si="36"/>
        <v>0</v>
      </c>
      <c r="AP114" s="3">
        <f t="shared" si="37"/>
        <v>0</v>
      </c>
    </row>
    <row r="115" spans="2:42">
      <c r="B115" s="3" t="s">
        <v>41</v>
      </c>
      <c r="C115" s="3">
        <v>111</v>
      </c>
      <c r="D115" s="6">
        <f>IF(D114=MAX($D114:$U114),D$4/(SUM(Y$5:Y114)+1),D114)</f>
        <v>25675.264705882353</v>
      </c>
      <c r="E115" s="6">
        <f>IF(E114=MAX($D114:$U114),E$4/(SUM(Z$5:Z114)+1),E114)</f>
        <v>25957.538461538461</v>
      </c>
      <c r="F115" s="6">
        <f>IF(F114=MAX($D114:$U114),F$4/(SUM(AA$5:AA114)+1),F114)</f>
        <v>25125.588235294119</v>
      </c>
      <c r="G115" s="6">
        <f>IF(G114=MAX($D114:$U114),G$4/(SUM(AB$5:AB114)+1),G114)</f>
        <v>26352.615384615383</v>
      </c>
      <c r="H115" s="6">
        <f>IF(H114=MAX($D114:$U114),H$4/(SUM(AC$5:AC114)+1),H114)</f>
        <v>24855.4</v>
      </c>
      <c r="I115" s="6">
        <f>IF(I114=MAX($D114:$U114),I$4/(SUM(AD$5:AD114)+1),I114)</f>
        <v>25970.714285714286</v>
      </c>
      <c r="J115" s="6">
        <f>IF(J114=MAX($D114:$U114),J$4/(SUM(AE$5:AE114)+1),J114)</f>
        <v>25570</v>
      </c>
      <c r="K115" s="6">
        <f>IF(K114=MAX($D114:$U114),K$4/(SUM(AF$5:AF114)+1),K114)</f>
        <v>23660.400000000001</v>
      </c>
      <c r="L115" s="6">
        <f>IF(L114=MAX($D114:$U114),L$4/(SUM(AG$5:AG114)+1),L114)</f>
        <v>17013</v>
      </c>
      <c r="M115" s="6">
        <f>IF(M114=MAX($D114:$U114),M$4/(SUM(AH$5:AH114)+1),M114)</f>
        <v>22481</v>
      </c>
      <c r="N115" s="6">
        <f>IF(N114=MAX($D114:$U114),N$4/(SUM(AI$5:AI114)+1),N114)</f>
        <v>13759</v>
      </c>
      <c r="O115" s="6">
        <f>IF(O114=MAX($D114:$U114),O$4/(SUM(AJ$5:AJ114)+1),O114)</f>
        <v>9976</v>
      </c>
      <c r="P115" s="6">
        <f>IF(P114=MAX($D114:$U114),P$4/(SUM(AK$5:AK114)+1),P114)</f>
        <v>3977</v>
      </c>
      <c r="Q115" s="6">
        <f>IF(Q114=MAX($D114:$U114),Q$4/(SUM(AL$5:AL114)+1),Q114)</f>
        <v>3126</v>
      </c>
      <c r="R115" s="6">
        <f>IF(R114=MAX($D114:$U114),R$4/(SUM(AM$5:AM114)+1),R114)</f>
        <v>2626</v>
      </c>
      <c r="S115" s="6">
        <f>IF(S114=MAX($D114:$U114),S$4/(SUM(AN$5:AN114)+1),S114)</f>
        <v>1613</v>
      </c>
      <c r="T115" s="6">
        <f>IF(T114=MAX($D114:$U114),T$4/(SUM(AO$5:AO114)+1),T114)</f>
        <v>264</v>
      </c>
      <c r="U115" s="6">
        <f>IF(U114=MAX($D114:$U114),U$4/(SUM(AP$5:AP114)+1),U114)</f>
        <v>258</v>
      </c>
      <c r="X115" s="3">
        <v>111</v>
      </c>
      <c r="Y115" s="3">
        <f t="shared" si="20"/>
        <v>0</v>
      </c>
      <c r="Z115" s="3">
        <f t="shared" si="21"/>
        <v>0</v>
      </c>
      <c r="AA115" s="3">
        <f t="shared" si="22"/>
        <v>0</v>
      </c>
      <c r="AB115" s="3">
        <f t="shared" si="23"/>
        <v>1</v>
      </c>
      <c r="AC115" s="3">
        <f t="shared" si="24"/>
        <v>0</v>
      </c>
      <c r="AD115" s="3">
        <f t="shared" si="25"/>
        <v>0</v>
      </c>
      <c r="AE115" s="3">
        <f t="shared" si="26"/>
        <v>0</v>
      </c>
      <c r="AF115" s="3">
        <f t="shared" si="27"/>
        <v>0</v>
      </c>
      <c r="AG115" s="3">
        <f t="shared" si="28"/>
        <v>0</v>
      </c>
      <c r="AH115" s="3">
        <f t="shared" si="29"/>
        <v>0</v>
      </c>
      <c r="AI115" s="3">
        <f t="shared" si="30"/>
        <v>0</v>
      </c>
      <c r="AJ115" s="3">
        <f t="shared" si="31"/>
        <v>0</v>
      </c>
      <c r="AK115" s="3">
        <f t="shared" si="32"/>
        <v>0</v>
      </c>
      <c r="AL115" s="3">
        <f t="shared" si="33"/>
        <v>0</v>
      </c>
      <c r="AM115" s="3">
        <f t="shared" si="34"/>
        <v>0</v>
      </c>
      <c r="AN115" s="3">
        <f t="shared" si="35"/>
        <v>0</v>
      </c>
      <c r="AO115" s="3">
        <f t="shared" si="36"/>
        <v>0</v>
      </c>
      <c r="AP115" s="3">
        <f t="shared" si="37"/>
        <v>0</v>
      </c>
    </row>
    <row r="116" spans="2:42">
      <c r="B116" s="3" t="s">
        <v>41</v>
      </c>
      <c r="C116" s="3">
        <v>112</v>
      </c>
      <c r="D116" s="6">
        <f>IF(D115=MAX($D115:$U115),D$4/(SUM(Y$5:Y115)+1),D115)</f>
        <v>25675.264705882353</v>
      </c>
      <c r="E116" s="6">
        <f>IF(E115=MAX($D115:$U115),E$4/(SUM(Z$5:Z115)+1),E115)</f>
        <v>25957.538461538461</v>
      </c>
      <c r="F116" s="6">
        <f>IF(F115=MAX($D115:$U115),F$4/(SUM(AA$5:AA115)+1),F115)</f>
        <v>25125.588235294119</v>
      </c>
      <c r="G116" s="6">
        <f>IF(G115=MAX($D115:$U115),G$4/(SUM(AB$5:AB115)+1),G115)</f>
        <v>24470.285714285714</v>
      </c>
      <c r="H116" s="6">
        <f>IF(H115=MAX($D115:$U115),H$4/(SUM(AC$5:AC115)+1),H115)</f>
        <v>24855.4</v>
      </c>
      <c r="I116" s="6">
        <f>IF(I115=MAX($D115:$U115),I$4/(SUM(AD$5:AD115)+1),I115)</f>
        <v>25970.714285714286</v>
      </c>
      <c r="J116" s="6">
        <f>IF(J115=MAX($D115:$U115),J$4/(SUM(AE$5:AE115)+1),J115)</f>
        <v>25570</v>
      </c>
      <c r="K116" s="6">
        <f>IF(K115=MAX($D115:$U115),K$4/(SUM(AF$5:AF115)+1),K115)</f>
        <v>23660.400000000001</v>
      </c>
      <c r="L116" s="6">
        <f>IF(L115=MAX($D115:$U115),L$4/(SUM(AG$5:AG115)+1),L115)</f>
        <v>17013</v>
      </c>
      <c r="M116" s="6">
        <f>IF(M115=MAX($D115:$U115),M$4/(SUM(AH$5:AH115)+1),M115)</f>
        <v>22481</v>
      </c>
      <c r="N116" s="6">
        <f>IF(N115=MAX($D115:$U115),N$4/(SUM(AI$5:AI115)+1),N115)</f>
        <v>13759</v>
      </c>
      <c r="O116" s="6">
        <f>IF(O115=MAX($D115:$U115),O$4/(SUM(AJ$5:AJ115)+1),O115)</f>
        <v>9976</v>
      </c>
      <c r="P116" s="6">
        <f>IF(P115=MAX($D115:$U115),P$4/(SUM(AK$5:AK115)+1),P115)</f>
        <v>3977</v>
      </c>
      <c r="Q116" s="6">
        <f>IF(Q115=MAX($D115:$U115),Q$4/(SUM(AL$5:AL115)+1),Q115)</f>
        <v>3126</v>
      </c>
      <c r="R116" s="6">
        <f>IF(R115=MAX($D115:$U115),R$4/(SUM(AM$5:AM115)+1),R115)</f>
        <v>2626</v>
      </c>
      <c r="S116" s="6">
        <f>IF(S115=MAX($D115:$U115),S$4/(SUM(AN$5:AN115)+1),S115)</f>
        <v>1613</v>
      </c>
      <c r="T116" s="6">
        <f>IF(T115=MAX($D115:$U115),T$4/(SUM(AO$5:AO115)+1),T115)</f>
        <v>264</v>
      </c>
      <c r="U116" s="6">
        <f>IF(U115=MAX($D115:$U115),U$4/(SUM(AP$5:AP115)+1),U115)</f>
        <v>258</v>
      </c>
      <c r="X116" s="3">
        <v>112</v>
      </c>
      <c r="Y116" s="3">
        <f t="shared" si="20"/>
        <v>0</v>
      </c>
      <c r="Z116" s="3">
        <f t="shared" si="21"/>
        <v>0</v>
      </c>
      <c r="AA116" s="3">
        <f t="shared" si="22"/>
        <v>0</v>
      </c>
      <c r="AB116" s="3">
        <f t="shared" si="23"/>
        <v>0</v>
      </c>
      <c r="AC116" s="3">
        <f t="shared" si="24"/>
        <v>0</v>
      </c>
      <c r="AD116" s="3">
        <f t="shared" si="25"/>
        <v>1</v>
      </c>
      <c r="AE116" s="3">
        <f t="shared" si="26"/>
        <v>0</v>
      </c>
      <c r="AF116" s="3">
        <f t="shared" si="27"/>
        <v>0</v>
      </c>
      <c r="AG116" s="3">
        <f t="shared" si="28"/>
        <v>0</v>
      </c>
      <c r="AH116" s="3">
        <f t="shared" si="29"/>
        <v>0</v>
      </c>
      <c r="AI116" s="3">
        <f t="shared" si="30"/>
        <v>0</v>
      </c>
      <c r="AJ116" s="3">
        <f t="shared" si="31"/>
        <v>0</v>
      </c>
      <c r="AK116" s="3">
        <f t="shared" si="32"/>
        <v>0</v>
      </c>
      <c r="AL116" s="3">
        <f t="shared" si="33"/>
        <v>0</v>
      </c>
      <c r="AM116" s="3">
        <f t="shared" si="34"/>
        <v>0</v>
      </c>
      <c r="AN116" s="3">
        <f t="shared" si="35"/>
        <v>0</v>
      </c>
      <c r="AO116" s="3">
        <f t="shared" si="36"/>
        <v>0</v>
      </c>
      <c r="AP116" s="3">
        <f t="shared" si="37"/>
        <v>0</v>
      </c>
    </row>
    <row r="117" spans="2:42">
      <c r="B117" s="3" t="s">
        <v>41</v>
      </c>
      <c r="C117" s="3">
        <v>113</v>
      </c>
      <c r="D117" s="6">
        <f>IF(D116=MAX($D116:$U116),D$4/(SUM(Y$5:Y116)+1),D116)</f>
        <v>25675.264705882353</v>
      </c>
      <c r="E117" s="6">
        <f>IF(E116=MAX($D116:$U116),E$4/(SUM(Z$5:Z116)+1),E116)</f>
        <v>25957.538461538461</v>
      </c>
      <c r="F117" s="6">
        <f>IF(F116=MAX($D116:$U116),F$4/(SUM(AA$5:AA116)+1),F116)</f>
        <v>25125.588235294119</v>
      </c>
      <c r="G117" s="6">
        <f>IF(G116=MAX($D116:$U116),G$4/(SUM(AB$5:AB116)+1),G116)</f>
        <v>24470.285714285714</v>
      </c>
      <c r="H117" s="6">
        <f>IF(H116=MAX($D116:$U116),H$4/(SUM(AC$5:AC116)+1),H116)</f>
        <v>24855.4</v>
      </c>
      <c r="I117" s="6">
        <f>IF(I116=MAX($D116:$U116),I$4/(SUM(AD$5:AD116)+1),I116)</f>
        <v>22724.375</v>
      </c>
      <c r="J117" s="6">
        <f>IF(J116=MAX($D116:$U116),J$4/(SUM(AE$5:AE116)+1),J116)</f>
        <v>25570</v>
      </c>
      <c r="K117" s="6">
        <f>IF(K116=MAX($D116:$U116),K$4/(SUM(AF$5:AF116)+1),K116)</f>
        <v>23660.400000000001</v>
      </c>
      <c r="L117" s="6">
        <f>IF(L116=MAX($D116:$U116),L$4/(SUM(AG$5:AG116)+1),L116)</f>
        <v>17013</v>
      </c>
      <c r="M117" s="6">
        <f>IF(M116=MAX($D116:$U116),M$4/(SUM(AH$5:AH116)+1),M116)</f>
        <v>22481</v>
      </c>
      <c r="N117" s="6">
        <f>IF(N116=MAX($D116:$U116),N$4/(SUM(AI$5:AI116)+1),N116)</f>
        <v>13759</v>
      </c>
      <c r="O117" s="6">
        <f>IF(O116=MAX($D116:$U116),O$4/(SUM(AJ$5:AJ116)+1),O116)</f>
        <v>9976</v>
      </c>
      <c r="P117" s="6">
        <f>IF(P116=MAX($D116:$U116),P$4/(SUM(AK$5:AK116)+1),P116)</f>
        <v>3977</v>
      </c>
      <c r="Q117" s="6">
        <f>IF(Q116=MAX($D116:$U116),Q$4/(SUM(AL$5:AL116)+1),Q116)</f>
        <v>3126</v>
      </c>
      <c r="R117" s="6">
        <f>IF(R116=MAX($D116:$U116),R$4/(SUM(AM$5:AM116)+1),R116)</f>
        <v>2626</v>
      </c>
      <c r="S117" s="6">
        <f>IF(S116=MAX($D116:$U116),S$4/(SUM(AN$5:AN116)+1),S116)</f>
        <v>1613</v>
      </c>
      <c r="T117" s="6">
        <f>IF(T116=MAX($D116:$U116),T$4/(SUM(AO$5:AO116)+1),T116)</f>
        <v>264</v>
      </c>
      <c r="U117" s="6">
        <f>IF(U116=MAX($D116:$U116),U$4/(SUM(AP$5:AP116)+1),U116)</f>
        <v>258</v>
      </c>
      <c r="X117" s="3">
        <v>113</v>
      </c>
      <c r="Y117" s="3">
        <f t="shared" si="20"/>
        <v>0</v>
      </c>
      <c r="Z117" s="3">
        <f t="shared" si="21"/>
        <v>1</v>
      </c>
      <c r="AA117" s="3">
        <f t="shared" si="22"/>
        <v>0</v>
      </c>
      <c r="AB117" s="3">
        <f t="shared" si="23"/>
        <v>0</v>
      </c>
      <c r="AC117" s="3">
        <f t="shared" si="24"/>
        <v>0</v>
      </c>
      <c r="AD117" s="3">
        <f t="shared" si="25"/>
        <v>0</v>
      </c>
      <c r="AE117" s="3">
        <f t="shared" si="26"/>
        <v>0</v>
      </c>
      <c r="AF117" s="3">
        <f t="shared" si="27"/>
        <v>0</v>
      </c>
      <c r="AG117" s="3">
        <f t="shared" si="28"/>
        <v>0</v>
      </c>
      <c r="AH117" s="3">
        <f t="shared" si="29"/>
        <v>0</v>
      </c>
      <c r="AI117" s="3">
        <f t="shared" si="30"/>
        <v>0</v>
      </c>
      <c r="AJ117" s="3">
        <f t="shared" si="31"/>
        <v>0</v>
      </c>
      <c r="AK117" s="3">
        <f t="shared" si="32"/>
        <v>0</v>
      </c>
      <c r="AL117" s="3">
        <f t="shared" si="33"/>
        <v>0</v>
      </c>
      <c r="AM117" s="3">
        <f t="shared" si="34"/>
        <v>0</v>
      </c>
      <c r="AN117" s="3">
        <f t="shared" si="35"/>
        <v>0</v>
      </c>
      <c r="AO117" s="3">
        <f t="shared" si="36"/>
        <v>0</v>
      </c>
      <c r="AP117" s="3">
        <f t="shared" si="37"/>
        <v>0</v>
      </c>
    </row>
    <row r="118" spans="2:42">
      <c r="B118" s="3" t="s">
        <v>41</v>
      </c>
      <c r="C118" s="3">
        <v>114</v>
      </c>
      <c r="D118" s="6">
        <f>IF(D117=MAX($D117:$U117),D$4/(SUM(Y$5:Y117)+1),D117)</f>
        <v>25675.264705882353</v>
      </c>
      <c r="E118" s="6">
        <f>IF(E117=MAX($D117:$U117),E$4/(SUM(Z$5:Z117)+1),E117)</f>
        <v>24996.14814814815</v>
      </c>
      <c r="F118" s="6">
        <f>IF(F117=MAX($D117:$U117),F$4/(SUM(AA$5:AA117)+1),F117)</f>
        <v>25125.588235294119</v>
      </c>
      <c r="G118" s="6">
        <f>IF(G117=MAX($D117:$U117),G$4/(SUM(AB$5:AB117)+1),G117)</f>
        <v>24470.285714285714</v>
      </c>
      <c r="H118" s="6">
        <f>IF(H117=MAX($D117:$U117),H$4/(SUM(AC$5:AC117)+1),H117)</f>
        <v>24855.4</v>
      </c>
      <c r="I118" s="6">
        <f>IF(I117=MAX($D117:$U117),I$4/(SUM(AD$5:AD117)+1),I117)</f>
        <v>22724.375</v>
      </c>
      <c r="J118" s="6">
        <f>IF(J117=MAX($D117:$U117),J$4/(SUM(AE$5:AE117)+1),J117)</f>
        <v>25570</v>
      </c>
      <c r="K118" s="6">
        <f>IF(K117=MAX($D117:$U117),K$4/(SUM(AF$5:AF117)+1),K117)</f>
        <v>23660.400000000001</v>
      </c>
      <c r="L118" s="6">
        <f>IF(L117=MAX($D117:$U117),L$4/(SUM(AG$5:AG117)+1),L117)</f>
        <v>17013</v>
      </c>
      <c r="M118" s="6">
        <f>IF(M117=MAX($D117:$U117),M$4/(SUM(AH$5:AH117)+1),M117)</f>
        <v>22481</v>
      </c>
      <c r="N118" s="6">
        <f>IF(N117=MAX($D117:$U117),N$4/(SUM(AI$5:AI117)+1),N117)</f>
        <v>13759</v>
      </c>
      <c r="O118" s="6">
        <f>IF(O117=MAX($D117:$U117),O$4/(SUM(AJ$5:AJ117)+1),O117)</f>
        <v>9976</v>
      </c>
      <c r="P118" s="6">
        <f>IF(P117=MAX($D117:$U117),P$4/(SUM(AK$5:AK117)+1),P117)</f>
        <v>3977</v>
      </c>
      <c r="Q118" s="6">
        <f>IF(Q117=MAX($D117:$U117),Q$4/(SUM(AL$5:AL117)+1),Q117)</f>
        <v>3126</v>
      </c>
      <c r="R118" s="6">
        <f>IF(R117=MAX($D117:$U117),R$4/(SUM(AM$5:AM117)+1),R117)</f>
        <v>2626</v>
      </c>
      <c r="S118" s="6">
        <f>IF(S117=MAX($D117:$U117),S$4/(SUM(AN$5:AN117)+1),S117)</f>
        <v>1613</v>
      </c>
      <c r="T118" s="6">
        <f>IF(T117=MAX($D117:$U117),T$4/(SUM(AO$5:AO117)+1),T117)</f>
        <v>264</v>
      </c>
      <c r="U118" s="6">
        <f>IF(U117=MAX($D117:$U117),U$4/(SUM(AP$5:AP117)+1),U117)</f>
        <v>258</v>
      </c>
      <c r="X118" s="3">
        <v>114</v>
      </c>
      <c r="Y118" s="3">
        <f t="shared" si="20"/>
        <v>1</v>
      </c>
      <c r="Z118" s="3">
        <f t="shared" si="21"/>
        <v>0</v>
      </c>
      <c r="AA118" s="3">
        <f t="shared" si="22"/>
        <v>0</v>
      </c>
      <c r="AB118" s="3">
        <f t="shared" si="23"/>
        <v>0</v>
      </c>
      <c r="AC118" s="3">
        <f t="shared" si="24"/>
        <v>0</v>
      </c>
      <c r="AD118" s="3">
        <f t="shared" si="25"/>
        <v>0</v>
      </c>
      <c r="AE118" s="3">
        <f t="shared" si="26"/>
        <v>0</v>
      </c>
      <c r="AF118" s="3">
        <f t="shared" si="27"/>
        <v>0</v>
      </c>
      <c r="AG118" s="3">
        <f t="shared" si="28"/>
        <v>0</v>
      </c>
      <c r="AH118" s="3">
        <f t="shared" si="29"/>
        <v>0</v>
      </c>
      <c r="AI118" s="3">
        <f t="shared" si="30"/>
        <v>0</v>
      </c>
      <c r="AJ118" s="3">
        <f t="shared" si="31"/>
        <v>0</v>
      </c>
      <c r="AK118" s="3">
        <f t="shared" si="32"/>
        <v>0</v>
      </c>
      <c r="AL118" s="3">
        <f t="shared" si="33"/>
        <v>0</v>
      </c>
      <c r="AM118" s="3">
        <f t="shared" si="34"/>
        <v>0</v>
      </c>
      <c r="AN118" s="3">
        <f t="shared" si="35"/>
        <v>0</v>
      </c>
      <c r="AO118" s="3">
        <f t="shared" si="36"/>
        <v>0</v>
      </c>
      <c r="AP118" s="3">
        <f t="shared" si="37"/>
        <v>0</v>
      </c>
    </row>
    <row r="119" spans="2:42">
      <c r="B119" s="3" t="s">
        <v>41</v>
      </c>
      <c r="C119" s="3">
        <v>115</v>
      </c>
      <c r="D119" s="6">
        <f>IF(D118=MAX($D118:$U118),D$4/(SUM(Y$5:Y118)+1),D118)</f>
        <v>24941.685714285715</v>
      </c>
      <c r="E119" s="6">
        <f>IF(E118=MAX($D118:$U118),E$4/(SUM(Z$5:Z118)+1),E118)</f>
        <v>24996.14814814815</v>
      </c>
      <c r="F119" s="6">
        <f>IF(F118=MAX($D118:$U118),F$4/(SUM(AA$5:AA118)+1),F118)</f>
        <v>25125.588235294119</v>
      </c>
      <c r="G119" s="6">
        <f>IF(G118=MAX($D118:$U118),G$4/(SUM(AB$5:AB118)+1),G118)</f>
        <v>24470.285714285714</v>
      </c>
      <c r="H119" s="6">
        <f>IF(H118=MAX($D118:$U118),H$4/(SUM(AC$5:AC118)+1),H118)</f>
        <v>24855.4</v>
      </c>
      <c r="I119" s="6">
        <f>IF(I118=MAX($D118:$U118),I$4/(SUM(AD$5:AD118)+1),I118)</f>
        <v>22724.375</v>
      </c>
      <c r="J119" s="6">
        <f>IF(J118=MAX($D118:$U118),J$4/(SUM(AE$5:AE118)+1),J118)</f>
        <v>25570</v>
      </c>
      <c r="K119" s="6">
        <f>IF(K118=MAX($D118:$U118),K$4/(SUM(AF$5:AF118)+1),K118)</f>
        <v>23660.400000000001</v>
      </c>
      <c r="L119" s="6">
        <f>IF(L118=MAX($D118:$U118),L$4/(SUM(AG$5:AG118)+1),L118)</f>
        <v>17013</v>
      </c>
      <c r="M119" s="6">
        <f>IF(M118=MAX($D118:$U118),M$4/(SUM(AH$5:AH118)+1),M118)</f>
        <v>22481</v>
      </c>
      <c r="N119" s="6">
        <f>IF(N118=MAX($D118:$U118),N$4/(SUM(AI$5:AI118)+1),N118)</f>
        <v>13759</v>
      </c>
      <c r="O119" s="6">
        <f>IF(O118=MAX($D118:$U118),O$4/(SUM(AJ$5:AJ118)+1),O118)</f>
        <v>9976</v>
      </c>
      <c r="P119" s="6">
        <f>IF(P118=MAX($D118:$U118),P$4/(SUM(AK$5:AK118)+1),P118)</f>
        <v>3977</v>
      </c>
      <c r="Q119" s="6">
        <f>IF(Q118=MAX($D118:$U118),Q$4/(SUM(AL$5:AL118)+1),Q118)</f>
        <v>3126</v>
      </c>
      <c r="R119" s="6">
        <f>IF(R118=MAX($D118:$U118),R$4/(SUM(AM$5:AM118)+1),R118)</f>
        <v>2626</v>
      </c>
      <c r="S119" s="6">
        <f>IF(S118=MAX($D118:$U118),S$4/(SUM(AN$5:AN118)+1),S118)</f>
        <v>1613</v>
      </c>
      <c r="T119" s="6">
        <f>IF(T118=MAX($D118:$U118),T$4/(SUM(AO$5:AO118)+1),T118)</f>
        <v>264</v>
      </c>
      <c r="U119" s="6">
        <f>IF(U118=MAX($D118:$U118),U$4/(SUM(AP$5:AP118)+1),U118)</f>
        <v>258</v>
      </c>
      <c r="X119" s="3">
        <v>115</v>
      </c>
      <c r="Y119" s="3">
        <f t="shared" si="20"/>
        <v>0</v>
      </c>
      <c r="Z119" s="3">
        <f t="shared" si="21"/>
        <v>0</v>
      </c>
      <c r="AA119" s="3">
        <f t="shared" si="22"/>
        <v>0</v>
      </c>
      <c r="AB119" s="3">
        <f t="shared" si="23"/>
        <v>0</v>
      </c>
      <c r="AC119" s="3">
        <f t="shared" si="24"/>
        <v>0</v>
      </c>
      <c r="AD119" s="3">
        <f t="shared" si="25"/>
        <v>0</v>
      </c>
      <c r="AE119" s="3">
        <f t="shared" si="26"/>
        <v>1</v>
      </c>
      <c r="AF119" s="3">
        <f t="shared" si="27"/>
        <v>0</v>
      </c>
      <c r="AG119" s="3">
        <f t="shared" si="28"/>
        <v>0</v>
      </c>
      <c r="AH119" s="3">
        <f t="shared" si="29"/>
        <v>0</v>
      </c>
      <c r="AI119" s="3">
        <f t="shared" si="30"/>
        <v>0</v>
      </c>
      <c r="AJ119" s="3">
        <f t="shared" si="31"/>
        <v>0</v>
      </c>
      <c r="AK119" s="3">
        <f t="shared" si="32"/>
        <v>0</v>
      </c>
      <c r="AL119" s="3">
        <f t="shared" si="33"/>
        <v>0</v>
      </c>
      <c r="AM119" s="3">
        <f t="shared" si="34"/>
        <v>0</v>
      </c>
      <c r="AN119" s="3">
        <f t="shared" si="35"/>
        <v>0</v>
      </c>
      <c r="AO119" s="3">
        <f t="shared" si="36"/>
        <v>0</v>
      </c>
      <c r="AP119" s="3">
        <f t="shared" si="37"/>
        <v>0</v>
      </c>
    </row>
    <row r="120" spans="2:42">
      <c r="B120" s="3" t="s">
        <v>41</v>
      </c>
      <c r="C120" s="3">
        <v>116</v>
      </c>
      <c r="D120" s="6">
        <f>IF(D119=MAX($D119:$U119),D$4/(SUM(Y$5:Y119)+1),D119)</f>
        <v>24941.685714285715</v>
      </c>
      <c r="E120" s="6">
        <f>IF(E119=MAX($D119:$U119),E$4/(SUM(Z$5:Z119)+1),E119)</f>
        <v>24996.14814814815</v>
      </c>
      <c r="F120" s="6">
        <f>IF(F119=MAX($D119:$U119),F$4/(SUM(AA$5:AA119)+1),F119)</f>
        <v>25125.588235294119</v>
      </c>
      <c r="G120" s="6">
        <f>IF(G119=MAX($D119:$U119),G$4/(SUM(AB$5:AB119)+1),G119)</f>
        <v>24470.285714285714</v>
      </c>
      <c r="H120" s="6">
        <f>IF(H119=MAX($D119:$U119),H$4/(SUM(AC$5:AC119)+1),H119)</f>
        <v>24855.4</v>
      </c>
      <c r="I120" s="6">
        <f>IF(I119=MAX($D119:$U119),I$4/(SUM(AD$5:AD119)+1),I119)</f>
        <v>22724.375</v>
      </c>
      <c r="J120" s="6">
        <f>IF(J119=MAX($D119:$U119),J$4/(SUM(AE$5:AE119)+1),J119)</f>
        <v>21308.333333333332</v>
      </c>
      <c r="K120" s="6">
        <f>IF(K119=MAX($D119:$U119),K$4/(SUM(AF$5:AF119)+1),K119)</f>
        <v>23660.400000000001</v>
      </c>
      <c r="L120" s="6">
        <f>IF(L119=MAX($D119:$U119),L$4/(SUM(AG$5:AG119)+1),L119)</f>
        <v>17013</v>
      </c>
      <c r="M120" s="6">
        <f>IF(M119=MAX($D119:$U119),M$4/(SUM(AH$5:AH119)+1),M119)</f>
        <v>22481</v>
      </c>
      <c r="N120" s="6">
        <f>IF(N119=MAX($D119:$U119),N$4/(SUM(AI$5:AI119)+1),N119)</f>
        <v>13759</v>
      </c>
      <c r="O120" s="6">
        <f>IF(O119=MAX($D119:$U119),O$4/(SUM(AJ$5:AJ119)+1),O119)</f>
        <v>9976</v>
      </c>
      <c r="P120" s="6">
        <f>IF(P119=MAX($D119:$U119),P$4/(SUM(AK$5:AK119)+1),P119)</f>
        <v>3977</v>
      </c>
      <c r="Q120" s="6">
        <f>IF(Q119=MAX($D119:$U119),Q$4/(SUM(AL$5:AL119)+1),Q119)</f>
        <v>3126</v>
      </c>
      <c r="R120" s="6">
        <f>IF(R119=MAX($D119:$U119),R$4/(SUM(AM$5:AM119)+1),R119)</f>
        <v>2626</v>
      </c>
      <c r="S120" s="6">
        <f>IF(S119=MAX($D119:$U119),S$4/(SUM(AN$5:AN119)+1),S119)</f>
        <v>1613</v>
      </c>
      <c r="T120" s="6">
        <f>IF(T119=MAX($D119:$U119),T$4/(SUM(AO$5:AO119)+1),T119)</f>
        <v>264</v>
      </c>
      <c r="U120" s="6">
        <f>IF(U119=MAX($D119:$U119),U$4/(SUM(AP$5:AP119)+1),U119)</f>
        <v>258</v>
      </c>
      <c r="X120" s="3">
        <v>116</v>
      </c>
      <c r="Y120" s="3">
        <f t="shared" si="20"/>
        <v>0</v>
      </c>
      <c r="Z120" s="3">
        <f t="shared" si="21"/>
        <v>0</v>
      </c>
      <c r="AA120" s="3">
        <f t="shared" si="22"/>
        <v>1</v>
      </c>
      <c r="AB120" s="3">
        <f t="shared" si="23"/>
        <v>0</v>
      </c>
      <c r="AC120" s="3">
        <f t="shared" si="24"/>
        <v>0</v>
      </c>
      <c r="AD120" s="3">
        <f t="shared" si="25"/>
        <v>0</v>
      </c>
      <c r="AE120" s="3">
        <f t="shared" si="26"/>
        <v>0</v>
      </c>
      <c r="AF120" s="3">
        <f t="shared" si="27"/>
        <v>0</v>
      </c>
      <c r="AG120" s="3">
        <f t="shared" si="28"/>
        <v>0</v>
      </c>
      <c r="AH120" s="3">
        <f t="shared" si="29"/>
        <v>0</v>
      </c>
      <c r="AI120" s="3">
        <f t="shared" si="30"/>
        <v>0</v>
      </c>
      <c r="AJ120" s="3">
        <f t="shared" si="31"/>
        <v>0</v>
      </c>
      <c r="AK120" s="3">
        <f t="shared" si="32"/>
        <v>0</v>
      </c>
      <c r="AL120" s="3">
        <f t="shared" si="33"/>
        <v>0</v>
      </c>
      <c r="AM120" s="3">
        <f t="shared" si="34"/>
        <v>0</v>
      </c>
      <c r="AN120" s="3">
        <f t="shared" si="35"/>
        <v>0</v>
      </c>
      <c r="AO120" s="3">
        <f t="shared" si="36"/>
        <v>0</v>
      </c>
      <c r="AP120" s="3">
        <f t="shared" si="37"/>
        <v>0</v>
      </c>
    </row>
    <row r="121" spans="2:42">
      <c r="B121" s="3" t="s">
        <v>41</v>
      </c>
      <c r="C121" s="3">
        <v>117</v>
      </c>
      <c r="D121" s="6">
        <f>IF(D120=MAX($D120:$U120),D$4/(SUM(Y$5:Y120)+1),D120)</f>
        <v>24941.685714285715</v>
      </c>
      <c r="E121" s="6">
        <f>IF(E120=MAX($D120:$U120),E$4/(SUM(Z$5:Z120)+1),E120)</f>
        <v>24996.14814814815</v>
      </c>
      <c r="F121" s="6">
        <f>IF(F120=MAX($D120:$U120),F$4/(SUM(AA$5:AA120)+1),F120)</f>
        <v>23729.722222222223</v>
      </c>
      <c r="G121" s="6">
        <f>IF(G120=MAX($D120:$U120),G$4/(SUM(AB$5:AB120)+1),G120)</f>
        <v>24470.285714285714</v>
      </c>
      <c r="H121" s="6">
        <f>IF(H120=MAX($D120:$U120),H$4/(SUM(AC$5:AC120)+1),H120)</f>
        <v>24855.4</v>
      </c>
      <c r="I121" s="6">
        <f>IF(I120=MAX($D120:$U120),I$4/(SUM(AD$5:AD120)+1),I120)</f>
        <v>22724.375</v>
      </c>
      <c r="J121" s="6">
        <f>IF(J120=MAX($D120:$U120),J$4/(SUM(AE$5:AE120)+1),J120)</f>
        <v>21308.333333333332</v>
      </c>
      <c r="K121" s="6">
        <f>IF(K120=MAX($D120:$U120),K$4/(SUM(AF$5:AF120)+1),K120)</f>
        <v>23660.400000000001</v>
      </c>
      <c r="L121" s="6">
        <f>IF(L120=MAX($D120:$U120),L$4/(SUM(AG$5:AG120)+1),L120)</f>
        <v>17013</v>
      </c>
      <c r="M121" s="6">
        <f>IF(M120=MAX($D120:$U120),M$4/(SUM(AH$5:AH120)+1),M120)</f>
        <v>22481</v>
      </c>
      <c r="N121" s="6">
        <f>IF(N120=MAX($D120:$U120),N$4/(SUM(AI$5:AI120)+1),N120)</f>
        <v>13759</v>
      </c>
      <c r="O121" s="6">
        <f>IF(O120=MAX($D120:$U120),O$4/(SUM(AJ$5:AJ120)+1),O120)</f>
        <v>9976</v>
      </c>
      <c r="P121" s="6">
        <f>IF(P120=MAX($D120:$U120),P$4/(SUM(AK$5:AK120)+1),P120)</f>
        <v>3977</v>
      </c>
      <c r="Q121" s="6">
        <f>IF(Q120=MAX($D120:$U120),Q$4/(SUM(AL$5:AL120)+1),Q120)</f>
        <v>3126</v>
      </c>
      <c r="R121" s="6">
        <f>IF(R120=MAX($D120:$U120),R$4/(SUM(AM$5:AM120)+1),R120)</f>
        <v>2626</v>
      </c>
      <c r="S121" s="6">
        <f>IF(S120=MAX($D120:$U120),S$4/(SUM(AN$5:AN120)+1),S120)</f>
        <v>1613</v>
      </c>
      <c r="T121" s="6">
        <f>IF(T120=MAX($D120:$U120),T$4/(SUM(AO$5:AO120)+1),T120)</f>
        <v>264</v>
      </c>
      <c r="U121" s="6">
        <f>IF(U120=MAX($D120:$U120),U$4/(SUM(AP$5:AP120)+1),U120)</f>
        <v>258</v>
      </c>
      <c r="X121" s="3">
        <v>117</v>
      </c>
      <c r="Y121" s="3">
        <f t="shared" si="20"/>
        <v>0</v>
      </c>
      <c r="Z121" s="3">
        <f t="shared" si="21"/>
        <v>1</v>
      </c>
      <c r="AA121" s="3">
        <f t="shared" si="22"/>
        <v>0</v>
      </c>
      <c r="AB121" s="3">
        <f t="shared" si="23"/>
        <v>0</v>
      </c>
      <c r="AC121" s="3">
        <f t="shared" si="24"/>
        <v>0</v>
      </c>
      <c r="AD121" s="3">
        <f t="shared" si="25"/>
        <v>0</v>
      </c>
      <c r="AE121" s="3">
        <f t="shared" si="26"/>
        <v>0</v>
      </c>
      <c r="AF121" s="3">
        <f t="shared" si="27"/>
        <v>0</v>
      </c>
      <c r="AG121" s="3">
        <f t="shared" si="28"/>
        <v>0</v>
      </c>
      <c r="AH121" s="3">
        <f t="shared" si="29"/>
        <v>0</v>
      </c>
      <c r="AI121" s="3">
        <f t="shared" si="30"/>
        <v>0</v>
      </c>
      <c r="AJ121" s="3">
        <f t="shared" si="31"/>
        <v>0</v>
      </c>
      <c r="AK121" s="3">
        <f t="shared" si="32"/>
        <v>0</v>
      </c>
      <c r="AL121" s="3">
        <f t="shared" si="33"/>
        <v>0</v>
      </c>
      <c r="AM121" s="3">
        <f t="shared" si="34"/>
        <v>0</v>
      </c>
      <c r="AN121" s="3">
        <f t="shared" si="35"/>
        <v>0</v>
      </c>
      <c r="AO121" s="3">
        <f t="shared" si="36"/>
        <v>0</v>
      </c>
      <c r="AP121" s="3">
        <f t="shared" si="37"/>
        <v>0</v>
      </c>
    </row>
    <row r="122" spans="2:42">
      <c r="B122" s="3" t="s">
        <v>41</v>
      </c>
      <c r="C122" s="3">
        <v>118</v>
      </c>
      <c r="D122" s="6">
        <f>IF(D121=MAX($D121:$U121),D$4/(SUM(Y$5:Y121)+1),D121)</f>
        <v>24941.685714285715</v>
      </c>
      <c r="E122" s="6">
        <f>IF(E121=MAX($D121:$U121),E$4/(SUM(Z$5:Z121)+1),E121)</f>
        <v>24103.428571428572</v>
      </c>
      <c r="F122" s="6">
        <f>IF(F121=MAX($D121:$U121),F$4/(SUM(AA$5:AA121)+1),F121)</f>
        <v>23729.722222222223</v>
      </c>
      <c r="G122" s="6">
        <f>IF(G121=MAX($D121:$U121),G$4/(SUM(AB$5:AB121)+1),G121)</f>
        <v>24470.285714285714</v>
      </c>
      <c r="H122" s="6">
        <f>IF(H121=MAX($D121:$U121),H$4/(SUM(AC$5:AC121)+1),H121)</f>
        <v>24855.4</v>
      </c>
      <c r="I122" s="6">
        <f>IF(I121=MAX($D121:$U121),I$4/(SUM(AD$5:AD121)+1),I121)</f>
        <v>22724.375</v>
      </c>
      <c r="J122" s="6">
        <f>IF(J121=MAX($D121:$U121),J$4/(SUM(AE$5:AE121)+1),J121)</f>
        <v>21308.333333333332</v>
      </c>
      <c r="K122" s="6">
        <f>IF(K121=MAX($D121:$U121),K$4/(SUM(AF$5:AF121)+1),K121)</f>
        <v>23660.400000000001</v>
      </c>
      <c r="L122" s="6">
        <f>IF(L121=MAX($D121:$U121),L$4/(SUM(AG$5:AG121)+1),L121)</f>
        <v>17013</v>
      </c>
      <c r="M122" s="6">
        <f>IF(M121=MAX($D121:$U121),M$4/(SUM(AH$5:AH121)+1),M121)</f>
        <v>22481</v>
      </c>
      <c r="N122" s="6">
        <f>IF(N121=MAX($D121:$U121),N$4/(SUM(AI$5:AI121)+1),N121)</f>
        <v>13759</v>
      </c>
      <c r="O122" s="6">
        <f>IF(O121=MAX($D121:$U121),O$4/(SUM(AJ$5:AJ121)+1),O121)</f>
        <v>9976</v>
      </c>
      <c r="P122" s="6">
        <f>IF(P121=MAX($D121:$U121),P$4/(SUM(AK$5:AK121)+1),P121)</f>
        <v>3977</v>
      </c>
      <c r="Q122" s="6">
        <f>IF(Q121=MAX($D121:$U121),Q$4/(SUM(AL$5:AL121)+1),Q121)</f>
        <v>3126</v>
      </c>
      <c r="R122" s="6">
        <f>IF(R121=MAX($D121:$U121),R$4/(SUM(AM$5:AM121)+1),R121)</f>
        <v>2626</v>
      </c>
      <c r="S122" s="6">
        <f>IF(S121=MAX($D121:$U121),S$4/(SUM(AN$5:AN121)+1),S121)</f>
        <v>1613</v>
      </c>
      <c r="T122" s="6">
        <f>IF(T121=MAX($D121:$U121),T$4/(SUM(AO$5:AO121)+1),T121)</f>
        <v>264</v>
      </c>
      <c r="U122" s="6">
        <f>IF(U121=MAX($D121:$U121),U$4/(SUM(AP$5:AP121)+1),U121)</f>
        <v>258</v>
      </c>
      <c r="X122" s="3">
        <v>118</v>
      </c>
      <c r="Y122" s="3">
        <f t="shared" si="20"/>
        <v>1</v>
      </c>
      <c r="Z122" s="3">
        <f t="shared" si="21"/>
        <v>0</v>
      </c>
      <c r="AA122" s="3">
        <f t="shared" si="22"/>
        <v>0</v>
      </c>
      <c r="AB122" s="3">
        <f t="shared" si="23"/>
        <v>0</v>
      </c>
      <c r="AC122" s="3">
        <f t="shared" si="24"/>
        <v>0</v>
      </c>
      <c r="AD122" s="3">
        <f t="shared" si="25"/>
        <v>0</v>
      </c>
      <c r="AE122" s="3">
        <f t="shared" si="26"/>
        <v>0</v>
      </c>
      <c r="AF122" s="3">
        <f t="shared" si="27"/>
        <v>0</v>
      </c>
      <c r="AG122" s="3">
        <f t="shared" si="28"/>
        <v>0</v>
      </c>
      <c r="AH122" s="3">
        <f t="shared" si="29"/>
        <v>0</v>
      </c>
      <c r="AI122" s="3">
        <f t="shared" si="30"/>
        <v>0</v>
      </c>
      <c r="AJ122" s="3">
        <f t="shared" si="31"/>
        <v>0</v>
      </c>
      <c r="AK122" s="3">
        <f t="shared" si="32"/>
        <v>0</v>
      </c>
      <c r="AL122" s="3">
        <f t="shared" si="33"/>
        <v>0</v>
      </c>
      <c r="AM122" s="3">
        <f t="shared" si="34"/>
        <v>0</v>
      </c>
      <c r="AN122" s="3">
        <f t="shared" si="35"/>
        <v>0</v>
      </c>
      <c r="AO122" s="3">
        <f t="shared" si="36"/>
        <v>0</v>
      </c>
      <c r="AP122" s="3">
        <f t="shared" si="37"/>
        <v>0</v>
      </c>
    </row>
    <row r="123" spans="2:42">
      <c r="B123" s="3" t="s">
        <v>41</v>
      </c>
      <c r="C123" s="3">
        <v>119</v>
      </c>
      <c r="D123" s="6">
        <f>IF(D122=MAX($D122:$U122),D$4/(SUM(Y$5:Y122)+1),D122)</f>
        <v>24248.861111111109</v>
      </c>
      <c r="E123" s="6">
        <f>IF(E122=MAX($D122:$U122),E$4/(SUM(Z$5:Z122)+1),E122)</f>
        <v>24103.428571428572</v>
      </c>
      <c r="F123" s="6">
        <f>IF(F122=MAX($D122:$U122),F$4/(SUM(AA$5:AA122)+1),F122)</f>
        <v>23729.722222222223</v>
      </c>
      <c r="G123" s="6">
        <f>IF(G122=MAX($D122:$U122),G$4/(SUM(AB$5:AB122)+1),G122)</f>
        <v>24470.285714285714</v>
      </c>
      <c r="H123" s="6">
        <f>IF(H122=MAX($D122:$U122),H$4/(SUM(AC$5:AC122)+1),H122)</f>
        <v>24855.4</v>
      </c>
      <c r="I123" s="6">
        <f>IF(I122=MAX($D122:$U122),I$4/(SUM(AD$5:AD122)+1),I122)</f>
        <v>22724.375</v>
      </c>
      <c r="J123" s="6">
        <f>IF(J122=MAX($D122:$U122),J$4/(SUM(AE$5:AE122)+1),J122)</f>
        <v>21308.333333333332</v>
      </c>
      <c r="K123" s="6">
        <f>IF(K122=MAX($D122:$U122),K$4/(SUM(AF$5:AF122)+1),K122)</f>
        <v>23660.400000000001</v>
      </c>
      <c r="L123" s="6">
        <f>IF(L122=MAX($D122:$U122),L$4/(SUM(AG$5:AG122)+1),L122)</f>
        <v>17013</v>
      </c>
      <c r="M123" s="6">
        <f>IF(M122=MAX($D122:$U122),M$4/(SUM(AH$5:AH122)+1),M122)</f>
        <v>22481</v>
      </c>
      <c r="N123" s="6">
        <f>IF(N122=MAX($D122:$U122),N$4/(SUM(AI$5:AI122)+1),N122)</f>
        <v>13759</v>
      </c>
      <c r="O123" s="6">
        <f>IF(O122=MAX($D122:$U122),O$4/(SUM(AJ$5:AJ122)+1),O122)</f>
        <v>9976</v>
      </c>
      <c r="P123" s="6">
        <f>IF(P122=MAX($D122:$U122),P$4/(SUM(AK$5:AK122)+1),P122)</f>
        <v>3977</v>
      </c>
      <c r="Q123" s="6">
        <f>IF(Q122=MAX($D122:$U122),Q$4/(SUM(AL$5:AL122)+1),Q122)</f>
        <v>3126</v>
      </c>
      <c r="R123" s="6">
        <f>IF(R122=MAX($D122:$U122),R$4/(SUM(AM$5:AM122)+1),R122)</f>
        <v>2626</v>
      </c>
      <c r="S123" s="6">
        <f>IF(S122=MAX($D122:$U122),S$4/(SUM(AN$5:AN122)+1),S122)</f>
        <v>1613</v>
      </c>
      <c r="T123" s="6">
        <f>IF(T122=MAX($D122:$U122),T$4/(SUM(AO$5:AO122)+1),T122)</f>
        <v>264</v>
      </c>
      <c r="U123" s="6">
        <f>IF(U122=MAX($D122:$U122),U$4/(SUM(AP$5:AP122)+1),U122)</f>
        <v>258</v>
      </c>
      <c r="X123" s="3">
        <v>119</v>
      </c>
      <c r="Y123" s="3">
        <f t="shared" si="20"/>
        <v>0</v>
      </c>
      <c r="Z123" s="3">
        <f t="shared" si="21"/>
        <v>0</v>
      </c>
      <c r="AA123" s="3">
        <f t="shared" si="22"/>
        <v>0</v>
      </c>
      <c r="AB123" s="3">
        <f t="shared" si="23"/>
        <v>0</v>
      </c>
      <c r="AC123" s="3">
        <f t="shared" si="24"/>
        <v>1</v>
      </c>
      <c r="AD123" s="3">
        <f t="shared" si="25"/>
        <v>0</v>
      </c>
      <c r="AE123" s="3">
        <f t="shared" si="26"/>
        <v>0</v>
      </c>
      <c r="AF123" s="3">
        <f t="shared" si="27"/>
        <v>0</v>
      </c>
      <c r="AG123" s="3">
        <f t="shared" si="28"/>
        <v>0</v>
      </c>
      <c r="AH123" s="3">
        <f t="shared" si="29"/>
        <v>0</v>
      </c>
      <c r="AI123" s="3">
        <f t="shared" si="30"/>
        <v>0</v>
      </c>
      <c r="AJ123" s="3">
        <f t="shared" si="31"/>
        <v>0</v>
      </c>
      <c r="AK123" s="3">
        <f t="shared" si="32"/>
        <v>0</v>
      </c>
      <c r="AL123" s="3">
        <f t="shared" si="33"/>
        <v>0</v>
      </c>
      <c r="AM123" s="3">
        <f t="shared" si="34"/>
        <v>0</v>
      </c>
      <c r="AN123" s="3">
        <f t="shared" si="35"/>
        <v>0</v>
      </c>
      <c r="AO123" s="3">
        <f t="shared" si="36"/>
        <v>0</v>
      </c>
      <c r="AP123" s="3">
        <f t="shared" si="37"/>
        <v>0</v>
      </c>
    </row>
    <row r="124" spans="2:42">
      <c r="B124" s="3" t="s">
        <v>41</v>
      </c>
      <c r="C124" s="3">
        <v>120</v>
      </c>
      <c r="D124" s="6">
        <f>IF(D123=MAX($D123:$U123),D$4/(SUM(Y$5:Y123)+1),D123)</f>
        <v>24248.861111111109</v>
      </c>
      <c r="E124" s="6">
        <f>IF(E123=MAX($D123:$U123),E$4/(SUM(Z$5:Z123)+1),E123)</f>
        <v>24103.428571428572</v>
      </c>
      <c r="F124" s="6">
        <f>IF(F123=MAX($D123:$U123),F$4/(SUM(AA$5:AA123)+1),F123)</f>
        <v>23729.722222222223</v>
      </c>
      <c r="G124" s="6">
        <f>IF(G123=MAX($D123:$U123),G$4/(SUM(AB$5:AB123)+1),G123)</f>
        <v>24470.285714285714</v>
      </c>
      <c r="H124" s="6">
        <f>IF(H123=MAX($D123:$U123),H$4/(SUM(AC$5:AC123)+1),H123)</f>
        <v>22595.81818181818</v>
      </c>
      <c r="I124" s="6">
        <f>IF(I123=MAX($D123:$U123),I$4/(SUM(AD$5:AD123)+1),I123)</f>
        <v>22724.375</v>
      </c>
      <c r="J124" s="6">
        <f>IF(J123=MAX($D123:$U123),J$4/(SUM(AE$5:AE123)+1),J123)</f>
        <v>21308.333333333332</v>
      </c>
      <c r="K124" s="6">
        <f>IF(K123=MAX($D123:$U123),K$4/(SUM(AF$5:AF123)+1),K123)</f>
        <v>23660.400000000001</v>
      </c>
      <c r="L124" s="6">
        <f>IF(L123=MAX($D123:$U123),L$4/(SUM(AG$5:AG123)+1),L123)</f>
        <v>17013</v>
      </c>
      <c r="M124" s="6">
        <f>IF(M123=MAX($D123:$U123),M$4/(SUM(AH$5:AH123)+1),M123)</f>
        <v>22481</v>
      </c>
      <c r="N124" s="6">
        <f>IF(N123=MAX($D123:$U123),N$4/(SUM(AI$5:AI123)+1),N123)</f>
        <v>13759</v>
      </c>
      <c r="O124" s="6">
        <f>IF(O123=MAX($D123:$U123),O$4/(SUM(AJ$5:AJ123)+1),O123)</f>
        <v>9976</v>
      </c>
      <c r="P124" s="6">
        <f>IF(P123=MAX($D123:$U123),P$4/(SUM(AK$5:AK123)+1),P123)</f>
        <v>3977</v>
      </c>
      <c r="Q124" s="6">
        <f>IF(Q123=MAX($D123:$U123),Q$4/(SUM(AL$5:AL123)+1),Q123)</f>
        <v>3126</v>
      </c>
      <c r="R124" s="6">
        <f>IF(R123=MAX($D123:$U123),R$4/(SUM(AM$5:AM123)+1),R123)</f>
        <v>2626</v>
      </c>
      <c r="S124" s="6">
        <f>IF(S123=MAX($D123:$U123),S$4/(SUM(AN$5:AN123)+1),S123)</f>
        <v>1613</v>
      </c>
      <c r="T124" s="6">
        <f>IF(T123=MAX($D123:$U123),T$4/(SUM(AO$5:AO123)+1),T123)</f>
        <v>264</v>
      </c>
      <c r="U124" s="6">
        <f>IF(U123=MAX($D123:$U123),U$4/(SUM(AP$5:AP123)+1),U123)</f>
        <v>258</v>
      </c>
      <c r="X124" s="3">
        <v>120</v>
      </c>
      <c r="Y124" s="3">
        <f t="shared" si="20"/>
        <v>0</v>
      </c>
      <c r="Z124" s="3">
        <f t="shared" si="21"/>
        <v>0</v>
      </c>
      <c r="AA124" s="3">
        <f t="shared" si="22"/>
        <v>0</v>
      </c>
      <c r="AB124" s="3">
        <f t="shared" si="23"/>
        <v>1</v>
      </c>
      <c r="AC124" s="3">
        <f t="shared" si="24"/>
        <v>0</v>
      </c>
      <c r="AD124" s="3">
        <f t="shared" si="25"/>
        <v>0</v>
      </c>
      <c r="AE124" s="3">
        <f t="shared" si="26"/>
        <v>0</v>
      </c>
      <c r="AF124" s="3">
        <f t="shared" si="27"/>
        <v>0</v>
      </c>
      <c r="AG124" s="3">
        <f t="shared" si="28"/>
        <v>0</v>
      </c>
      <c r="AH124" s="3">
        <f t="shared" si="29"/>
        <v>0</v>
      </c>
      <c r="AI124" s="3">
        <f t="shared" si="30"/>
        <v>0</v>
      </c>
      <c r="AJ124" s="3">
        <f t="shared" si="31"/>
        <v>0</v>
      </c>
      <c r="AK124" s="3">
        <f t="shared" si="32"/>
        <v>0</v>
      </c>
      <c r="AL124" s="3">
        <f t="shared" si="33"/>
        <v>0</v>
      </c>
      <c r="AM124" s="3">
        <f t="shared" si="34"/>
        <v>0</v>
      </c>
      <c r="AN124" s="3">
        <f t="shared" si="35"/>
        <v>0</v>
      </c>
      <c r="AO124" s="3">
        <f t="shared" si="36"/>
        <v>0</v>
      </c>
      <c r="AP124" s="3">
        <f t="shared" si="37"/>
        <v>0</v>
      </c>
    </row>
    <row r="125" spans="2:42">
      <c r="B125" s="3" t="s">
        <v>41</v>
      </c>
      <c r="C125" s="3">
        <v>121</v>
      </c>
      <c r="D125" s="6">
        <f>IF(D124=MAX($D124:$U124),D$4/(SUM(Y$5:Y124)+1),D124)</f>
        <v>24248.861111111109</v>
      </c>
      <c r="E125" s="6">
        <f>IF(E124=MAX($D124:$U124),E$4/(SUM(Z$5:Z124)+1),E124)</f>
        <v>24103.428571428572</v>
      </c>
      <c r="F125" s="6">
        <f>IF(F124=MAX($D124:$U124),F$4/(SUM(AA$5:AA124)+1),F124)</f>
        <v>23729.722222222223</v>
      </c>
      <c r="G125" s="6">
        <f>IF(G124=MAX($D124:$U124),G$4/(SUM(AB$5:AB124)+1),G124)</f>
        <v>22838.933333333334</v>
      </c>
      <c r="H125" s="6">
        <f>IF(H124=MAX($D124:$U124),H$4/(SUM(AC$5:AC124)+1),H124)</f>
        <v>22595.81818181818</v>
      </c>
      <c r="I125" s="6">
        <f>IF(I124=MAX($D124:$U124),I$4/(SUM(AD$5:AD124)+1),I124)</f>
        <v>22724.375</v>
      </c>
      <c r="J125" s="6">
        <f>IF(J124=MAX($D124:$U124),J$4/(SUM(AE$5:AE124)+1),J124)</f>
        <v>21308.333333333332</v>
      </c>
      <c r="K125" s="6">
        <f>IF(K124=MAX($D124:$U124),K$4/(SUM(AF$5:AF124)+1),K124)</f>
        <v>23660.400000000001</v>
      </c>
      <c r="L125" s="6">
        <f>IF(L124=MAX($D124:$U124),L$4/(SUM(AG$5:AG124)+1),L124)</f>
        <v>17013</v>
      </c>
      <c r="M125" s="6">
        <f>IF(M124=MAX($D124:$U124),M$4/(SUM(AH$5:AH124)+1),M124)</f>
        <v>22481</v>
      </c>
      <c r="N125" s="6">
        <f>IF(N124=MAX($D124:$U124),N$4/(SUM(AI$5:AI124)+1),N124)</f>
        <v>13759</v>
      </c>
      <c r="O125" s="6">
        <f>IF(O124=MAX($D124:$U124),O$4/(SUM(AJ$5:AJ124)+1),O124)</f>
        <v>9976</v>
      </c>
      <c r="P125" s="6">
        <f>IF(P124=MAX($D124:$U124),P$4/(SUM(AK$5:AK124)+1),P124)</f>
        <v>3977</v>
      </c>
      <c r="Q125" s="6">
        <f>IF(Q124=MAX($D124:$U124),Q$4/(SUM(AL$5:AL124)+1),Q124)</f>
        <v>3126</v>
      </c>
      <c r="R125" s="6">
        <f>IF(R124=MAX($D124:$U124),R$4/(SUM(AM$5:AM124)+1),R124)</f>
        <v>2626</v>
      </c>
      <c r="S125" s="6">
        <f>IF(S124=MAX($D124:$U124),S$4/(SUM(AN$5:AN124)+1),S124)</f>
        <v>1613</v>
      </c>
      <c r="T125" s="6">
        <f>IF(T124=MAX($D124:$U124),T$4/(SUM(AO$5:AO124)+1),T124)</f>
        <v>264</v>
      </c>
      <c r="U125" s="6">
        <f>IF(U124=MAX($D124:$U124),U$4/(SUM(AP$5:AP124)+1),U124)</f>
        <v>258</v>
      </c>
      <c r="X125" s="3">
        <v>121</v>
      </c>
      <c r="Y125" s="3">
        <f t="shared" si="20"/>
        <v>1</v>
      </c>
      <c r="Z125" s="3">
        <f t="shared" si="21"/>
        <v>0</v>
      </c>
      <c r="AA125" s="3">
        <f t="shared" si="22"/>
        <v>0</v>
      </c>
      <c r="AB125" s="3">
        <f t="shared" si="23"/>
        <v>0</v>
      </c>
      <c r="AC125" s="3">
        <f t="shared" si="24"/>
        <v>0</v>
      </c>
      <c r="AD125" s="3">
        <f t="shared" si="25"/>
        <v>0</v>
      </c>
      <c r="AE125" s="3">
        <f t="shared" si="26"/>
        <v>0</v>
      </c>
      <c r="AF125" s="3">
        <f t="shared" si="27"/>
        <v>0</v>
      </c>
      <c r="AG125" s="3">
        <f t="shared" si="28"/>
        <v>0</v>
      </c>
      <c r="AH125" s="3">
        <f t="shared" si="29"/>
        <v>0</v>
      </c>
      <c r="AI125" s="3">
        <f t="shared" si="30"/>
        <v>0</v>
      </c>
      <c r="AJ125" s="3">
        <f t="shared" si="31"/>
        <v>0</v>
      </c>
      <c r="AK125" s="3">
        <f t="shared" si="32"/>
        <v>0</v>
      </c>
      <c r="AL125" s="3">
        <f t="shared" si="33"/>
        <v>0</v>
      </c>
      <c r="AM125" s="3">
        <f t="shared" si="34"/>
        <v>0</v>
      </c>
      <c r="AN125" s="3">
        <f t="shared" si="35"/>
        <v>0</v>
      </c>
      <c r="AO125" s="3">
        <f t="shared" si="36"/>
        <v>0</v>
      </c>
      <c r="AP125" s="3">
        <f t="shared" si="37"/>
        <v>0</v>
      </c>
    </row>
    <row r="126" spans="2:42">
      <c r="B126" s="3" t="s">
        <v>41</v>
      </c>
      <c r="C126" s="3">
        <v>122</v>
      </c>
      <c r="D126" s="6">
        <f>IF(D125=MAX($D125:$U125),D$4/(SUM(Y$5:Y125)+1),D125)</f>
        <v>23593.486486486487</v>
      </c>
      <c r="E126" s="6">
        <f>IF(E125=MAX($D125:$U125),E$4/(SUM(Z$5:Z125)+1),E125)</f>
        <v>24103.428571428572</v>
      </c>
      <c r="F126" s="6">
        <f>IF(F125=MAX($D125:$U125),F$4/(SUM(AA$5:AA125)+1),F125)</f>
        <v>23729.722222222223</v>
      </c>
      <c r="G126" s="6">
        <f>IF(G125=MAX($D125:$U125),G$4/(SUM(AB$5:AB125)+1),G125)</f>
        <v>22838.933333333334</v>
      </c>
      <c r="H126" s="6">
        <f>IF(H125=MAX($D125:$U125),H$4/(SUM(AC$5:AC125)+1),H125)</f>
        <v>22595.81818181818</v>
      </c>
      <c r="I126" s="6">
        <f>IF(I125=MAX($D125:$U125),I$4/(SUM(AD$5:AD125)+1),I125)</f>
        <v>22724.375</v>
      </c>
      <c r="J126" s="6">
        <f>IF(J125=MAX($D125:$U125),J$4/(SUM(AE$5:AE125)+1),J125)</f>
        <v>21308.333333333332</v>
      </c>
      <c r="K126" s="6">
        <f>IF(K125=MAX($D125:$U125),K$4/(SUM(AF$5:AF125)+1),K125)</f>
        <v>23660.400000000001</v>
      </c>
      <c r="L126" s="6">
        <f>IF(L125=MAX($D125:$U125),L$4/(SUM(AG$5:AG125)+1),L125)</f>
        <v>17013</v>
      </c>
      <c r="M126" s="6">
        <f>IF(M125=MAX($D125:$U125),M$4/(SUM(AH$5:AH125)+1),M125)</f>
        <v>22481</v>
      </c>
      <c r="N126" s="6">
        <f>IF(N125=MAX($D125:$U125),N$4/(SUM(AI$5:AI125)+1),N125)</f>
        <v>13759</v>
      </c>
      <c r="O126" s="6">
        <f>IF(O125=MAX($D125:$U125),O$4/(SUM(AJ$5:AJ125)+1),O125)</f>
        <v>9976</v>
      </c>
      <c r="P126" s="6">
        <f>IF(P125=MAX($D125:$U125),P$4/(SUM(AK$5:AK125)+1),P125)</f>
        <v>3977</v>
      </c>
      <c r="Q126" s="6">
        <f>IF(Q125=MAX($D125:$U125),Q$4/(SUM(AL$5:AL125)+1),Q125)</f>
        <v>3126</v>
      </c>
      <c r="R126" s="6">
        <f>IF(R125=MAX($D125:$U125),R$4/(SUM(AM$5:AM125)+1),R125)</f>
        <v>2626</v>
      </c>
      <c r="S126" s="6">
        <f>IF(S125=MAX($D125:$U125),S$4/(SUM(AN$5:AN125)+1),S125)</f>
        <v>1613</v>
      </c>
      <c r="T126" s="6">
        <f>IF(T125=MAX($D125:$U125),T$4/(SUM(AO$5:AO125)+1),T125)</f>
        <v>264</v>
      </c>
      <c r="U126" s="6">
        <f>IF(U125=MAX($D125:$U125),U$4/(SUM(AP$5:AP125)+1),U125)</f>
        <v>258</v>
      </c>
      <c r="X126" s="3">
        <v>122</v>
      </c>
      <c r="Y126" s="3">
        <f t="shared" si="20"/>
        <v>0</v>
      </c>
      <c r="Z126" s="3">
        <f t="shared" si="21"/>
        <v>1</v>
      </c>
      <c r="AA126" s="3">
        <f t="shared" si="22"/>
        <v>0</v>
      </c>
      <c r="AB126" s="3">
        <f t="shared" si="23"/>
        <v>0</v>
      </c>
      <c r="AC126" s="3">
        <f t="shared" si="24"/>
        <v>0</v>
      </c>
      <c r="AD126" s="3">
        <f t="shared" si="25"/>
        <v>0</v>
      </c>
      <c r="AE126" s="3">
        <f t="shared" si="26"/>
        <v>0</v>
      </c>
      <c r="AF126" s="3">
        <f t="shared" si="27"/>
        <v>0</v>
      </c>
      <c r="AG126" s="3">
        <f t="shared" si="28"/>
        <v>0</v>
      </c>
      <c r="AH126" s="3">
        <f t="shared" si="29"/>
        <v>0</v>
      </c>
      <c r="AI126" s="3">
        <f t="shared" si="30"/>
        <v>0</v>
      </c>
      <c r="AJ126" s="3">
        <f t="shared" si="31"/>
        <v>0</v>
      </c>
      <c r="AK126" s="3">
        <f t="shared" si="32"/>
        <v>0</v>
      </c>
      <c r="AL126" s="3">
        <f t="shared" si="33"/>
        <v>0</v>
      </c>
      <c r="AM126" s="3">
        <f t="shared" si="34"/>
        <v>0</v>
      </c>
      <c r="AN126" s="3">
        <f t="shared" si="35"/>
        <v>0</v>
      </c>
      <c r="AO126" s="3">
        <f t="shared" si="36"/>
        <v>0</v>
      </c>
      <c r="AP126" s="3">
        <f t="shared" si="37"/>
        <v>0</v>
      </c>
    </row>
    <row r="127" spans="2:42">
      <c r="B127" s="3" t="s">
        <v>41</v>
      </c>
      <c r="C127" s="3">
        <v>123</v>
      </c>
      <c r="D127" s="6">
        <f>IF(D126=MAX($D126:$U126),D$4/(SUM(Y$5:Y126)+1),D126)</f>
        <v>23593.486486486487</v>
      </c>
      <c r="E127" s="6">
        <f>IF(E126=MAX($D126:$U126),E$4/(SUM(Z$5:Z126)+1),E126)</f>
        <v>23272.275862068964</v>
      </c>
      <c r="F127" s="6">
        <f>IF(F126=MAX($D126:$U126),F$4/(SUM(AA$5:AA126)+1),F126)</f>
        <v>23729.722222222223</v>
      </c>
      <c r="G127" s="6">
        <f>IF(G126=MAX($D126:$U126),G$4/(SUM(AB$5:AB126)+1),G126)</f>
        <v>22838.933333333334</v>
      </c>
      <c r="H127" s="6">
        <f>IF(H126=MAX($D126:$U126),H$4/(SUM(AC$5:AC126)+1),H126)</f>
        <v>22595.81818181818</v>
      </c>
      <c r="I127" s="6">
        <f>IF(I126=MAX($D126:$U126),I$4/(SUM(AD$5:AD126)+1),I126)</f>
        <v>22724.375</v>
      </c>
      <c r="J127" s="6">
        <f>IF(J126=MAX($D126:$U126),J$4/(SUM(AE$5:AE126)+1),J126)</f>
        <v>21308.333333333332</v>
      </c>
      <c r="K127" s="6">
        <f>IF(K126=MAX($D126:$U126),K$4/(SUM(AF$5:AF126)+1),K126)</f>
        <v>23660.400000000001</v>
      </c>
      <c r="L127" s="6">
        <f>IF(L126=MAX($D126:$U126),L$4/(SUM(AG$5:AG126)+1),L126)</f>
        <v>17013</v>
      </c>
      <c r="M127" s="6">
        <f>IF(M126=MAX($D126:$U126),M$4/(SUM(AH$5:AH126)+1),M126)</f>
        <v>22481</v>
      </c>
      <c r="N127" s="6">
        <f>IF(N126=MAX($D126:$U126),N$4/(SUM(AI$5:AI126)+1),N126)</f>
        <v>13759</v>
      </c>
      <c r="O127" s="6">
        <f>IF(O126=MAX($D126:$U126),O$4/(SUM(AJ$5:AJ126)+1),O126)</f>
        <v>9976</v>
      </c>
      <c r="P127" s="6">
        <f>IF(P126=MAX($D126:$U126),P$4/(SUM(AK$5:AK126)+1),P126)</f>
        <v>3977</v>
      </c>
      <c r="Q127" s="6">
        <f>IF(Q126=MAX($D126:$U126),Q$4/(SUM(AL$5:AL126)+1),Q126)</f>
        <v>3126</v>
      </c>
      <c r="R127" s="6">
        <f>IF(R126=MAX($D126:$U126),R$4/(SUM(AM$5:AM126)+1),R126)</f>
        <v>2626</v>
      </c>
      <c r="S127" s="6">
        <f>IF(S126=MAX($D126:$U126),S$4/(SUM(AN$5:AN126)+1),S126)</f>
        <v>1613</v>
      </c>
      <c r="T127" s="6">
        <f>IF(T126=MAX($D126:$U126),T$4/(SUM(AO$5:AO126)+1),T126)</f>
        <v>264</v>
      </c>
      <c r="U127" s="6">
        <f>IF(U126=MAX($D126:$U126),U$4/(SUM(AP$5:AP126)+1),U126)</f>
        <v>258</v>
      </c>
      <c r="X127" s="3">
        <v>123</v>
      </c>
      <c r="Y127" s="3">
        <f t="shared" si="20"/>
        <v>0</v>
      </c>
      <c r="Z127" s="3">
        <f t="shared" si="21"/>
        <v>0</v>
      </c>
      <c r="AA127" s="3">
        <f t="shared" si="22"/>
        <v>1</v>
      </c>
      <c r="AB127" s="3">
        <f t="shared" si="23"/>
        <v>0</v>
      </c>
      <c r="AC127" s="3">
        <f t="shared" si="24"/>
        <v>0</v>
      </c>
      <c r="AD127" s="3">
        <f t="shared" si="25"/>
        <v>0</v>
      </c>
      <c r="AE127" s="3">
        <f t="shared" si="26"/>
        <v>0</v>
      </c>
      <c r="AF127" s="3">
        <f t="shared" si="27"/>
        <v>0</v>
      </c>
      <c r="AG127" s="3">
        <f t="shared" si="28"/>
        <v>0</v>
      </c>
      <c r="AH127" s="3">
        <f t="shared" si="29"/>
        <v>0</v>
      </c>
      <c r="AI127" s="3">
        <f t="shared" si="30"/>
        <v>0</v>
      </c>
      <c r="AJ127" s="3">
        <f t="shared" si="31"/>
        <v>0</v>
      </c>
      <c r="AK127" s="3">
        <f t="shared" si="32"/>
        <v>0</v>
      </c>
      <c r="AL127" s="3">
        <f t="shared" si="33"/>
        <v>0</v>
      </c>
      <c r="AM127" s="3">
        <f t="shared" si="34"/>
        <v>0</v>
      </c>
      <c r="AN127" s="3">
        <f t="shared" si="35"/>
        <v>0</v>
      </c>
      <c r="AO127" s="3">
        <f t="shared" si="36"/>
        <v>0</v>
      </c>
      <c r="AP127" s="3">
        <f t="shared" si="37"/>
        <v>0</v>
      </c>
    </row>
    <row r="128" spans="2:42">
      <c r="B128" s="3" t="s">
        <v>41</v>
      </c>
      <c r="C128" s="3">
        <v>124</v>
      </c>
      <c r="D128" s="6">
        <f>IF(D127=MAX($D127:$U127),D$4/(SUM(Y$5:Y127)+1),D127)</f>
        <v>23593.486486486487</v>
      </c>
      <c r="E128" s="6">
        <f>IF(E127=MAX($D127:$U127),E$4/(SUM(Z$5:Z127)+1),E127)</f>
        <v>23272.275862068964</v>
      </c>
      <c r="F128" s="6">
        <f>IF(F127=MAX($D127:$U127),F$4/(SUM(AA$5:AA127)+1),F127)</f>
        <v>22480.78947368421</v>
      </c>
      <c r="G128" s="6">
        <f>IF(G127=MAX($D127:$U127),G$4/(SUM(AB$5:AB127)+1),G127)</f>
        <v>22838.933333333334</v>
      </c>
      <c r="H128" s="6">
        <f>IF(H127=MAX($D127:$U127),H$4/(SUM(AC$5:AC127)+1),H127)</f>
        <v>22595.81818181818</v>
      </c>
      <c r="I128" s="6">
        <f>IF(I127=MAX($D127:$U127),I$4/(SUM(AD$5:AD127)+1),I127)</f>
        <v>22724.375</v>
      </c>
      <c r="J128" s="6">
        <f>IF(J127=MAX($D127:$U127),J$4/(SUM(AE$5:AE127)+1),J127)</f>
        <v>21308.333333333332</v>
      </c>
      <c r="K128" s="6">
        <f>IF(K127=MAX($D127:$U127),K$4/(SUM(AF$5:AF127)+1),K127)</f>
        <v>23660.400000000001</v>
      </c>
      <c r="L128" s="6">
        <f>IF(L127=MAX($D127:$U127),L$4/(SUM(AG$5:AG127)+1),L127)</f>
        <v>17013</v>
      </c>
      <c r="M128" s="6">
        <f>IF(M127=MAX($D127:$U127),M$4/(SUM(AH$5:AH127)+1),M127)</f>
        <v>22481</v>
      </c>
      <c r="N128" s="6">
        <f>IF(N127=MAX($D127:$U127),N$4/(SUM(AI$5:AI127)+1),N127)</f>
        <v>13759</v>
      </c>
      <c r="O128" s="6">
        <f>IF(O127=MAX($D127:$U127),O$4/(SUM(AJ$5:AJ127)+1),O127)</f>
        <v>9976</v>
      </c>
      <c r="P128" s="6">
        <f>IF(P127=MAX($D127:$U127),P$4/(SUM(AK$5:AK127)+1),P127)</f>
        <v>3977</v>
      </c>
      <c r="Q128" s="6">
        <f>IF(Q127=MAX($D127:$U127),Q$4/(SUM(AL$5:AL127)+1),Q127)</f>
        <v>3126</v>
      </c>
      <c r="R128" s="6">
        <f>IF(R127=MAX($D127:$U127),R$4/(SUM(AM$5:AM127)+1),R127)</f>
        <v>2626</v>
      </c>
      <c r="S128" s="6">
        <f>IF(S127=MAX($D127:$U127),S$4/(SUM(AN$5:AN127)+1),S127)</f>
        <v>1613</v>
      </c>
      <c r="T128" s="6">
        <f>IF(T127=MAX($D127:$U127),T$4/(SUM(AO$5:AO127)+1),T127)</f>
        <v>264</v>
      </c>
      <c r="U128" s="6">
        <f>IF(U127=MAX($D127:$U127),U$4/(SUM(AP$5:AP127)+1),U127)</f>
        <v>258</v>
      </c>
      <c r="X128" s="3">
        <v>124</v>
      </c>
      <c r="Y128" s="3">
        <f t="shared" si="20"/>
        <v>0</v>
      </c>
      <c r="Z128" s="3">
        <f t="shared" si="21"/>
        <v>0</v>
      </c>
      <c r="AA128" s="3">
        <f t="shared" si="22"/>
        <v>0</v>
      </c>
      <c r="AB128" s="3">
        <f t="shared" si="23"/>
        <v>0</v>
      </c>
      <c r="AC128" s="3">
        <f t="shared" si="24"/>
        <v>0</v>
      </c>
      <c r="AD128" s="3">
        <f t="shared" si="25"/>
        <v>0</v>
      </c>
      <c r="AE128" s="3">
        <f t="shared" si="26"/>
        <v>0</v>
      </c>
      <c r="AF128" s="3">
        <f t="shared" si="27"/>
        <v>1</v>
      </c>
      <c r="AG128" s="3">
        <f t="shared" si="28"/>
        <v>0</v>
      </c>
      <c r="AH128" s="3">
        <f t="shared" si="29"/>
        <v>0</v>
      </c>
      <c r="AI128" s="3">
        <f t="shared" si="30"/>
        <v>0</v>
      </c>
      <c r="AJ128" s="3">
        <f t="shared" si="31"/>
        <v>0</v>
      </c>
      <c r="AK128" s="3">
        <f t="shared" si="32"/>
        <v>0</v>
      </c>
      <c r="AL128" s="3">
        <f t="shared" si="33"/>
        <v>0</v>
      </c>
      <c r="AM128" s="3">
        <f t="shared" si="34"/>
        <v>0</v>
      </c>
      <c r="AN128" s="3">
        <f t="shared" si="35"/>
        <v>0</v>
      </c>
      <c r="AO128" s="3">
        <f t="shared" si="36"/>
        <v>0</v>
      </c>
      <c r="AP128" s="3">
        <f t="shared" si="37"/>
        <v>0</v>
      </c>
    </row>
    <row r="129" spans="2:42">
      <c r="B129" s="3" t="s">
        <v>41</v>
      </c>
      <c r="C129" s="3">
        <v>125</v>
      </c>
      <c r="D129" s="6">
        <f>IF(D128=MAX($D128:$U128),D$4/(SUM(Y$5:Y128)+1),D128)</f>
        <v>23593.486486486487</v>
      </c>
      <c r="E129" s="6">
        <f>IF(E128=MAX($D128:$U128),E$4/(SUM(Z$5:Z128)+1),E128)</f>
        <v>23272.275862068964</v>
      </c>
      <c r="F129" s="6">
        <f>IF(F128=MAX($D128:$U128),F$4/(SUM(AA$5:AA128)+1),F128)</f>
        <v>22480.78947368421</v>
      </c>
      <c r="G129" s="6">
        <f>IF(G128=MAX($D128:$U128),G$4/(SUM(AB$5:AB128)+1),G128)</f>
        <v>22838.933333333334</v>
      </c>
      <c r="H129" s="6">
        <f>IF(H128=MAX($D128:$U128),H$4/(SUM(AC$5:AC128)+1),H128)</f>
        <v>22595.81818181818</v>
      </c>
      <c r="I129" s="6">
        <f>IF(I128=MAX($D128:$U128),I$4/(SUM(AD$5:AD128)+1),I128)</f>
        <v>22724.375</v>
      </c>
      <c r="J129" s="6">
        <f>IF(J128=MAX($D128:$U128),J$4/(SUM(AE$5:AE128)+1),J128)</f>
        <v>21308.333333333332</v>
      </c>
      <c r="K129" s="6">
        <f>IF(K128=MAX($D128:$U128),K$4/(SUM(AF$5:AF128)+1),K128)</f>
        <v>19717</v>
      </c>
      <c r="L129" s="6">
        <f>IF(L128=MAX($D128:$U128),L$4/(SUM(AG$5:AG128)+1),L128)</f>
        <v>17013</v>
      </c>
      <c r="M129" s="6">
        <f>IF(M128=MAX($D128:$U128),M$4/(SUM(AH$5:AH128)+1),M128)</f>
        <v>22481</v>
      </c>
      <c r="N129" s="6">
        <f>IF(N128=MAX($D128:$U128),N$4/(SUM(AI$5:AI128)+1),N128)</f>
        <v>13759</v>
      </c>
      <c r="O129" s="6">
        <f>IF(O128=MAX($D128:$U128),O$4/(SUM(AJ$5:AJ128)+1),O128)</f>
        <v>9976</v>
      </c>
      <c r="P129" s="6">
        <f>IF(P128=MAX($D128:$U128),P$4/(SUM(AK$5:AK128)+1),P128)</f>
        <v>3977</v>
      </c>
      <c r="Q129" s="6">
        <f>IF(Q128=MAX($D128:$U128),Q$4/(SUM(AL$5:AL128)+1),Q128)</f>
        <v>3126</v>
      </c>
      <c r="R129" s="6">
        <f>IF(R128=MAX($D128:$U128),R$4/(SUM(AM$5:AM128)+1),R128)</f>
        <v>2626</v>
      </c>
      <c r="S129" s="6">
        <f>IF(S128=MAX($D128:$U128),S$4/(SUM(AN$5:AN128)+1),S128)</f>
        <v>1613</v>
      </c>
      <c r="T129" s="6">
        <f>IF(T128=MAX($D128:$U128),T$4/(SUM(AO$5:AO128)+1),T128)</f>
        <v>264</v>
      </c>
      <c r="U129" s="6">
        <f>IF(U128=MAX($D128:$U128),U$4/(SUM(AP$5:AP128)+1),U128)</f>
        <v>258</v>
      </c>
      <c r="X129" s="3">
        <v>125</v>
      </c>
      <c r="Y129" s="3">
        <f t="shared" si="20"/>
        <v>1</v>
      </c>
      <c r="Z129" s="3">
        <f t="shared" si="21"/>
        <v>0</v>
      </c>
      <c r="AA129" s="3">
        <f t="shared" si="22"/>
        <v>0</v>
      </c>
      <c r="AB129" s="3">
        <f t="shared" si="23"/>
        <v>0</v>
      </c>
      <c r="AC129" s="3">
        <f t="shared" si="24"/>
        <v>0</v>
      </c>
      <c r="AD129" s="3">
        <f t="shared" si="25"/>
        <v>0</v>
      </c>
      <c r="AE129" s="3">
        <f t="shared" si="26"/>
        <v>0</v>
      </c>
      <c r="AF129" s="3">
        <f t="shared" si="27"/>
        <v>0</v>
      </c>
      <c r="AG129" s="3">
        <f t="shared" si="28"/>
        <v>0</v>
      </c>
      <c r="AH129" s="3">
        <f t="shared" si="29"/>
        <v>0</v>
      </c>
      <c r="AI129" s="3">
        <f t="shared" si="30"/>
        <v>0</v>
      </c>
      <c r="AJ129" s="3">
        <f t="shared" si="31"/>
        <v>0</v>
      </c>
      <c r="AK129" s="3">
        <f t="shared" si="32"/>
        <v>0</v>
      </c>
      <c r="AL129" s="3">
        <f t="shared" si="33"/>
        <v>0</v>
      </c>
      <c r="AM129" s="3">
        <f t="shared" si="34"/>
        <v>0</v>
      </c>
      <c r="AN129" s="3">
        <f t="shared" si="35"/>
        <v>0</v>
      </c>
      <c r="AO129" s="3">
        <f t="shared" si="36"/>
        <v>0</v>
      </c>
      <c r="AP129" s="3">
        <f t="shared" si="37"/>
        <v>0</v>
      </c>
    </row>
    <row r="130" spans="2:42">
      <c r="B130" s="3" t="s">
        <v>41</v>
      </c>
      <c r="C130" s="3">
        <v>126</v>
      </c>
      <c r="D130" s="6">
        <f>IF(D129=MAX($D129:$U129),D$4/(SUM(Y$5:Y129)+1),D129)</f>
        <v>22972.605263157893</v>
      </c>
      <c r="E130" s="6">
        <f>IF(E129=MAX($D129:$U129),E$4/(SUM(Z$5:Z129)+1),E129)</f>
        <v>23272.275862068964</v>
      </c>
      <c r="F130" s="6">
        <f>IF(F129=MAX($D129:$U129),F$4/(SUM(AA$5:AA129)+1),F129)</f>
        <v>22480.78947368421</v>
      </c>
      <c r="G130" s="6">
        <f>IF(G129=MAX($D129:$U129),G$4/(SUM(AB$5:AB129)+1),G129)</f>
        <v>22838.933333333334</v>
      </c>
      <c r="H130" s="6">
        <f>IF(H129=MAX($D129:$U129),H$4/(SUM(AC$5:AC129)+1),H129)</f>
        <v>22595.81818181818</v>
      </c>
      <c r="I130" s="6">
        <f>IF(I129=MAX($D129:$U129),I$4/(SUM(AD$5:AD129)+1),I129)</f>
        <v>22724.375</v>
      </c>
      <c r="J130" s="6">
        <f>IF(J129=MAX($D129:$U129),J$4/(SUM(AE$5:AE129)+1),J129)</f>
        <v>21308.333333333332</v>
      </c>
      <c r="K130" s="6">
        <f>IF(K129=MAX($D129:$U129),K$4/(SUM(AF$5:AF129)+1),K129)</f>
        <v>19717</v>
      </c>
      <c r="L130" s="6">
        <f>IF(L129=MAX($D129:$U129),L$4/(SUM(AG$5:AG129)+1),L129)</f>
        <v>17013</v>
      </c>
      <c r="M130" s="6">
        <f>IF(M129=MAX($D129:$U129),M$4/(SUM(AH$5:AH129)+1),M129)</f>
        <v>22481</v>
      </c>
      <c r="N130" s="6">
        <f>IF(N129=MAX($D129:$U129),N$4/(SUM(AI$5:AI129)+1),N129)</f>
        <v>13759</v>
      </c>
      <c r="O130" s="6">
        <f>IF(O129=MAX($D129:$U129),O$4/(SUM(AJ$5:AJ129)+1),O129)</f>
        <v>9976</v>
      </c>
      <c r="P130" s="6">
        <f>IF(P129=MAX($D129:$U129),P$4/(SUM(AK$5:AK129)+1),P129)</f>
        <v>3977</v>
      </c>
      <c r="Q130" s="6">
        <f>IF(Q129=MAX($D129:$U129),Q$4/(SUM(AL$5:AL129)+1),Q129)</f>
        <v>3126</v>
      </c>
      <c r="R130" s="6">
        <f>IF(R129=MAX($D129:$U129),R$4/(SUM(AM$5:AM129)+1),R129)</f>
        <v>2626</v>
      </c>
      <c r="S130" s="6">
        <f>IF(S129=MAX($D129:$U129),S$4/(SUM(AN$5:AN129)+1),S129)</f>
        <v>1613</v>
      </c>
      <c r="T130" s="6">
        <f>IF(T129=MAX($D129:$U129),T$4/(SUM(AO$5:AO129)+1),T129)</f>
        <v>264</v>
      </c>
      <c r="U130" s="6">
        <f>IF(U129=MAX($D129:$U129),U$4/(SUM(AP$5:AP129)+1),U129)</f>
        <v>258</v>
      </c>
      <c r="X130" s="3">
        <v>126</v>
      </c>
      <c r="Y130" s="3">
        <f t="shared" si="20"/>
        <v>0</v>
      </c>
      <c r="Z130" s="3">
        <f t="shared" si="21"/>
        <v>1</v>
      </c>
      <c r="AA130" s="3">
        <f t="shared" si="22"/>
        <v>0</v>
      </c>
      <c r="AB130" s="3">
        <f t="shared" si="23"/>
        <v>0</v>
      </c>
      <c r="AC130" s="3">
        <f t="shared" si="24"/>
        <v>0</v>
      </c>
      <c r="AD130" s="3">
        <f t="shared" si="25"/>
        <v>0</v>
      </c>
      <c r="AE130" s="3">
        <f t="shared" si="26"/>
        <v>0</v>
      </c>
      <c r="AF130" s="3">
        <f t="shared" si="27"/>
        <v>0</v>
      </c>
      <c r="AG130" s="3">
        <f t="shared" si="28"/>
        <v>0</v>
      </c>
      <c r="AH130" s="3">
        <f t="shared" si="29"/>
        <v>0</v>
      </c>
      <c r="AI130" s="3">
        <f t="shared" si="30"/>
        <v>0</v>
      </c>
      <c r="AJ130" s="3">
        <f t="shared" si="31"/>
        <v>0</v>
      </c>
      <c r="AK130" s="3">
        <f t="shared" si="32"/>
        <v>0</v>
      </c>
      <c r="AL130" s="3">
        <f t="shared" si="33"/>
        <v>0</v>
      </c>
      <c r="AM130" s="3">
        <f t="shared" si="34"/>
        <v>0</v>
      </c>
      <c r="AN130" s="3">
        <f t="shared" si="35"/>
        <v>0</v>
      </c>
      <c r="AO130" s="3">
        <f t="shared" si="36"/>
        <v>0</v>
      </c>
      <c r="AP130" s="3">
        <f t="shared" si="37"/>
        <v>0</v>
      </c>
    </row>
    <row r="131" spans="2:42">
      <c r="B131" s="3" t="s">
        <v>41</v>
      </c>
      <c r="C131" s="3">
        <v>127</v>
      </c>
      <c r="D131" s="6">
        <f>IF(D130=MAX($D130:$U130),D$4/(SUM(Y$5:Y130)+1),D130)</f>
        <v>22972.605263157893</v>
      </c>
      <c r="E131" s="6">
        <f>IF(E130=MAX($D130:$U130),E$4/(SUM(Z$5:Z130)+1),E130)</f>
        <v>22496.533333333333</v>
      </c>
      <c r="F131" s="6">
        <f>IF(F130=MAX($D130:$U130),F$4/(SUM(AA$5:AA130)+1),F130)</f>
        <v>22480.78947368421</v>
      </c>
      <c r="G131" s="6">
        <f>IF(G130=MAX($D130:$U130),G$4/(SUM(AB$5:AB130)+1),G130)</f>
        <v>22838.933333333334</v>
      </c>
      <c r="H131" s="6">
        <f>IF(H130=MAX($D130:$U130),H$4/(SUM(AC$5:AC130)+1),H130)</f>
        <v>22595.81818181818</v>
      </c>
      <c r="I131" s="6">
        <f>IF(I130=MAX($D130:$U130),I$4/(SUM(AD$5:AD130)+1),I130)</f>
        <v>22724.375</v>
      </c>
      <c r="J131" s="6">
        <f>IF(J130=MAX($D130:$U130),J$4/(SUM(AE$5:AE130)+1),J130)</f>
        <v>21308.333333333332</v>
      </c>
      <c r="K131" s="6">
        <f>IF(K130=MAX($D130:$U130),K$4/(SUM(AF$5:AF130)+1),K130)</f>
        <v>19717</v>
      </c>
      <c r="L131" s="6">
        <f>IF(L130=MAX($D130:$U130),L$4/(SUM(AG$5:AG130)+1),L130)</f>
        <v>17013</v>
      </c>
      <c r="M131" s="6">
        <f>IF(M130=MAX($D130:$U130),M$4/(SUM(AH$5:AH130)+1),M130)</f>
        <v>22481</v>
      </c>
      <c r="N131" s="6">
        <f>IF(N130=MAX($D130:$U130),N$4/(SUM(AI$5:AI130)+1),N130)</f>
        <v>13759</v>
      </c>
      <c r="O131" s="6">
        <f>IF(O130=MAX($D130:$U130),O$4/(SUM(AJ$5:AJ130)+1),O130)</f>
        <v>9976</v>
      </c>
      <c r="P131" s="6">
        <f>IF(P130=MAX($D130:$U130),P$4/(SUM(AK$5:AK130)+1),P130)</f>
        <v>3977</v>
      </c>
      <c r="Q131" s="6">
        <f>IF(Q130=MAX($D130:$U130),Q$4/(SUM(AL$5:AL130)+1),Q130)</f>
        <v>3126</v>
      </c>
      <c r="R131" s="6">
        <f>IF(R130=MAX($D130:$U130),R$4/(SUM(AM$5:AM130)+1),R130)</f>
        <v>2626</v>
      </c>
      <c r="S131" s="6">
        <f>IF(S130=MAX($D130:$U130),S$4/(SUM(AN$5:AN130)+1),S130)</f>
        <v>1613</v>
      </c>
      <c r="T131" s="6">
        <f>IF(T130=MAX($D130:$U130),T$4/(SUM(AO$5:AO130)+1),T130)</f>
        <v>264</v>
      </c>
      <c r="U131" s="6">
        <f>IF(U130=MAX($D130:$U130),U$4/(SUM(AP$5:AP130)+1),U130)</f>
        <v>258</v>
      </c>
      <c r="X131" s="3">
        <v>127</v>
      </c>
      <c r="Y131" s="3">
        <f t="shared" si="20"/>
        <v>1</v>
      </c>
      <c r="Z131" s="3">
        <f t="shared" si="21"/>
        <v>0</v>
      </c>
      <c r="AA131" s="3">
        <f t="shared" si="22"/>
        <v>0</v>
      </c>
      <c r="AB131" s="3">
        <f t="shared" si="23"/>
        <v>0</v>
      </c>
      <c r="AC131" s="3">
        <f t="shared" si="24"/>
        <v>0</v>
      </c>
      <c r="AD131" s="3">
        <f t="shared" si="25"/>
        <v>0</v>
      </c>
      <c r="AE131" s="3">
        <f t="shared" si="26"/>
        <v>0</v>
      </c>
      <c r="AF131" s="3">
        <f t="shared" si="27"/>
        <v>0</v>
      </c>
      <c r="AG131" s="3">
        <f t="shared" si="28"/>
        <v>0</v>
      </c>
      <c r="AH131" s="3">
        <f t="shared" si="29"/>
        <v>0</v>
      </c>
      <c r="AI131" s="3">
        <f t="shared" si="30"/>
        <v>0</v>
      </c>
      <c r="AJ131" s="3">
        <f t="shared" si="31"/>
        <v>0</v>
      </c>
      <c r="AK131" s="3">
        <f t="shared" si="32"/>
        <v>0</v>
      </c>
      <c r="AL131" s="3">
        <f t="shared" si="33"/>
        <v>0</v>
      </c>
      <c r="AM131" s="3">
        <f t="shared" si="34"/>
        <v>0</v>
      </c>
      <c r="AN131" s="3">
        <f t="shared" si="35"/>
        <v>0</v>
      </c>
      <c r="AO131" s="3">
        <f t="shared" si="36"/>
        <v>0</v>
      </c>
      <c r="AP131" s="3">
        <f t="shared" si="37"/>
        <v>0</v>
      </c>
    </row>
    <row r="132" spans="2:42">
      <c r="B132" s="3" t="s">
        <v>41</v>
      </c>
      <c r="C132" s="3">
        <v>128</v>
      </c>
      <c r="D132" s="6">
        <f>IF(D131=MAX($D131:$U131),D$4/(SUM(Y$5:Y131)+1),D131)</f>
        <v>22383.564102564102</v>
      </c>
      <c r="E132" s="6">
        <f>IF(E131=MAX($D131:$U131),E$4/(SUM(Z$5:Z131)+1),E131)</f>
        <v>22496.533333333333</v>
      </c>
      <c r="F132" s="6">
        <f>IF(F131=MAX($D131:$U131),F$4/(SUM(AA$5:AA131)+1),F131)</f>
        <v>22480.78947368421</v>
      </c>
      <c r="G132" s="6">
        <f>IF(G131=MAX($D131:$U131),G$4/(SUM(AB$5:AB131)+1),G131)</f>
        <v>22838.933333333334</v>
      </c>
      <c r="H132" s="6">
        <f>IF(H131=MAX($D131:$U131),H$4/(SUM(AC$5:AC131)+1),H131)</f>
        <v>22595.81818181818</v>
      </c>
      <c r="I132" s="6">
        <f>IF(I131=MAX($D131:$U131),I$4/(SUM(AD$5:AD131)+1),I131)</f>
        <v>22724.375</v>
      </c>
      <c r="J132" s="6">
        <f>IF(J131=MAX($D131:$U131),J$4/(SUM(AE$5:AE131)+1),J131)</f>
        <v>21308.333333333332</v>
      </c>
      <c r="K132" s="6">
        <f>IF(K131=MAX($D131:$U131),K$4/(SUM(AF$5:AF131)+1),K131)</f>
        <v>19717</v>
      </c>
      <c r="L132" s="6">
        <f>IF(L131=MAX($D131:$U131),L$4/(SUM(AG$5:AG131)+1),L131)</f>
        <v>17013</v>
      </c>
      <c r="M132" s="6">
        <f>IF(M131=MAX($D131:$U131),M$4/(SUM(AH$5:AH131)+1),M131)</f>
        <v>22481</v>
      </c>
      <c r="N132" s="6">
        <f>IF(N131=MAX($D131:$U131),N$4/(SUM(AI$5:AI131)+1),N131)</f>
        <v>13759</v>
      </c>
      <c r="O132" s="6">
        <f>IF(O131=MAX($D131:$U131),O$4/(SUM(AJ$5:AJ131)+1),O131)</f>
        <v>9976</v>
      </c>
      <c r="P132" s="6">
        <f>IF(P131=MAX($D131:$U131),P$4/(SUM(AK$5:AK131)+1),P131)</f>
        <v>3977</v>
      </c>
      <c r="Q132" s="6">
        <f>IF(Q131=MAX($D131:$U131),Q$4/(SUM(AL$5:AL131)+1),Q131)</f>
        <v>3126</v>
      </c>
      <c r="R132" s="6">
        <f>IF(R131=MAX($D131:$U131),R$4/(SUM(AM$5:AM131)+1),R131)</f>
        <v>2626</v>
      </c>
      <c r="S132" s="6">
        <f>IF(S131=MAX($D131:$U131),S$4/(SUM(AN$5:AN131)+1),S131)</f>
        <v>1613</v>
      </c>
      <c r="T132" s="6">
        <f>IF(T131=MAX($D131:$U131),T$4/(SUM(AO$5:AO131)+1),T131)</f>
        <v>264</v>
      </c>
      <c r="U132" s="6">
        <f>IF(U131=MAX($D131:$U131),U$4/(SUM(AP$5:AP131)+1),U131)</f>
        <v>258</v>
      </c>
      <c r="X132" s="3">
        <v>128</v>
      </c>
      <c r="Y132" s="3">
        <f t="shared" si="20"/>
        <v>0</v>
      </c>
      <c r="Z132" s="3">
        <f t="shared" si="21"/>
        <v>0</v>
      </c>
      <c r="AA132" s="3">
        <f t="shared" si="22"/>
        <v>0</v>
      </c>
      <c r="AB132" s="3">
        <f t="shared" si="23"/>
        <v>1</v>
      </c>
      <c r="AC132" s="3">
        <f t="shared" si="24"/>
        <v>0</v>
      </c>
      <c r="AD132" s="3">
        <f t="shared" si="25"/>
        <v>0</v>
      </c>
      <c r="AE132" s="3">
        <f t="shared" si="26"/>
        <v>0</v>
      </c>
      <c r="AF132" s="3">
        <f t="shared" si="27"/>
        <v>0</v>
      </c>
      <c r="AG132" s="3">
        <f t="shared" si="28"/>
        <v>0</v>
      </c>
      <c r="AH132" s="3">
        <f t="shared" si="29"/>
        <v>0</v>
      </c>
      <c r="AI132" s="3">
        <f t="shared" si="30"/>
        <v>0</v>
      </c>
      <c r="AJ132" s="3">
        <f t="shared" si="31"/>
        <v>0</v>
      </c>
      <c r="AK132" s="3">
        <f t="shared" si="32"/>
        <v>0</v>
      </c>
      <c r="AL132" s="3">
        <f t="shared" si="33"/>
        <v>0</v>
      </c>
      <c r="AM132" s="3">
        <f t="shared" si="34"/>
        <v>0</v>
      </c>
      <c r="AN132" s="3">
        <f t="shared" si="35"/>
        <v>0</v>
      </c>
      <c r="AO132" s="3">
        <f t="shared" si="36"/>
        <v>0</v>
      </c>
      <c r="AP132" s="3">
        <f t="shared" si="37"/>
        <v>0</v>
      </c>
    </row>
    <row r="133" spans="2:42">
      <c r="B133" s="3" t="s">
        <v>41</v>
      </c>
      <c r="C133" s="3">
        <v>129</v>
      </c>
      <c r="D133" s="6">
        <f>IF(D132=MAX($D132:$U132),D$4/(SUM(Y$5:Y132)+1),D132)</f>
        <v>22383.564102564102</v>
      </c>
      <c r="E133" s="6">
        <f>IF(E132=MAX($D132:$U132),E$4/(SUM(Z$5:Z132)+1),E132)</f>
        <v>22496.533333333333</v>
      </c>
      <c r="F133" s="6">
        <f>IF(F132=MAX($D132:$U132),F$4/(SUM(AA$5:AA132)+1),F132)</f>
        <v>22480.78947368421</v>
      </c>
      <c r="G133" s="6">
        <f>IF(G132=MAX($D132:$U132),G$4/(SUM(AB$5:AB132)+1),G132)</f>
        <v>21411.5</v>
      </c>
      <c r="H133" s="6">
        <f>IF(H132=MAX($D132:$U132),H$4/(SUM(AC$5:AC132)+1),H132)</f>
        <v>22595.81818181818</v>
      </c>
      <c r="I133" s="6">
        <f>IF(I132=MAX($D132:$U132),I$4/(SUM(AD$5:AD132)+1),I132)</f>
        <v>22724.375</v>
      </c>
      <c r="J133" s="6">
        <f>IF(J132=MAX($D132:$U132),J$4/(SUM(AE$5:AE132)+1),J132)</f>
        <v>21308.333333333332</v>
      </c>
      <c r="K133" s="6">
        <f>IF(K132=MAX($D132:$U132),K$4/(SUM(AF$5:AF132)+1),K132)</f>
        <v>19717</v>
      </c>
      <c r="L133" s="6">
        <f>IF(L132=MAX($D132:$U132),L$4/(SUM(AG$5:AG132)+1),L132)</f>
        <v>17013</v>
      </c>
      <c r="M133" s="6">
        <f>IF(M132=MAX($D132:$U132),M$4/(SUM(AH$5:AH132)+1),M132)</f>
        <v>22481</v>
      </c>
      <c r="N133" s="6">
        <f>IF(N132=MAX($D132:$U132),N$4/(SUM(AI$5:AI132)+1),N132)</f>
        <v>13759</v>
      </c>
      <c r="O133" s="6">
        <f>IF(O132=MAX($D132:$U132),O$4/(SUM(AJ$5:AJ132)+1),O132)</f>
        <v>9976</v>
      </c>
      <c r="P133" s="6">
        <f>IF(P132=MAX($D132:$U132),P$4/(SUM(AK$5:AK132)+1),P132)</f>
        <v>3977</v>
      </c>
      <c r="Q133" s="6">
        <f>IF(Q132=MAX($D132:$U132),Q$4/(SUM(AL$5:AL132)+1),Q132)</f>
        <v>3126</v>
      </c>
      <c r="R133" s="6">
        <f>IF(R132=MAX($D132:$U132),R$4/(SUM(AM$5:AM132)+1),R132)</f>
        <v>2626</v>
      </c>
      <c r="S133" s="6">
        <f>IF(S132=MAX($D132:$U132),S$4/(SUM(AN$5:AN132)+1),S132)</f>
        <v>1613</v>
      </c>
      <c r="T133" s="6">
        <f>IF(T132=MAX($D132:$U132),T$4/(SUM(AO$5:AO132)+1),T132)</f>
        <v>264</v>
      </c>
      <c r="U133" s="6">
        <f>IF(U132=MAX($D132:$U132),U$4/(SUM(AP$5:AP132)+1),U132)</f>
        <v>258</v>
      </c>
      <c r="X133" s="3">
        <v>129</v>
      </c>
      <c r="Y133" s="3">
        <f t="shared" si="20"/>
        <v>0</v>
      </c>
      <c r="Z133" s="3">
        <f t="shared" si="21"/>
        <v>0</v>
      </c>
      <c r="AA133" s="3">
        <f t="shared" si="22"/>
        <v>0</v>
      </c>
      <c r="AB133" s="3">
        <f t="shared" si="23"/>
        <v>0</v>
      </c>
      <c r="AC133" s="3">
        <f t="shared" si="24"/>
        <v>0</v>
      </c>
      <c r="AD133" s="3">
        <f t="shared" si="25"/>
        <v>1</v>
      </c>
      <c r="AE133" s="3">
        <f t="shared" si="26"/>
        <v>0</v>
      </c>
      <c r="AF133" s="3">
        <f t="shared" si="27"/>
        <v>0</v>
      </c>
      <c r="AG133" s="3">
        <f t="shared" si="28"/>
        <v>0</v>
      </c>
      <c r="AH133" s="3">
        <f t="shared" si="29"/>
        <v>0</v>
      </c>
      <c r="AI133" s="3">
        <f t="shared" si="30"/>
        <v>0</v>
      </c>
      <c r="AJ133" s="3">
        <f t="shared" si="31"/>
        <v>0</v>
      </c>
      <c r="AK133" s="3">
        <f t="shared" si="32"/>
        <v>0</v>
      </c>
      <c r="AL133" s="3">
        <f t="shared" si="33"/>
        <v>0</v>
      </c>
      <c r="AM133" s="3">
        <f t="shared" si="34"/>
        <v>0</v>
      </c>
      <c r="AN133" s="3">
        <f t="shared" si="35"/>
        <v>0</v>
      </c>
      <c r="AO133" s="3">
        <f t="shared" si="36"/>
        <v>0</v>
      </c>
      <c r="AP133" s="3">
        <f t="shared" si="37"/>
        <v>0</v>
      </c>
    </row>
    <row r="134" spans="2:42">
      <c r="B134" s="3" t="s">
        <v>41</v>
      </c>
      <c r="C134" s="3">
        <v>130</v>
      </c>
      <c r="D134" s="6">
        <f>IF(D133=MAX($D133:$U133),D$4/(SUM(Y$5:Y133)+1),D133)</f>
        <v>22383.564102564102</v>
      </c>
      <c r="E134" s="6">
        <f>IF(E133=MAX($D133:$U133),E$4/(SUM(Z$5:Z133)+1),E133)</f>
        <v>22496.533333333333</v>
      </c>
      <c r="F134" s="6">
        <f>IF(F133=MAX($D133:$U133),F$4/(SUM(AA$5:AA133)+1),F133)</f>
        <v>22480.78947368421</v>
      </c>
      <c r="G134" s="6">
        <f>IF(G133=MAX($D133:$U133),G$4/(SUM(AB$5:AB133)+1),G133)</f>
        <v>21411.5</v>
      </c>
      <c r="H134" s="6">
        <f>IF(H133=MAX($D133:$U133),H$4/(SUM(AC$5:AC133)+1),H133)</f>
        <v>22595.81818181818</v>
      </c>
      <c r="I134" s="6">
        <f>IF(I133=MAX($D133:$U133),I$4/(SUM(AD$5:AD133)+1),I133)</f>
        <v>20199.444444444445</v>
      </c>
      <c r="J134" s="6">
        <f>IF(J133=MAX($D133:$U133),J$4/(SUM(AE$5:AE133)+1),J133)</f>
        <v>21308.333333333332</v>
      </c>
      <c r="K134" s="6">
        <f>IF(K133=MAX($D133:$U133),K$4/(SUM(AF$5:AF133)+1),K133)</f>
        <v>19717</v>
      </c>
      <c r="L134" s="6">
        <f>IF(L133=MAX($D133:$U133),L$4/(SUM(AG$5:AG133)+1),L133)</f>
        <v>17013</v>
      </c>
      <c r="M134" s="6">
        <f>IF(M133=MAX($D133:$U133),M$4/(SUM(AH$5:AH133)+1),M133)</f>
        <v>22481</v>
      </c>
      <c r="N134" s="6">
        <f>IF(N133=MAX($D133:$U133),N$4/(SUM(AI$5:AI133)+1),N133)</f>
        <v>13759</v>
      </c>
      <c r="O134" s="6">
        <f>IF(O133=MAX($D133:$U133),O$4/(SUM(AJ$5:AJ133)+1),O133)</f>
        <v>9976</v>
      </c>
      <c r="P134" s="6">
        <f>IF(P133=MAX($D133:$U133),P$4/(SUM(AK$5:AK133)+1),P133)</f>
        <v>3977</v>
      </c>
      <c r="Q134" s="6">
        <f>IF(Q133=MAX($D133:$U133),Q$4/(SUM(AL$5:AL133)+1),Q133)</f>
        <v>3126</v>
      </c>
      <c r="R134" s="6">
        <f>IF(R133=MAX($D133:$U133),R$4/(SUM(AM$5:AM133)+1),R133)</f>
        <v>2626</v>
      </c>
      <c r="S134" s="6">
        <f>IF(S133=MAX($D133:$U133),S$4/(SUM(AN$5:AN133)+1),S133)</f>
        <v>1613</v>
      </c>
      <c r="T134" s="6">
        <f>IF(T133=MAX($D133:$U133),T$4/(SUM(AO$5:AO133)+1),T133)</f>
        <v>264</v>
      </c>
      <c r="U134" s="6">
        <f>IF(U133=MAX($D133:$U133),U$4/(SUM(AP$5:AP133)+1),U133)</f>
        <v>258</v>
      </c>
      <c r="X134" s="3">
        <v>130</v>
      </c>
      <c r="Y134" s="3">
        <f t="shared" ref="Y134:Y139" si="38">IF(D134=MAX($D134:$U134),1,0)</f>
        <v>0</v>
      </c>
      <c r="Z134" s="3">
        <f t="shared" si="21"/>
        <v>0</v>
      </c>
      <c r="AA134" s="3">
        <f t="shared" si="22"/>
        <v>0</v>
      </c>
      <c r="AB134" s="3">
        <f t="shared" si="23"/>
        <v>0</v>
      </c>
      <c r="AC134" s="3">
        <f t="shared" si="24"/>
        <v>1</v>
      </c>
      <c r="AD134" s="3">
        <f t="shared" si="25"/>
        <v>0</v>
      </c>
      <c r="AE134" s="3">
        <f t="shared" si="26"/>
        <v>0</v>
      </c>
      <c r="AF134" s="3">
        <f t="shared" si="27"/>
        <v>0</v>
      </c>
      <c r="AG134" s="3">
        <f t="shared" si="28"/>
        <v>0</v>
      </c>
      <c r="AH134" s="3">
        <f t="shared" si="29"/>
        <v>0</v>
      </c>
      <c r="AI134" s="3">
        <f t="shared" si="30"/>
        <v>0</v>
      </c>
      <c r="AJ134" s="3">
        <f t="shared" si="31"/>
        <v>0</v>
      </c>
      <c r="AK134" s="3">
        <f t="shared" si="32"/>
        <v>0</v>
      </c>
      <c r="AL134" s="3">
        <f t="shared" si="33"/>
        <v>0</v>
      </c>
      <c r="AM134" s="3">
        <f t="shared" si="34"/>
        <v>0</v>
      </c>
      <c r="AN134" s="3">
        <f t="shared" si="35"/>
        <v>0</v>
      </c>
      <c r="AO134" s="3">
        <f t="shared" si="36"/>
        <v>0</v>
      </c>
      <c r="AP134" s="3">
        <f t="shared" si="37"/>
        <v>0</v>
      </c>
    </row>
    <row r="135" spans="2:42">
      <c r="B135" s="3" t="s">
        <v>41</v>
      </c>
      <c r="C135" s="3">
        <v>131</v>
      </c>
      <c r="D135" s="6">
        <f>IF(D134=MAX($D134:$U134),D$4/(SUM(Y$5:Y134)+1),D134)</f>
        <v>22383.564102564102</v>
      </c>
      <c r="E135" s="6">
        <f>IF(E134=MAX($D134:$U134),E$4/(SUM(Z$5:Z134)+1),E134)</f>
        <v>22496.533333333333</v>
      </c>
      <c r="F135" s="6">
        <f>IF(F134=MAX($D134:$U134),F$4/(SUM(AA$5:AA134)+1),F134)</f>
        <v>22480.78947368421</v>
      </c>
      <c r="G135" s="6">
        <f>IF(G134=MAX($D134:$U134),G$4/(SUM(AB$5:AB134)+1),G134)</f>
        <v>21411.5</v>
      </c>
      <c r="H135" s="6">
        <f>IF(H134=MAX($D134:$U134),H$4/(SUM(AC$5:AC134)+1),H134)</f>
        <v>20712.833333333332</v>
      </c>
      <c r="I135" s="6">
        <f>IF(I134=MAX($D134:$U134),I$4/(SUM(AD$5:AD134)+1),I134)</f>
        <v>20199.444444444445</v>
      </c>
      <c r="J135" s="6">
        <f>IF(J134=MAX($D134:$U134),J$4/(SUM(AE$5:AE134)+1),J134)</f>
        <v>21308.333333333332</v>
      </c>
      <c r="K135" s="6">
        <f>IF(K134=MAX($D134:$U134),K$4/(SUM(AF$5:AF134)+1),K134)</f>
        <v>19717</v>
      </c>
      <c r="L135" s="6">
        <f>IF(L134=MAX($D134:$U134),L$4/(SUM(AG$5:AG134)+1),L134)</f>
        <v>17013</v>
      </c>
      <c r="M135" s="6">
        <f>IF(M134=MAX($D134:$U134),M$4/(SUM(AH$5:AH134)+1),M134)</f>
        <v>22481</v>
      </c>
      <c r="N135" s="6">
        <f>IF(N134=MAX($D134:$U134),N$4/(SUM(AI$5:AI134)+1),N134)</f>
        <v>13759</v>
      </c>
      <c r="O135" s="6">
        <f>IF(O134=MAX($D134:$U134),O$4/(SUM(AJ$5:AJ134)+1),O134)</f>
        <v>9976</v>
      </c>
      <c r="P135" s="6">
        <f>IF(P134=MAX($D134:$U134),P$4/(SUM(AK$5:AK134)+1),P134)</f>
        <v>3977</v>
      </c>
      <c r="Q135" s="6">
        <f>IF(Q134=MAX($D134:$U134),Q$4/(SUM(AL$5:AL134)+1),Q134)</f>
        <v>3126</v>
      </c>
      <c r="R135" s="6">
        <f>IF(R134=MAX($D134:$U134),R$4/(SUM(AM$5:AM134)+1),R134)</f>
        <v>2626</v>
      </c>
      <c r="S135" s="6">
        <f>IF(S134=MAX($D134:$U134),S$4/(SUM(AN$5:AN134)+1),S134)</f>
        <v>1613</v>
      </c>
      <c r="T135" s="6">
        <f>IF(T134=MAX($D134:$U134),T$4/(SUM(AO$5:AO134)+1),T134)</f>
        <v>264</v>
      </c>
      <c r="U135" s="6">
        <f>IF(U134=MAX($D134:$U134),U$4/(SUM(AP$5:AP134)+1),U134)</f>
        <v>258</v>
      </c>
      <c r="X135" s="3">
        <v>131</v>
      </c>
      <c r="Y135" s="3">
        <f t="shared" si="38"/>
        <v>0</v>
      </c>
      <c r="Z135" s="3">
        <f t="shared" si="21"/>
        <v>1</v>
      </c>
      <c r="AA135" s="3">
        <f t="shared" si="22"/>
        <v>0</v>
      </c>
      <c r="AB135" s="3">
        <f t="shared" si="23"/>
        <v>0</v>
      </c>
      <c r="AC135" s="3">
        <f t="shared" si="24"/>
        <v>0</v>
      </c>
      <c r="AD135" s="3">
        <f t="shared" si="25"/>
        <v>0</v>
      </c>
      <c r="AE135" s="3">
        <f t="shared" si="26"/>
        <v>0</v>
      </c>
      <c r="AF135" s="3">
        <f t="shared" si="27"/>
        <v>0</v>
      </c>
      <c r="AG135" s="3">
        <f t="shared" si="28"/>
        <v>0</v>
      </c>
      <c r="AH135" s="3">
        <f t="shared" si="29"/>
        <v>0</v>
      </c>
      <c r="AI135" s="3">
        <f t="shared" si="30"/>
        <v>0</v>
      </c>
      <c r="AJ135" s="3">
        <f t="shared" si="31"/>
        <v>0</v>
      </c>
      <c r="AK135" s="3">
        <f t="shared" si="32"/>
        <v>0</v>
      </c>
      <c r="AL135" s="3">
        <f t="shared" si="33"/>
        <v>0</v>
      </c>
      <c r="AM135" s="3">
        <f t="shared" si="34"/>
        <v>0</v>
      </c>
      <c r="AN135" s="3">
        <f t="shared" si="35"/>
        <v>0</v>
      </c>
      <c r="AO135" s="3">
        <f t="shared" si="36"/>
        <v>0</v>
      </c>
      <c r="AP135" s="3">
        <f t="shared" si="37"/>
        <v>0</v>
      </c>
    </row>
    <row r="136" spans="2:42">
      <c r="B136" s="3" t="s">
        <v>41</v>
      </c>
      <c r="C136" s="3">
        <v>132</v>
      </c>
      <c r="D136" s="6">
        <f>IF(D135=MAX($D135:$U135),D$4/(SUM(Y$5:Y135)+1),D135)</f>
        <v>22383.564102564102</v>
      </c>
      <c r="E136" s="6">
        <f>IF(E135=MAX($D135:$U135),E$4/(SUM(Z$5:Z135)+1),E135)</f>
        <v>21770.83870967742</v>
      </c>
      <c r="F136" s="6">
        <f>IF(F135=MAX($D135:$U135),F$4/(SUM(AA$5:AA135)+1),F135)</f>
        <v>22480.78947368421</v>
      </c>
      <c r="G136" s="6">
        <f>IF(G135=MAX($D135:$U135),G$4/(SUM(AB$5:AB135)+1),G135)</f>
        <v>21411.5</v>
      </c>
      <c r="H136" s="6">
        <f>IF(H135=MAX($D135:$U135),H$4/(SUM(AC$5:AC135)+1),H135)</f>
        <v>20712.833333333332</v>
      </c>
      <c r="I136" s="6">
        <f>IF(I135=MAX($D135:$U135),I$4/(SUM(AD$5:AD135)+1),I135)</f>
        <v>20199.444444444445</v>
      </c>
      <c r="J136" s="6">
        <f>IF(J135=MAX($D135:$U135),J$4/(SUM(AE$5:AE135)+1),J135)</f>
        <v>21308.333333333332</v>
      </c>
      <c r="K136" s="6">
        <f>IF(K135=MAX($D135:$U135),K$4/(SUM(AF$5:AF135)+1),K135)</f>
        <v>19717</v>
      </c>
      <c r="L136" s="6">
        <f>IF(L135=MAX($D135:$U135),L$4/(SUM(AG$5:AG135)+1),L135)</f>
        <v>17013</v>
      </c>
      <c r="M136" s="6">
        <f>IF(M135=MAX($D135:$U135),M$4/(SUM(AH$5:AH135)+1),M135)</f>
        <v>22481</v>
      </c>
      <c r="N136" s="6">
        <f>IF(N135=MAX($D135:$U135),N$4/(SUM(AI$5:AI135)+1),N135)</f>
        <v>13759</v>
      </c>
      <c r="O136" s="6">
        <f>IF(O135=MAX($D135:$U135),O$4/(SUM(AJ$5:AJ135)+1),O135)</f>
        <v>9976</v>
      </c>
      <c r="P136" s="6">
        <f>IF(P135=MAX($D135:$U135),P$4/(SUM(AK$5:AK135)+1),P135)</f>
        <v>3977</v>
      </c>
      <c r="Q136" s="6">
        <f>IF(Q135=MAX($D135:$U135),Q$4/(SUM(AL$5:AL135)+1),Q135)</f>
        <v>3126</v>
      </c>
      <c r="R136" s="6">
        <f>IF(R135=MAX($D135:$U135),R$4/(SUM(AM$5:AM135)+1),R135)</f>
        <v>2626</v>
      </c>
      <c r="S136" s="6">
        <f>IF(S135=MAX($D135:$U135),S$4/(SUM(AN$5:AN135)+1),S135)</f>
        <v>1613</v>
      </c>
      <c r="T136" s="6">
        <f>IF(T135=MAX($D135:$U135),T$4/(SUM(AO$5:AO135)+1),T135)</f>
        <v>264</v>
      </c>
      <c r="U136" s="6">
        <f>IF(U135=MAX($D135:$U135),U$4/(SUM(AP$5:AP135)+1),U135)</f>
        <v>258</v>
      </c>
      <c r="X136" s="3">
        <v>132</v>
      </c>
      <c r="Y136" s="3">
        <f t="shared" si="38"/>
        <v>0</v>
      </c>
      <c r="Z136" s="3">
        <f t="shared" si="21"/>
        <v>0</v>
      </c>
      <c r="AA136" s="3">
        <f t="shared" si="22"/>
        <v>0</v>
      </c>
      <c r="AB136" s="3">
        <f t="shared" si="23"/>
        <v>0</v>
      </c>
      <c r="AC136" s="3">
        <f t="shared" si="24"/>
        <v>0</v>
      </c>
      <c r="AD136" s="3">
        <f t="shared" si="25"/>
        <v>0</v>
      </c>
      <c r="AE136" s="3">
        <f t="shared" si="26"/>
        <v>0</v>
      </c>
      <c r="AF136" s="3">
        <f t="shared" si="27"/>
        <v>0</v>
      </c>
      <c r="AG136" s="3">
        <f t="shared" si="28"/>
        <v>0</v>
      </c>
      <c r="AH136" s="3">
        <f t="shared" si="29"/>
        <v>1</v>
      </c>
      <c r="AI136" s="3">
        <f t="shared" si="30"/>
        <v>0</v>
      </c>
      <c r="AJ136" s="3">
        <f t="shared" si="31"/>
        <v>0</v>
      </c>
      <c r="AK136" s="3">
        <f t="shared" si="32"/>
        <v>0</v>
      </c>
      <c r="AL136" s="3">
        <f t="shared" si="33"/>
        <v>0</v>
      </c>
      <c r="AM136" s="3">
        <f t="shared" si="34"/>
        <v>0</v>
      </c>
      <c r="AN136" s="3">
        <f t="shared" si="35"/>
        <v>0</v>
      </c>
      <c r="AO136" s="3">
        <f t="shared" si="36"/>
        <v>0</v>
      </c>
      <c r="AP136" s="3">
        <f t="shared" si="37"/>
        <v>0</v>
      </c>
    </row>
    <row r="137" spans="2:42">
      <c r="B137" s="3" t="s">
        <v>41</v>
      </c>
      <c r="C137" s="3">
        <v>133</v>
      </c>
      <c r="D137" s="6">
        <f>IF(D136=MAX($D136:$U136),D$4/(SUM(Y$5:Y136)+1),D136)</f>
        <v>22383.564102564102</v>
      </c>
      <c r="E137" s="6">
        <f>IF(E136=MAX($D136:$U136),E$4/(SUM(Z$5:Z136)+1),E136)</f>
        <v>21770.83870967742</v>
      </c>
      <c r="F137" s="6">
        <f>IF(F136=MAX($D136:$U136),F$4/(SUM(AA$5:AA136)+1),F136)</f>
        <v>22480.78947368421</v>
      </c>
      <c r="G137" s="6">
        <f>IF(G136=MAX($D136:$U136),G$4/(SUM(AB$5:AB136)+1),G136)</f>
        <v>21411.5</v>
      </c>
      <c r="H137" s="6">
        <f>IF(H136=MAX($D136:$U136),H$4/(SUM(AC$5:AC136)+1),H136)</f>
        <v>20712.833333333332</v>
      </c>
      <c r="I137" s="6">
        <f>IF(I136=MAX($D136:$U136),I$4/(SUM(AD$5:AD136)+1),I136)</f>
        <v>20199.444444444445</v>
      </c>
      <c r="J137" s="6">
        <f>IF(J136=MAX($D136:$U136),J$4/(SUM(AE$5:AE136)+1),J136)</f>
        <v>21308.333333333332</v>
      </c>
      <c r="K137" s="6">
        <f>IF(K136=MAX($D136:$U136),K$4/(SUM(AF$5:AF136)+1),K136)</f>
        <v>19717</v>
      </c>
      <c r="L137" s="6">
        <f>IF(L136=MAX($D136:$U136),L$4/(SUM(AG$5:AG136)+1),L136)</f>
        <v>17013</v>
      </c>
      <c r="M137" s="6">
        <f>IF(M136=MAX($D136:$U136),M$4/(SUM(AH$5:AH136)+1),M136)</f>
        <v>11240.5</v>
      </c>
      <c r="N137" s="6">
        <f>IF(N136=MAX($D136:$U136),N$4/(SUM(AI$5:AI136)+1),N136)</f>
        <v>13759</v>
      </c>
      <c r="O137" s="6">
        <f>IF(O136=MAX($D136:$U136),O$4/(SUM(AJ$5:AJ136)+1),O136)</f>
        <v>9976</v>
      </c>
      <c r="P137" s="6">
        <f>IF(P136=MAX($D136:$U136),P$4/(SUM(AK$5:AK136)+1),P136)</f>
        <v>3977</v>
      </c>
      <c r="Q137" s="6">
        <f>IF(Q136=MAX($D136:$U136),Q$4/(SUM(AL$5:AL136)+1),Q136)</f>
        <v>3126</v>
      </c>
      <c r="R137" s="6">
        <f>IF(R136=MAX($D136:$U136),R$4/(SUM(AM$5:AM136)+1),R136)</f>
        <v>2626</v>
      </c>
      <c r="S137" s="6">
        <f>IF(S136=MAX($D136:$U136),S$4/(SUM(AN$5:AN136)+1),S136)</f>
        <v>1613</v>
      </c>
      <c r="T137" s="6">
        <f>IF(T136=MAX($D136:$U136),T$4/(SUM(AO$5:AO136)+1),T136)</f>
        <v>264</v>
      </c>
      <c r="U137" s="6">
        <f>IF(U136=MAX($D136:$U136),U$4/(SUM(AP$5:AP136)+1),U136)</f>
        <v>258</v>
      </c>
      <c r="X137" s="3">
        <v>133</v>
      </c>
      <c r="Y137" s="3">
        <f t="shared" si="38"/>
        <v>0</v>
      </c>
      <c r="Z137" s="3">
        <f t="shared" si="21"/>
        <v>0</v>
      </c>
      <c r="AA137" s="3">
        <f t="shared" si="22"/>
        <v>1</v>
      </c>
      <c r="AB137" s="3">
        <f t="shared" si="23"/>
        <v>0</v>
      </c>
      <c r="AC137" s="3">
        <f t="shared" si="24"/>
        <v>0</v>
      </c>
      <c r="AD137" s="3">
        <f t="shared" si="25"/>
        <v>0</v>
      </c>
      <c r="AE137" s="3">
        <f t="shared" si="26"/>
        <v>0</v>
      </c>
      <c r="AF137" s="3">
        <f t="shared" si="27"/>
        <v>0</v>
      </c>
      <c r="AG137" s="3">
        <f t="shared" si="28"/>
        <v>0</v>
      </c>
      <c r="AH137" s="3">
        <f t="shared" si="29"/>
        <v>0</v>
      </c>
      <c r="AI137" s="3">
        <f t="shared" si="30"/>
        <v>0</v>
      </c>
      <c r="AJ137" s="3">
        <f t="shared" si="31"/>
        <v>0</v>
      </c>
      <c r="AK137" s="3">
        <f t="shared" si="32"/>
        <v>0</v>
      </c>
      <c r="AL137" s="3">
        <f t="shared" si="33"/>
        <v>0</v>
      </c>
      <c r="AM137" s="3">
        <f t="shared" si="34"/>
        <v>0</v>
      </c>
      <c r="AN137" s="3">
        <f t="shared" si="35"/>
        <v>0</v>
      </c>
      <c r="AO137" s="3">
        <f t="shared" si="36"/>
        <v>0</v>
      </c>
      <c r="AP137" s="3">
        <f t="shared" si="37"/>
        <v>0</v>
      </c>
    </row>
    <row r="138" spans="2:42">
      <c r="B138" s="3" t="s">
        <v>41</v>
      </c>
      <c r="C138" s="3">
        <v>134</v>
      </c>
      <c r="D138" s="6">
        <f>IF(D137=MAX($D137:$U137),D$4/(SUM(Y$5:Y137)+1),D137)</f>
        <v>22383.564102564102</v>
      </c>
      <c r="E138" s="6">
        <f>IF(E137=MAX($D137:$U137),E$4/(SUM(Z$5:Z137)+1),E137)</f>
        <v>21770.83870967742</v>
      </c>
      <c r="F138" s="6">
        <f>IF(F137=MAX($D137:$U137),F$4/(SUM(AA$5:AA137)+1),F137)</f>
        <v>21356.75</v>
      </c>
      <c r="G138" s="6">
        <f>IF(G137=MAX($D137:$U137),G$4/(SUM(AB$5:AB137)+1),G137)</f>
        <v>21411.5</v>
      </c>
      <c r="H138" s="6">
        <f>IF(H137=MAX($D137:$U137),H$4/(SUM(AC$5:AC137)+1),H137)</f>
        <v>20712.833333333332</v>
      </c>
      <c r="I138" s="6">
        <f>IF(I137=MAX($D137:$U137),I$4/(SUM(AD$5:AD137)+1),I137)</f>
        <v>20199.444444444445</v>
      </c>
      <c r="J138" s="6">
        <f>IF(J137=MAX($D137:$U137),J$4/(SUM(AE$5:AE137)+1),J137)</f>
        <v>21308.333333333332</v>
      </c>
      <c r="K138" s="6">
        <f>IF(K137=MAX($D137:$U137),K$4/(SUM(AF$5:AF137)+1),K137)</f>
        <v>19717</v>
      </c>
      <c r="L138" s="6">
        <f>IF(L137=MAX($D137:$U137),L$4/(SUM(AG$5:AG137)+1),L137)</f>
        <v>17013</v>
      </c>
      <c r="M138" s="6">
        <f>IF(M137=MAX($D137:$U137),M$4/(SUM(AH$5:AH137)+1),M137)</f>
        <v>11240.5</v>
      </c>
      <c r="N138" s="6">
        <f>IF(N137=MAX($D137:$U137),N$4/(SUM(AI$5:AI137)+1),N137)</f>
        <v>13759</v>
      </c>
      <c r="O138" s="6">
        <f>IF(O137=MAX($D137:$U137),O$4/(SUM(AJ$5:AJ137)+1),O137)</f>
        <v>9976</v>
      </c>
      <c r="P138" s="6">
        <f>IF(P137=MAX($D137:$U137),P$4/(SUM(AK$5:AK137)+1),P137)</f>
        <v>3977</v>
      </c>
      <c r="Q138" s="6">
        <f>IF(Q137=MAX($D137:$U137),Q$4/(SUM(AL$5:AL137)+1),Q137)</f>
        <v>3126</v>
      </c>
      <c r="R138" s="6">
        <f>IF(R137=MAX($D137:$U137),R$4/(SUM(AM$5:AM137)+1),R137)</f>
        <v>2626</v>
      </c>
      <c r="S138" s="6">
        <f>IF(S137=MAX($D137:$U137),S$4/(SUM(AN$5:AN137)+1),S137)</f>
        <v>1613</v>
      </c>
      <c r="T138" s="6">
        <f>IF(T137=MAX($D137:$U137),T$4/(SUM(AO$5:AO137)+1),T137)</f>
        <v>264</v>
      </c>
      <c r="U138" s="6">
        <f>IF(U137=MAX($D137:$U137),U$4/(SUM(AP$5:AP137)+1),U137)</f>
        <v>258</v>
      </c>
      <c r="X138" s="3">
        <v>134</v>
      </c>
      <c r="Y138" s="3">
        <f t="shared" si="38"/>
        <v>1</v>
      </c>
      <c r="Z138" s="3">
        <f t="shared" si="21"/>
        <v>0</v>
      </c>
      <c r="AA138" s="3">
        <f t="shared" si="22"/>
        <v>0</v>
      </c>
      <c r="AB138" s="3">
        <f t="shared" si="23"/>
        <v>0</v>
      </c>
      <c r="AC138" s="3">
        <f t="shared" si="24"/>
        <v>0</v>
      </c>
      <c r="AD138" s="3">
        <f t="shared" si="25"/>
        <v>0</v>
      </c>
      <c r="AE138" s="3">
        <f t="shared" si="26"/>
        <v>0</v>
      </c>
      <c r="AF138" s="3">
        <f t="shared" si="27"/>
        <v>0</v>
      </c>
      <c r="AG138" s="3">
        <f t="shared" si="28"/>
        <v>0</v>
      </c>
      <c r="AH138" s="3">
        <f t="shared" si="29"/>
        <v>0</v>
      </c>
      <c r="AI138" s="3">
        <f t="shared" si="30"/>
        <v>0</v>
      </c>
      <c r="AJ138" s="3">
        <f t="shared" si="31"/>
        <v>0</v>
      </c>
      <c r="AK138" s="3">
        <f t="shared" si="32"/>
        <v>0</v>
      </c>
      <c r="AL138" s="3">
        <f t="shared" si="33"/>
        <v>0</v>
      </c>
      <c r="AM138" s="3">
        <f t="shared" si="34"/>
        <v>0</v>
      </c>
      <c r="AN138" s="3">
        <f t="shared" si="35"/>
        <v>0</v>
      </c>
      <c r="AO138" s="3">
        <f t="shared" si="36"/>
        <v>0</v>
      </c>
      <c r="AP138" s="3">
        <f t="shared" si="37"/>
        <v>0</v>
      </c>
    </row>
    <row r="139" spans="2:42">
      <c r="B139" s="3" t="s">
        <v>41</v>
      </c>
      <c r="C139" s="3">
        <v>135</v>
      </c>
      <c r="D139" s="6">
        <f>IF(D138=MAX($D138:$U138),D$4/(SUM(Y$5:Y138)+1),D138)</f>
        <v>21823.974999999999</v>
      </c>
      <c r="E139" s="6">
        <f>IF(E138=MAX($D138:$U138),E$4/(SUM(Z$5:Z138)+1),E138)</f>
        <v>21770.83870967742</v>
      </c>
      <c r="F139" s="6">
        <f>IF(F138=MAX($D138:$U138),F$4/(SUM(AA$5:AA138)+1),F138)</f>
        <v>21356.75</v>
      </c>
      <c r="G139" s="6">
        <f>IF(G138=MAX($D138:$U138),G$4/(SUM(AB$5:AB138)+1),G138)</f>
        <v>21411.5</v>
      </c>
      <c r="H139" s="6">
        <f>IF(H138=MAX($D138:$U138),H$4/(SUM(AC$5:AC138)+1),H138)</f>
        <v>20712.833333333332</v>
      </c>
      <c r="I139" s="6">
        <f>IF(I138=MAX($D138:$U138),I$4/(SUM(AD$5:AD138)+1),I138)</f>
        <v>20199.444444444445</v>
      </c>
      <c r="J139" s="6">
        <f>IF(J138=MAX($D138:$U138),J$4/(SUM(AE$5:AE138)+1),J138)</f>
        <v>21308.333333333332</v>
      </c>
      <c r="K139" s="6">
        <f>IF(K138=MAX($D138:$U138),K$4/(SUM(AF$5:AF138)+1),K138)</f>
        <v>19717</v>
      </c>
      <c r="L139" s="6">
        <f>IF(L138=MAX($D138:$U138),L$4/(SUM(AG$5:AG138)+1),L138)</f>
        <v>17013</v>
      </c>
      <c r="M139" s="6">
        <f>IF(M138=MAX($D138:$U138),M$4/(SUM(AH$5:AH138)+1),M138)</f>
        <v>11240.5</v>
      </c>
      <c r="N139" s="6">
        <f>IF(N138=MAX($D138:$U138),N$4/(SUM(AI$5:AI138)+1),N138)</f>
        <v>13759</v>
      </c>
      <c r="O139" s="6">
        <f>IF(O138=MAX($D138:$U138),O$4/(SUM(AJ$5:AJ138)+1),O138)</f>
        <v>9976</v>
      </c>
      <c r="P139" s="6">
        <f>IF(P138=MAX($D138:$U138),P$4/(SUM(AK$5:AK138)+1),P138)</f>
        <v>3977</v>
      </c>
      <c r="Q139" s="6">
        <f>IF(Q138=MAX($D138:$U138),Q$4/(SUM(AL$5:AL138)+1),Q138)</f>
        <v>3126</v>
      </c>
      <c r="R139" s="6">
        <f>IF(R138=MAX($D138:$U138),R$4/(SUM(AM$5:AM138)+1),R138)</f>
        <v>2626</v>
      </c>
      <c r="S139" s="6">
        <f>IF(S138=MAX($D138:$U138),S$4/(SUM(AN$5:AN138)+1),S138)</f>
        <v>1613</v>
      </c>
      <c r="T139" s="6">
        <f>IF(T138=MAX($D138:$U138),T$4/(SUM(AO$5:AO138)+1),T138)</f>
        <v>264</v>
      </c>
      <c r="U139" s="6">
        <f>IF(U138=MAX($D138:$U138),U$4/(SUM(AP$5:AP138)+1),U138)</f>
        <v>258</v>
      </c>
      <c r="X139" s="3">
        <v>135</v>
      </c>
      <c r="Y139" s="3">
        <f t="shared" si="38"/>
        <v>1</v>
      </c>
      <c r="Z139" s="3">
        <f t="shared" si="21"/>
        <v>0</v>
      </c>
      <c r="AA139" s="3">
        <f t="shared" si="22"/>
        <v>0</v>
      </c>
      <c r="AB139" s="3">
        <f t="shared" si="23"/>
        <v>0</v>
      </c>
      <c r="AC139" s="3">
        <f t="shared" si="24"/>
        <v>0</v>
      </c>
      <c r="AD139" s="3">
        <f t="shared" si="25"/>
        <v>0</v>
      </c>
      <c r="AE139" s="3">
        <f t="shared" si="26"/>
        <v>0</v>
      </c>
      <c r="AF139" s="3">
        <f t="shared" si="27"/>
        <v>0</v>
      </c>
      <c r="AG139" s="3">
        <f t="shared" si="28"/>
        <v>0</v>
      </c>
      <c r="AH139" s="3">
        <f t="shared" si="29"/>
        <v>0</v>
      </c>
      <c r="AI139" s="3">
        <f t="shared" si="30"/>
        <v>0</v>
      </c>
      <c r="AJ139" s="3">
        <f t="shared" si="31"/>
        <v>0</v>
      </c>
      <c r="AK139" s="3">
        <f t="shared" si="32"/>
        <v>0</v>
      </c>
      <c r="AL139" s="3">
        <f t="shared" si="33"/>
        <v>0</v>
      </c>
      <c r="AM139" s="3">
        <f t="shared" si="34"/>
        <v>0</v>
      </c>
      <c r="AN139" s="3">
        <f t="shared" si="35"/>
        <v>0</v>
      </c>
      <c r="AO139" s="3">
        <f t="shared" si="36"/>
        <v>0</v>
      </c>
      <c r="AP139" s="3">
        <f t="shared" si="37"/>
        <v>0</v>
      </c>
    </row>
    <row r="140" spans="2:42">
      <c r="Y140">
        <f>SUM(Y5:Y139)</f>
        <v>40</v>
      </c>
      <c r="Z140" s="3">
        <f t="shared" ref="Z140:AP140" si="39">SUM(Z5:Z139)</f>
        <v>30</v>
      </c>
      <c r="AA140" s="3">
        <f t="shared" si="39"/>
        <v>19</v>
      </c>
      <c r="AB140" s="3">
        <f t="shared" si="39"/>
        <v>15</v>
      </c>
      <c r="AC140" s="3">
        <f t="shared" si="39"/>
        <v>11</v>
      </c>
      <c r="AD140" s="3">
        <f t="shared" si="39"/>
        <v>8</v>
      </c>
      <c r="AE140" s="3">
        <f t="shared" si="39"/>
        <v>5</v>
      </c>
      <c r="AF140" s="3">
        <f t="shared" si="39"/>
        <v>5</v>
      </c>
      <c r="AG140" s="3">
        <f t="shared" si="39"/>
        <v>1</v>
      </c>
      <c r="AH140" s="3">
        <f t="shared" si="39"/>
        <v>1</v>
      </c>
      <c r="AI140" s="3">
        <f t="shared" si="39"/>
        <v>0</v>
      </c>
      <c r="AJ140" s="3">
        <f t="shared" si="39"/>
        <v>0</v>
      </c>
      <c r="AK140" s="3">
        <f t="shared" si="39"/>
        <v>0</v>
      </c>
      <c r="AL140" s="3">
        <f t="shared" si="39"/>
        <v>0</v>
      </c>
      <c r="AM140" s="3">
        <f t="shared" si="39"/>
        <v>0</v>
      </c>
      <c r="AN140" s="3">
        <f t="shared" si="39"/>
        <v>0</v>
      </c>
      <c r="AO140" s="3">
        <f t="shared" si="39"/>
        <v>0</v>
      </c>
      <c r="AP140" s="3">
        <f t="shared" si="39"/>
        <v>0</v>
      </c>
    </row>
    <row r="143" spans="2:42">
      <c r="B14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A4E0-FF2C-47A4-A620-A2C2A5F21428}">
  <dimension ref="B2:X141"/>
  <sheetViews>
    <sheetView topLeftCell="A97" workbookViewId="0">
      <selection activeCell="D7" sqref="D7"/>
    </sheetView>
  </sheetViews>
  <sheetFormatPr baseColWidth="10" defaultRowHeight="14.4"/>
  <sheetData>
    <row r="2" spans="2:24">
      <c r="B2" s="3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2:24">
      <c r="B3" s="3"/>
      <c r="C3" s="3"/>
      <c r="D3" s="3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</row>
    <row r="4" spans="2:24">
      <c r="B4" s="3"/>
      <c r="C4" s="3"/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W4" s="3" t="s">
        <v>37</v>
      </c>
      <c r="X4" s="6">
        <f>Datos!J34</f>
        <v>93658.92</v>
      </c>
    </row>
    <row r="5" spans="2:24">
      <c r="B5" s="3"/>
      <c r="C5" s="3" t="s">
        <v>31</v>
      </c>
      <c r="D5" s="3">
        <f t="array" ref="D5:K5">TRANSPOSE(Datos!C3:C20)</f>
        <v>872959</v>
      </c>
      <c r="E5" s="3">
        <v>674896</v>
      </c>
      <c r="F5" s="3">
        <v>427135</v>
      </c>
      <c r="G5" s="6">
        <v>342584</v>
      </c>
      <c r="H5" s="3">
        <v>248554</v>
      </c>
      <c r="I5">
        <v>181795</v>
      </c>
      <c r="J5">
        <v>127850</v>
      </c>
      <c r="K5">
        <v>118302</v>
      </c>
      <c r="M5" s="3" t="s">
        <v>33</v>
      </c>
      <c r="N5" s="3"/>
      <c r="O5" s="3"/>
      <c r="P5" s="3"/>
      <c r="Q5" s="3"/>
      <c r="R5" s="3"/>
      <c r="S5" s="3"/>
      <c r="W5" s="3" t="s">
        <v>12</v>
      </c>
      <c r="X5" s="3" t="str">
        <f>IF(Datos!C3&gt;$X$4,"PASA CORTE","NO PASA CORTE")</f>
        <v>PASA CORTE</v>
      </c>
    </row>
    <row r="6" spans="2:24">
      <c r="B6" s="3" t="s">
        <v>41</v>
      </c>
      <c r="C6" s="3">
        <v>1</v>
      </c>
      <c r="D6" s="6">
        <f>D5/(0+1)</f>
        <v>872959</v>
      </c>
      <c r="E6" s="6">
        <f>E5/(0+1)</f>
        <v>674896</v>
      </c>
      <c r="F6" s="6">
        <f>F5/(0+1)</f>
        <v>427135</v>
      </c>
      <c r="G6" s="6">
        <f>G5/(0+1)</f>
        <v>342584</v>
      </c>
      <c r="H6" s="6">
        <f t="shared" ref="H6:K6" si="0">H5/(0+1)</f>
        <v>248554</v>
      </c>
      <c r="I6" s="6">
        <f t="shared" si="0"/>
        <v>181795</v>
      </c>
      <c r="J6" s="6">
        <f t="shared" si="0"/>
        <v>127850</v>
      </c>
      <c r="K6" s="6">
        <f t="shared" si="0"/>
        <v>118302</v>
      </c>
      <c r="M6" s="3">
        <v>1</v>
      </c>
      <c r="N6" s="3">
        <f>IF(D6=MAX($D6:$K6),1,0)</f>
        <v>1</v>
      </c>
      <c r="O6" s="3">
        <f t="shared" ref="O6:U21" si="1">IF(E6=MAX($D6:$K6),1,0)</f>
        <v>0</v>
      </c>
      <c r="P6" s="3">
        <f t="shared" si="1"/>
        <v>0</v>
      </c>
      <c r="Q6" s="3">
        <f t="shared" si="1"/>
        <v>0</v>
      </c>
      <c r="R6" s="3">
        <f t="shared" si="1"/>
        <v>0</v>
      </c>
      <c r="S6" s="3">
        <f t="shared" si="1"/>
        <v>0</v>
      </c>
      <c r="T6" s="3">
        <f t="shared" si="1"/>
        <v>0</v>
      </c>
      <c r="U6" s="3">
        <f t="shared" si="1"/>
        <v>0</v>
      </c>
      <c r="W6" s="3" t="s">
        <v>13</v>
      </c>
      <c r="X6" s="3" t="str">
        <f>IF(Datos!C4&gt;$X$4,"PASA CORTE","NO PASA CORTE")</f>
        <v>PASA CORTE</v>
      </c>
    </row>
    <row r="7" spans="2:24">
      <c r="B7" s="3" t="s">
        <v>41</v>
      </c>
      <c r="C7" s="3">
        <v>2</v>
      </c>
      <c r="D7" s="6">
        <f>IF(D6=MAX($D6:$K6),D$6/(SUM(N$6:N6)+1),D6)</f>
        <v>436479.5</v>
      </c>
      <c r="E7" s="6">
        <f>IF(E6=MAX($D6:$K6),E$6/(SUM(O$6:O6)+1),E6)</f>
        <v>674896</v>
      </c>
      <c r="F7" s="6">
        <f>IF(F6=MAX($D6:$K6),F$6/(SUM(P$6:P6)+1),F6)</f>
        <v>427135</v>
      </c>
      <c r="G7" s="6">
        <f>IF(G6=MAX($D6:$K6),G$6/(SUM(Q$6:Q6)+1),G6)</f>
        <v>342584</v>
      </c>
      <c r="H7" s="6">
        <f>IF(H6=MAX($D6:$K6),H$6/(SUM(R$6:R6)+1),H6)</f>
        <v>248554</v>
      </c>
      <c r="I7" s="6">
        <f>IF(I6=MAX($D6:$K6),I$6/(SUM(S$6:S6)+1),I6)</f>
        <v>181795</v>
      </c>
      <c r="J7" s="6">
        <f>IF(J6=MAX($D6:$K6),J$6/(SUM(T$6:T6)+1),J6)</f>
        <v>127850</v>
      </c>
      <c r="K7" s="6">
        <f>IF(K6=MAX($D6:$K6),K$6/(SUM(U$6:U6)+1),K6)</f>
        <v>118302</v>
      </c>
      <c r="M7" s="3">
        <v>2</v>
      </c>
      <c r="N7" s="3">
        <f t="shared" ref="N7:N70" si="2">IF(D7=MAX($D7:$K7),1,0)</f>
        <v>0</v>
      </c>
      <c r="O7" s="3">
        <f t="shared" si="1"/>
        <v>1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3">
        <f t="shared" si="1"/>
        <v>0</v>
      </c>
      <c r="V7" s="3"/>
      <c r="W7" s="3" t="s">
        <v>14</v>
      </c>
      <c r="X7" s="3" t="str">
        <f>IF(Datos!C5&gt;$X$4,"PASA CORTE","NO PASA CORTE")</f>
        <v>PASA CORTE</v>
      </c>
    </row>
    <row r="8" spans="2:24">
      <c r="B8" s="3" t="s">
        <v>41</v>
      </c>
      <c r="C8" s="3">
        <v>3</v>
      </c>
      <c r="D8" s="6">
        <f>IF(D7=MAX($D7:$K7),D$6/(SUM(N$6:N7)+1),D7)</f>
        <v>436479.5</v>
      </c>
      <c r="E8" s="6">
        <f>IF(E7=MAX($D7:$K7),E$6/(SUM(O$6:O7)+1),E7)</f>
        <v>337448</v>
      </c>
      <c r="F8" s="6">
        <f>IF(F7=MAX($D7:$K7),F$6/(SUM(P$6:P7)+1),F7)</f>
        <v>427135</v>
      </c>
      <c r="G8" s="6">
        <f>IF(G7=MAX($D7:$K7),G$6/(SUM(Q$6:Q7)+1),G7)</f>
        <v>342584</v>
      </c>
      <c r="H8" s="6">
        <f>IF(H7=MAX($D7:$K7),H$6/(SUM(R$6:R7)+1),H7)</f>
        <v>248554</v>
      </c>
      <c r="I8" s="6">
        <f>IF(I7=MAX($D7:$K7),I$6/(SUM(S$6:S7)+1),I7)</f>
        <v>181795</v>
      </c>
      <c r="J8" s="6">
        <f>IF(J7=MAX($D7:$K7),J$6/(SUM(T$6:T7)+1),J7)</f>
        <v>127850</v>
      </c>
      <c r="K8" s="6">
        <f>IF(K7=MAX($D7:$K7),K$6/(SUM(U$6:U7)+1),K7)</f>
        <v>118302</v>
      </c>
      <c r="M8" s="3">
        <v>3</v>
      </c>
      <c r="N8" s="3">
        <f t="shared" si="2"/>
        <v>1</v>
      </c>
      <c r="O8" s="3">
        <f t="shared" si="1"/>
        <v>0</v>
      </c>
      <c r="P8" s="3">
        <f t="shared" si="1"/>
        <v>0</v>
      </c>
      <c r="Q8" s="3">
        <f t="shared" si="1"/>
        <v>0</v>
      </c>
      <c r="R8" s="3">
        <f t="shared" si="1"/>
        <v>0</v>
      </c>
      <c r="S8" s="3">
        <f t="shared" si="1"/>
        <v>0</v>
      </c>
      <c r="T8" s="3">
        <f t="shared" si="1"/>
        <v>0</v>
      </c>
      <c r="U8" s="3">
        <f t="shared" si="1"/>
        <v>0</v>
      </c>
      <c r="V8" s="3"/>
      <c r="W8" s="3" t="s">
        <v>15</v>
      </c>
      <c r="X8" s="3" t="str">
        <f>IF(Datos!C6&gt;$X$4,"PASA CORTE","NO PASA CORTE")</f>
        <v>PASA CORTE</v>
      </c>
    </row>
    <row r="9" spans="2:24">
      <c r="B9" s="3" t="s">
        <v>41</v>
      </c>
      <c r="C9" s="3">
        <v>4</v>
      </c>
      <c r="D9" s="6">
        <f>IF(D8=MAX($D8:$K8),D$6/(SUM(N$6:N8)+1),D8)</f>
        <v>290986.33333333331</v>
      </c>
      <c r="E9" s="6">
        <f>IF(E8=MAX($D8:$K8),E$6/(SUM(O$6:O8)+1),E8)</f>
        <v>337448</v>
      </c>
      <c r="F9" s="6">
        <f>IF(F8=MAX($D8:$K8),F$6/(SUM(P$6:P8)+1),F8)</f>
        <v>427135</v>
      </c>
      <c r="G9" s="6">
        <f>IF(G8=MAX($D8:$K8),G$6/(SUM(Q$6:Q8)+1),G8)</f>
        <v>342584</v>
      </c>
      <c r="H9" s="6">
        <f>IF(H8=MAX($D8:$K8),H$6/(SUM(R$6:R8)+1),H8)</f>
        <v>248554</v>
      </c>
      <c r="I9" s="6">
        <f>IF(I8=MAX($D8:$K8),I$6/(SUM(S$6:S8)+1),I8)</f>
        <v>181795</v>
      </c>
      <c r="J9" s="6">
        <f>IF(J8=MAX($D8:$K8),J$6/(SUM(T$6:T8)+1),J8)</f>
        <v>127850</v>
      </c>
      <c r="K9" s="6">
        <f>IF(K8=MAX($D8:$K8),K$6/(SUM(U$6:U8)+1),K8)</f>
        <v>118302</v>
      </c>
      <c r="M9" s="3">
        <v>4</v>
      </c>
      <c r="N9" s="3">
        <f t="shared" si="2"/>
        <v>0</v>
      </c>
      <c r="O9" s="3">
        <f t="shared" si="1"/>
        <v>0</v>
      </c>
      <c r="P9" s="3">
        <f t="shared" si="1"/>
        <v>1</v>
      </c>
      <c r="Q9" s="3">
        <f t="shared" si="1"/>
        <v>0</v>
      </c>
      <c r="R9" s="3">
        <f t="shared" si="1"/>
        <v>0</v>
      </c>
      <c r="S9" s="3">
        <f t="shared" si="1"/>
        <v>0</v>
      </c>
      <c r="T9" s="3">
        <f t="shared" si="1"/>
        <v>0</v>
      </c>
      <c r="U9" s="3">
        <f t="shared" si="1"/>
        <v>0</v>
      </c>
      <c r="V9" s="3"/>
      <c r="W9" s="3" t="s">
        <v>16</v>
      </c>
      <c r="X9" s="3" t="str">
        <f>IF(Datos!C7&gt;$X$4,"PASA CORTE","NO PASA CORTE")</f>
        <v>PASA CORTE</v>
      </c>
    </row>
    <row r="10" spans="2:24">
      <c r="B10" s="3" t="s">
        <v>41</v>
      </c>
      <c r="C10" s="3">
        <v>5</v>
      </c>
      <c r="D10" s="6">
        <f>IF(D9=MAX($D9:$K9),D$6/(SUM(N$6:N9)+1),D9)</f>
        <v>290986.33333333331</v>
      </c>
      <c r="E10" s="6">
        <f>IF(E9=MAX($D9:$K9),E$6/(SUM(O$6:O9)+1),E9)</f>
        <v>337448</v>
      </c>
      <c r="F10" s="6">
        <f>IF(F9=MAX($D9:$K9),F$6/(SUM(P$6:P9)+1),F9)</f>
        <v>213567.5</v>
      </c>
      <c r="G10" s="6">
        <f>IF(G9=MAX($D9:$K9),G$6/(SUM(Q$6:Q9)+1),G9)</f>
        <v>342584</v>
      </c>
      <c r="H10" s="6">
        <f>IF(H9=MAX($D9:$K9),H$6/(SUM(R$6:R9)+1),H9)</f>
        <v>248554</v>
      </c>
      <c r="I10" s="6">
        <f>IF(I9=MAX($D9:$K9),I$6/(SUM(S$6:S9)+1),I9)</f>
        <v>181795</v>
      </c>
      <c r="J10" s="6">
        <f>IF(J9=MAX($D9:$K9),J$6/(SUM(T$6:T9)+1),J9)</f>
        <v>127850</v>
      </c>
      <c r="K10" s="6">
        <f>IF(K9=MAX($D9:$K9),K$6/(SUM(U$6:U9)+1),K9)</f>
        <v>118302</v>
      </c>
      <c r="M10" s="3">
        <v>5</v>
      </c>
      <c r="N10" s="3">
        <f t="shared" si="2"/>
        <v>0</v>
      </c>
      <c r="O10" s="3">
        <f t="shared" si="1"/>
        <v>0</v>
      </c>
      <c r="P10" s="3">
        <f t="shared" si="1"/>
        <v>0</v>
      </c>
      <c r="Q10" s="3">
        <f t="shared" si="1"/>
        <v>1</v>
      </c>
      <c r="R10" s="3">
        <f t="shared" si="1"/>
        <v>0</v>
      </c>
      <c r="S10" s="3">
        <f t="shared" si="1"/>
        <v>0</v>
      </c>
      <c r="T10" s="3">
        <f t="shared" si="1"/>
        <v>0</v>
      </c>
      <c r="U10" s="3">
        <f t="shared" si="1"/>
        <v>0</v>
      </c>
      <c r="V10" s="3"/>
      <c r="W10" s="3" t="s">
        <v>17</v>
      </c>
      <c r="X10" s="3" t="str">
        <f>IF(Datos!C8&gt;$X$4,"PASA CORTE","NO PASA CORTE")</f>
        <v>PASA CORTE</v>
      </c>
    </row>
    <row r="11" spans="2:24">
      <c r="B11" s="3" t="s">
        <v>41</v>
      </c>
      <c r="C11" s="3">
        <v>6</v>
      </c>
      <c r="D11" s="6">
        <f>IF(D10=MAX($D10:$K10),D$6/(SUM(N$6:N10)+1),D10)</f>
        <v>290986.33333333331</v>
      </c>
      <c r="E11" s="6">
        <f>IF(E10=MAX($D10:$K10),E$6/(SUM(O$6:O10)+1),E10)</f>
        <v>337448</v>
      </c>
      <c r="F11" s="6">
        <f>IF(F10=MAX($D10:$K10),F$6/(SUM(P$6:P10)+1),F10)</f>
        <v>213567.5</v>
      </c>
      <c r="G11" s="6">
        <f>IF(G10=MAX($D10:$K10),G$6/(SUM(Q$6:Q10)+1),G10)</f>
        <v>171292</v>
      </c>
      <c r="H11" s="6">
        <f>IF(H10=MAX($D10:$K10),H$6/(SUM(R$6:R10)+1),H10)</f>
        <v>248554</v>
      </c>
      <c r="I11" s="6">
        <f>IF(I10=MAX($D10:$K10),I$6/(SUM(S$6:S10)+1),I10)</f>
        <v>181795</v>
      </c>
      <c r="J11" s="6">
        <f>IF(J10=MAX($D10:$K10),J$6/(SUM(T$6:T10)+1),J10)</f>
        <v>127850</v>
      </c>
      <c r="K11" s="6">
        <f>IF(K10=MAX($D10:$K10),K$6/(SUM(U$6:U10)+1),K10)</f>
        <v>118302</v>
      </c>
      <c r="M11" s="3">
        <v>6</v>
      </c>
      <c r="N11" s="3">
        <f t="shared" si="2"/>
        <v>0</v>
      </c>
      <c r="O11" s="3">
        <f t="shared" si="1"/>
        <v>1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0</v>
      </c>
      <c r="T11" s="3">
        <f t="shared" si="1"/>
        <v>0</v>
      </c>
      <c r="U11" s="3">
        <f t="shared" si="1"/>
        <v>0</v>
      </c>
      <c r="V11" s="3"/>
      <c r="W11" s="3" t="s">
        <v>18</v>
      </c>
      <c r="X11" s="3" t="str">
        <f>IF(Datos!C9&gt;$X$4,"PASA CORTE","NO PASA CORTE")</f>
        <v>PASA CORTE</v>
      </c>
    </row>
    <row r="12" spans="2:24">
      <c r="B12" s="3" t="s">
        <v>41</v>
      </c>
      <c r="C12" s="3">
        <v>7</v>
      </c>
      <c r="D12" s="6">
        <f>IF(D11=MAX($D11:$K11),D$6/(SUM(N$6:N11)+1),D11)</f>
        <v>290986.33333333331</v>
      </c>
      <c r="E12" s="6">
        <f>IF(E11=MAX($D11:$K11),E$6/(SUM(O$6:O11)+1),E11)</f>
        <v>224965.33333333334</v>
      </c>
      <c r="F12" s="6">
        <f>IF(F11=MAX($D11:$K11),F$6/(SUM(P$6:P11)+1),F11)</f>
        <v>213567.5</v>
      </c>
      <c r="G12" s="6">
        <f>IF(G11=MAX($D11:$K11),G$6/(SUM(Q$6:Q11)+1),G11)</f>
        <v>171292</v>
      </c>
      <c r="H12" s="6">
        <f>IF(H11=MAX($D11:$K11),H$6/(SUM(R$6:R11)+1),H11)</f>
        <v>248554</v>
      </c>
      <c r="I12" s="6">
        <f>IF(I11=MAX($D11:$K11),I$6/(SUM(S$6:S11)+1),I11)</f>
        <v>181795</v>
      </c>
      <c r="J12" s="6">
        <f>IF(J11=MAX($D11:$K11),J$6/(SUM(T$6:T11)+1),J11)</f>
        <v>127850</v>
      </c>
      <c r="K12" s="6">
        <f>IF(K11=MAX($D11:$K11),K$6/(SUM(U$6:U11)+1),K11)</f>
        <v>118302</v>
      </c>
      <c r="M12" s="3">
        <v>7</v>
      </c>
      <c r="N12" s="3">
        <f t="shared" si="2"/>
        <v>1</v>
      </c>
      <c r="O12" s="3">
        <f t="shared" si="1"/>
        <v>0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T12" s="3">
        <f t="shared" si="1"/>
        <v>0</v>
      </c>
      <c r="U12" s="3">
        <f t="shared" si="1"/>
        <v>0</v>
      </c>
      <c r="V12" s="3"/>
      <c r="W12" s="3" t="s">
        <v>19</v>
      </c>
      <c r="X12" s="3" t="str">
        <f>IF(Datos!C10&gt;$X$4,"PASA CORTE","NO PASA CORTE")</f>
        <v>PASA CORTE</v>
      </c>
    </row>
    <row r="13" spans="2:24">
      <c r="B13" s="3" t="s">
        <v>41</v>
      </c>
      <c r="C13" s="3">
        <v>8</v>
      </c>
      <c r="D13" s="6">
        <f>IF(D12=MAX($D12:$K12),D$6/(SUM(N$6:N12)+1),D12)</f>
        <v>218239.75</v>
      </c>
      <c r="E13" s="6">
        <f>IF(E12=MAX($D12:$K12),E$6/(SUM(O$6:O12)+1),E12)</f>
        <v>224965.33333333334</v>
      </c>
      <c r="F13" s="6">
        <f>IF(F12=MAX($D12:$K12),F$6/(SUM(P$6:P12)+1),F12)</f>
        <v>213567.5</v>
      </c>
      <c r="G13" s="6">
        <f>IF(G12=MAX($D12:$K12),G$6/(SUM(Q$6:Q12)+1),G12)</f>
        <v>171292</v>
      </c>
      <c r="H13" s="6">
        <f>IF(H12=MAX($D12:$K12),H$6/(SUM(R$6:R12)+1),H12)</f>
        <v>248554</v>
      </c>
      <c r="I13" s="6">
        <f>IF(I12=MAX($D12:$K12),I$6/(SUM(S$6:S12)+1),I12)</f>
        <v>181795</v>
      </c>
      <c r="J13" s="6">
        <f>IF(J12=MAX($D12:$K12),J$6/(SUM(T$6:T12)+1),J12)</f>
        <v>127850</v>
      </c>
      <c r="K13" s="6">
        <f>IF(K12=MAX($D12:$K12),K$6/(SUM(U$6:U12)+1),K12)</f>
        <v>118302</v>
      </c>
      <c r="M13" s="3">
        <v>8</v>
      </c>
      <c r="N13" s="3">
        <f t="shared" si="2"/>
        <v>0</v>
      </c>
      <c r="O13" s="3">
        <f t="shared" si="1"/>
        <v>0</v>
      </c>
      <c r="P13" s="3">
        <f t="shared" si="1"/>
        <v>0</v>
      </c>
      <c r="Q13" s="3">
        <f t="shared" si="1"/>
        <v>0</v>
      </c>
      <c r="R13" s="3">
        <f t="shared" si="1"/>
        <v>1</v>
      </c>
      <c r="S13" s="3">
        <f t="shared" si="1"/>
        <v>0</v>
      </c>
      <c r="T13" s="3">
        <f t="shared" si="1"/>
        <v>0</v>
      </c>
      <c r="U13" s="3">
        <f t="shared" si="1"/>
        <v>0</v>
      </c>
      <c r="V13" s="3"/>
      <c r="W13" s="3" t="s">
        <v>20</v>
      </c>
      <c r="X13" s="3" t="str">
        <f>IF(Datos!C11&gt;$X$4,"PASA CORTE","NO PASA CORTE")</f>
        <v>NO PASA CORTE</v>
      </c>
    </row>
    <row r="14" spans="2:24">
      <c r="B14" s="3" t="s">
        <v>41</v>
      </c>
      <c r="C14" s="3">
        <v>9</v>
      </c>
      <c r="D14" s="6">
        <f>IF(D13=MAX($D13:$K13),D$6/(SUM(N$6:N13)+1),D13)</f>
        <v>218239.75</v>
      </c>
      <c r="E14" s="6">
        <f>IF(E13=MAX($D13:$K13),E$6/(SUM(O$6:O13)+1),E13)</f>
        <v>224965.33333333334</v>
      </c>
      <c r="F14" s="6">
        <f>IF(F13=MAX($D13:$K13),F$6/(SUM(P$6:P13)+1),F13)</f>
        <v>213567.5</v>
      </c>
      <c r="G14" s="6">
        <f>IF(G13=MAX($D13:$K13),G$6/(SUM(Q$6:Q13)+1),G13)</f>
        <v>171292</v>
      </c>
      <c r="H14" s="6">
        <f>IF(H13=MAX($D13:$K13),H$6/(SUM(R$6:R13)+1),H13)</f>
        <v>124277</v>
      </c>
      <c r="I14" s="6">
        <f>IF(I13=MAX($D13:$K13),I$6/(SUM(S$6:S13)+1),I13)</f>
        <v>181795</v>
      </c>
      <c r="J14" s="6">
        <f>IF(J13=MAX($D13:$K13),J$6/(SUM(T$6:T13)+1),J13)</f>
        <v>127850</v>
      </c>
      <c r="K14" s="6">
        <f>IF(K13=MAX($D13:$K13),K$6/(SUM(U$6:U13)+1),K13)</f>
        <v>118302</v>
      </c>
      <c r="M14" s="3">
        <v>9</v>
      </c>
      <c r="N14" s="3">
        <f t="shared" si="2"/>
        <v>0</v>
      </c>
      <c r="O14" s="3">
        <f t="shared" si="1"/>
        <v>1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T14" s="3">
        <f t="shared" si="1"/>
        <v>0</v>
      </c>
      <c r="U14" s="3">
        <f t="shared" si="1"/>
        <v>0</v>
      </c>
      <c r="V14" s="3"/>
      <c r="W14" s="3" t="s">
        <v>21</v>
      </c>
      <c r="X14" s="3" t="str">
        <f>IF(Datos!C12&gt;$X$4,"PASA CORTE","NO PASA CORTE")</f>
        <v>NO PASA CORTE</v>
      </c>
    </row>
    <row r="15" spans="2:24">
      <c r="B15" s="3" t="s">
        <v>41</v>
      </c>
      <c r="C15" s="3">
        <v>10</v>
      </c>
      <c r="D15" s="6">
        <f>IF(D14=MAX($D14:$K14),D$6/(SUM(N$6:N14)+1),D14)</f>
        <v>218239.75</v>
      </c>
      <c r="E15" s="6">
        <f>IF(E14=MAX($D14:$K14),E$6/(SUM(O$6:O14)+1),E14)</f>
        <v>168724</v>
      </c>
      <c r="F15" s="6">
        <f>IF(F14=MAX($D14:$K14),F$6/(SUM(P$6:P14)+1),F14)</f>
        <v>213567.5</v>
      </c>
      <c r="G15" s="6">
        <f>IF(G14=MAX($D14:$K14),G$6/(SUM(Q$6:Q14)+1),G14)</f>
        <v>171292</v>
      </c>
      <c r="H15" s="6">
        <f>IF(H14=MAX($D14:$K14),H$6/(SUM(R$6:R14)+1),H14)</f>
        <v>124277</v>
      </c>
      <c r="I15" s="6">
        <f>IF(I14=MAX($D14:$K14),I$6/(SUM(S$6:S14)+1),I14)</f>
        <v>181795</v>
      </c>
      <c r="J15" s="6">
        <f>IF(J14=MAX($D14:$K14),J$6/(SUM(T$6:T14)+1),J14)</f>
        <v>127850</v>
      </c>
      <c r="K15" s="6">
        <f>IF(K14=MAX($D14:$K14),K$6/(SUM(U$6:U14)+1),K14)</f>
        <v>118302</v>
      </c>
      <c r="M15" s="3">
        <v>10</v>
      </c>
      <c r="N15" s="3">
        <f t="shared" si="2"/>
        <v>1</v>
      </c>
      <c r="O15" s="3">
        <f t="shared" si="1"/>
        <v>0</v>
      </c>
      <c r="P15" s="3">
        <f t="shared" si="1"/>
        <v>0</v>
      </c>
      <c r="Q15" s="3">
        <f t="shared" si="1"/>
        <v>0</v>
      </c>
      <c r="R15" s="3">
        <f t="shared" si="1"/>
        <v>0</v>
      </c>
      <c r="S15" s="3">
        <f t="shared" si="1"/>
        <v>0</v>
      </c>
      <c r="T15" s="3">
        <f t="shared" si="1"/>
        <v>0</v>
      </c>
      <c r="U15" s="3">
        <f t="shared" si="1"/>
        <v>0</v>
      </c>
      <c r="V15" s="3"/>
      <c r="W15" s="3" t="s">
        <v>22</v>
      </c>
      <c r="X15" s="3" t="str">
        <f>IF(Datos!C13&gt;$X$4,"PASA CORTE","NO PASA CORTE")</f>
        <v>NO PASA CORTE</v>
      </c>
    </row>
    <row r="16" spans="2:24">
      <c r="B16" s="3" t="s">
        <v>41</v>
      </c>
      <c r="C16" s="3">
        <v>11</v>
      </c>
      <c r="D16" s="6">
        <f>IF(D15=MAX($D15:$K15),D$6/(SUM(N$6:N15)+1),D15)</f>
        <v>174591.8</v>
      </c>
      <c r="E16" s="6">
        <f>IF(E15=MAX($D15:$K15),E$6/(SUM(O$6:O15)+1),E15)</f>
        <v>168724</v>
      </c>
      <c r="F16" s="6">
        <f>IF(F15=MAX($D15:$K15),F$6/(SUM(P$6:P15)+1),F15)</f>
        <v>213567.5</v>
      </c>
      <c r="G16" s="6">
        <f>IF(G15=MAX($D15:$K15),G$6/(SUM(Q$6:Q15)+1),G15)</f>
        <v>171292</v>
      </c>
      <c r="H16" s="6">
        <f>IF(H15=MAX($D15:$K15),H$6/(SUM(R$6:R15)+1),H15)</f>
        <v>124277</v>
      </c>
      <c r="I16" s="6">
        <f>IF(I15=MAX($D15:$K15),I$6/(SUM(S$6:S15)+1),I15)</f>
        <v>181795</v>
      </c>
      <c r="J16" s="6">
        <f>IF(J15=MAX($D15:$K15),J$6/(SUM(T$6:T15)+1),J15)</f>
        <v>127850</v>
      </c>
      <c r="K16" s="6">
        <f>IF(K15=MAX($D15:$K15),K$6/(SUM(U$6:U15)+1),K15)</f>
        <v>118302</v>
      </c>
      <c r="M16" s="3">
        <v>11</v>
      </c>
      <c r="N16" s="3">
        <f t="shared" si="2"/>
        <v>0</v>
      </c>
      <c r="O16" s="3">
        <f t="shared" si="1"/>
        <v>0</v>
      </c>
      <c r="P16" s="3">
        <f t="shared" si="1"/>
        <v>1</v>
      </c>
      <c r="Q16" s="3">
        <f t="shared" si="1"/>
        <v>0</v>
      </c>
      <c r="R16" s="3">
        <f t="shared" si="1"/>
        <v>0</v>
      </c>
      <c r="S16" s="3">
        <f t="shared" si="1"/>
        <v>0</v>
      </c>
      <c r="T16" s="3">
        <f t="shared" si="1"/>
        <v>0</v>
      </c>
      <c r="U16" s="3">
        <f t="shared" si="1"/>
        <v>0</v>
      </c>
      <c r="V16" s="3"/>
      <c r="W16" s="3" t="s">
        <v>30</v>
      </c>
      <c r="X16" s="3" t="str">
        <f>IF(Datos!C14&gt;$X$4,"PASA CORTE","NO PASA CORTE")</f>
        <v>NO PASA CORTE</v>
      </c>
    </row>
    <row r="17" spans="2:24">
      <c r="B17" s="3" t="s">
        <v>41</v>
      </c>
      <c r="C17" s="3">
        <v>12</v>
      </c>
      <c r="D17" s="6">
        <f>IF(D16=MAX($D16:$K16),D$6/(SUM(N$6:N16)+1),D16)</f>
        <v>174591.8</v>
      </c>
      <c r="E17" s="6">
        <f>IF(E16=MAX($D16:$K16),E$6/(SUM(O$6:O16)+1),E16)</f>
        <v>168724</v>
      </c>
      <c r="F17" s="6">
        <f>IF(F16=MAX($D16:$K16),F$6/(SUM(P$6:P16)+1),F16)</f>
        <v>142378.33333333334</v>
      </c>
      <c r="G17" s="6">
        <f>IF(G16=MAX($D16:$K16),G$6/(SUM(Q$6:Q16)+1),G16)</f>
        <v>171292</v>
      </c>
      <c r="H17" s="6">
        <f>IF(H16=MAX($D16:$K16),H$6/(SUM(R$6:R16)+1),H16)</f>
        <v>124277</v>
      </c>
      <c r="I17" s="6">
        <f>IF(I16=MAX($D16:$K16),I$6/(SUM(S$6:S16)+1),I16)</f>
        <v>181795</v>
      </c>
      <c r="J17" s="6">
        <f>IF(J16=MAX($D16:$K16),J$6/(SUM(T$6:T16)+1),J16)</f>
        <v>127850</v>
      </c>
      <c r="K17" s="6">
        <f>IF(K16=MAX($D16:$K16),K$6/(SUM(U$6:U16)+1),K16)</f>
        <v>118302</v>
      </c>
      <c r="M17" s="3">
        <v>12</v>
      </c>
      <c r="N17" s="3">
        <f t="shared" si="2"/>
        <v>0</v>
      </c>
      <c r="O17" s="3">
        <f t="shared" si="1"/>
        <v>0</v>
      </c>
      <c r="P17" s="3">
        <f t="shared" si="1"/>
        <v>0</v>
      </c>
      <c r="Q17" s="3">
        <f t="shared" si="1"/>
        <v>0</v>
      </c>
      <c r="R17" s="3">
        <f t="shared" si="1"/>
        <v>0</v>
      </c>
      <c r="S17" s="3">
        <f t="shared" si="1"/>
        <v>1</v>
      </c>
      <c r="T17" s="3">
        <f t="shared" si="1"/>
        <v>0</v>
      </c>
      <c r="U17" s="3">
        <f t="shared" si="1"/>
        <v>0</v>
      </c>
      <c r="V17" s="3"/>
      <c r="W17" s="3" t="s">
        <v>23</v>
      </c>
      <c r="X17" s="3" t="str">
        <f>IF(Datos!C15&gt;$X$4,"PASA CORTE","NO PASA CORTE")</f>
        <v>NO PASA CORTE</v>
      </c>
    </row>
    <row r="18" spans="2:24">
      <c r="B18" s="3" t="s">
        <v>41</v>
      </c>
      <c r="C18" s="3">
        <v>13</v>
      </c>
      <c r="D18" s="6">
        <f>IF(D17=MAX($D17:$K17),D$6/(SUM(N$6:N17)+1),D17)</f>
        <v>174591.8</v>
      </c>
      <c r="E18" s="6">
        <f>IF(E17=MAX($D17:$K17),E$6/(SUM(O$6:O17)+1),E17)</f>
        <v>168724</v>
      </c>
      <c r="F18" s="6">
        <f>IF(F17=MAX($D17:$K17),F$6/(SUM(P$6:P17)+1),F17)</f>
        <v>142378.33333333334</v>
      </c>
      <c r="G18" s="6">
        <f>IF(G17=MAX($D17:$K17),G$6/(SUM(Q$6:Q17)+1),G17)</f>
        <v>171292</v>
      </c>
      <c r="H18" s="6">
        <f>IF(H17=MAX($D17:$K17),H$6/(SUM(R$6:R17)+1),H17)</f>
        <v>124277</v>
      </c>
      <c r="I18" s="6">
        <f>IF(I17=MAX($D17:$K17),I$6/(SUM(S$6:S17)+1),I17)</f>
        <v>90897.5</v>
      </c>
      <c r="J18" s="6">
        <f>IF(J17=MAX($D17:$K17),J$6/(SUM(T$6:T17)+1),J17)</f>
        <v>127850</v>
      </c>
      <c r="K18" s="6">
        <f>IF(K17=MAX($D17:$K17),K$6/(SUM(U$6:U17)+1),K17)</f>
        <v>118302</v>
      </c>
      <c r="M18" s="3">
        <v>13</v>
      </c>
      <c r="N18" s="3">
        <f t="shared" si="2"/>
        <v>1</v>
      </c>
      <c r="O18" s="3">
        <f t="shared" si="1"/>
        <v>0</v>
      </c>
      <c r="P18" s="3">
        <f t="shared" si="1"/>
        <v>0</v>
      </c>
      <c r="Q18" s="3">
        <f t="shared" si="1"/>
        <v>0</v>
      </c>
      <c r="R18" s="3">
        <f t="shared" si="1"/>
        <v>0</v>
      </c>
      <c r="S18" s="3">
        <f t="shared" si="1"/>
        <v>0</v>
      </c>
      <c r="T18" s="3">
        <f t="shared" si="1"/>
        <v>0</v>
      </c>
      <c r="U18" s="3">
        <f t="shared" si="1"/>
        <v>0</v>
      </c>
      <c r="V18" s="3"/>
      <c r="W18" s="3" t="s">
        <v>24</v>
      </c>
      <c r="X18" s="3" t="str">
        <f>IF(Datos!C16&gt;$X$4,"PASA CORTE","NO PASA CORTE")</f>
        <v>NO PASA CORTE</v>
      </c>
    </row>
    <row r="19" spans="2:24">
      <c r="B19" s="3" t="s">
        <v>41</v>
      </c>
      <c r="C19" s="3">
        <v>14</v>
      </c>
      <c r="D19" s="6">
        <f>IF(D18=MAX($D18:$K18),D$6/(SUM(N$6:N18)+1),D18)</f>
        <v>145493.16666666666</v>
      </c>
      <c r="E19" s="6">
        <f>IF(E18=MAX($D18:$K18),E$6/(SUM(O$6:O18)+1),E18)</f>
        <v>168724</v>
      </c>
      <c r="F19" s="6">
        <f>IF(F18=MAX($D18:$K18),F$6/(SUM(P$6:P18)+1),F18)</f>
        <v>142378.33333333334</v>
      </c>
      <c r="G19" s="6">
        <f>IF(G18=MAX($D18:$K18),G$6/(SUM(Q$6:Q18)+1),G18)</f>
        <v>171292</v>
      </c>
      <c r="H19" s="6">
        <f>IF(H18=MAX($D18:$K18),H$6/(SUM(R$6:R18)+1),H18)</f>
        <v>124277</v>
      </c>
      <c r="I19" s="6">
        <f>IF(I18=MAX($D18:$K18),I$6/(SUM(S$6:S18)+1),I18)</f>
        <v>90897.5</v>
      </c>
      <c r="J19" s="6">
        <f>IF(J18=MAX($D18:$K18),J$6/(SUM(T$6:T18)+1),J18)</f>
        <v>127850</v>
      </c>
      <c r="K19" s="6">
        <f>IF(K18=MAX($D18:$K18),K$6/(SUM(U$6:U18)+1),K18)</f>
        <v>118302</v>
      </c>
      <c r="M19" s="3">
        <v>14</v>
      </c>
      <c r="N19" s="3">
        <f t="shared" si="2"/>
        <v>0</v>
      </c>
      <c r="O19" s="3">
        <f t="shared" si="1"/>
        <v>0</v>
      </c>
      <c r="P19" s="3">
        <f t="shared" si="1"/>
        <v>0</v>
      </c>
      <c r="Q19" s="3">
        <f t="shared" si="1"/>
        <v>1</v>
      </c>
      <c r="R19" s="3">
        <f t="shared" si="1"/>
        <v>0</v>
      </c>
      <c r="S19" s="3">
        <f t="shared" si="1"/>
        <v>0</v>
      </c>
      <c r="T19" s="3">
        <f t="shared" si="1"/>
        <v>0</v>
      </c>
      <c r="U19" s="3">
        <f t="shared" si="1"/>
        <v>0</v>
      </c>
      <c r="V19" s="3"/>
      <c r="W19" s="3" t="s">
        <v>25</v>
      </c>
      <c r="X19" s="3" t="str">
        <f>IF(Datos!C17&gt;$X$4,"PASA CORTE","NO PASA CORTE")</f>
        <v>NO PASA CORTE</v>
      </c>
    </row>
    <row r="20" spans="2:24">
      <c r="B20" s="3" t="s">
        <v>41</v>
      </c>
      <c r="C20" s="3">
        <v>15</v>
      </c>
      <c r="D20" s="6">
        <f>IF(D19=MAX($D19:$K19),D$6/(SUM(N$6:N19)+1),D19)</f>
        <v>145493.16666666666</v>
      </c>
      <c r="E20" s="6">
        <f>IF(E19=MAX($D19:$K19),E$6/(SUM(O$6:O19)+1),E19)</f>
        <v>168724</v>
      </c>
      <c r="F20" s="6">
        <f>IF(F19=MAX($D19:$K19),F$6/(SUM(P$6:P19)+1),F19)</f>
        <v>142378.33333333334</v>
      </c>
      <c r="G20" s="6">
        <f>IF(G19=MAX($D19:$K19),G$6/(SUM(Q$6:Q19)+1),G19)</f>
        <v>114194.66666666667</v>
      </c>
      <c r="H20" s="6">
        <f>IF(H19=MAX($D19:$K19),H$6/(SUM(R$6:R19)+1),H19)</f>
        <v>124277</v>
      </c>
      <c r="I20" s="6">
        <f>IF(I19=MAX($D19:$K19),I$6/(SUM(S$6:S19)+1),I19)</f>
        <v>90897.5</v>
      </c>
      <c r="J20" s="6">
        <f>IF(J19=MAX($D19:$K19),J$6/(SUM(T$6:T19)+1),J19)</f>
        <v>127850</v>
      </c>
      <c r="K20" s="6">
        <f>IF(K19=MAX($D19:$K19),K$6/(SUM(U$6:U19)+1),K19)</f>
        <v>118302</v>
      </c>
      <c r="M20" s="3">
        <v>15</v>
      </c>
      <c r="N20" s="3">
        <f t="shared" si="2"/>
        <v>0</v>
      </c>
      <c r="O20" s="3">
        <f t="shared" si="1"/>
        <v>1</v>
      </c>
      <c r="P20" s="3">
        <f t="shared" si="1"/>
        <v>0</v>
      </c>
      <c r="Q20" s="3">
        <f t="shared" si="1"/>
        <v>0</v>
      </c>
      <c r="R20" s="3">
        <f t="shared" si="1"/>
        <v>0</v>
      </c>
      <c r="S20" s="3">
        <f t="shared" si="1"/>
        <v>0</v>
      </c>
      <c r="T20" s="3">
        <f t="shared" si="1"/>
        <v>0</v>
      </c>
      <c r="U20" s="3">
        <f t="shared" si="1"/>
        <v>0</v>
      </c>
      <c r="V20" s="3"/>
      <c r="W20" s="3" t="s">
        <v>26</v>
      </c>
      <c r="X20" s="3" t="str">
        <f>IF(Datos!C18&gt;$X$4,"PASA CORTE","NO PASA CORTE")</f>
        <v>NO PASA CORTE</v>
      </c>
    </row>
    <row r="21" spans="2:24">
      <c r="B21" s="3" t="s">
        <v>41</v>
      </c>
      <c r="C21" s="3">
        <v>16</v>
      </c>
      <c r="D21" s="6">
        <f>IF(D20=MAX($D20:$K20),D$6/(SUM(N$6:N20)+1),D20)</f>
        <v>145493.16666666666</v>
      </c>
      <c r="E21" s="6">
        <f>IF(E20=MAX($D20:$K20),E$6/(SUM(O$6:O20)+1),E20)</f>
        <v>134979.20000000001</v>
      </c>
      <c r="F21" s="6">
        <f>IF(F20=MAX($D20:$K20),F$6/(SUM(P$6:P20)+1),F20)</f>
        <v>142378.33333333334</v>
      </c>
      <c r="G21" s="6">
        <f>IF(G20=MAX($D20:$K20),G$6/(SUM(Q$6:Q20)+1),G20)</f>
        <v>114194.66666666667</v>
      </c>
      <c r="H21" s="6">
        <f>IF(H20=MAX($D20:$K20),H$6/(SUM(R$6:R20)+1),H20)</f>
        <v>124277</v>
      </c>
      <c r="I21" s="6">
        <f>IF(I20=MAX($D20:$K20),I$6/(SUM(S$6:S20)+1),I20)</f>
        <v>90897.5</v>
      </c>
      <c r="J21" s="6">
        <f>IF(J20=MAX($D20:$K20),J$6/(SUM(T$6:T20)+1),J20)</f>
        <v>127850</v>
      </c>
      <c r="K21" s="6">
        <f>IF(K20=MAX($D20:$K20),K$6/(SUM(U$6:U20)+1),K20)</f>
        <v>118302</v>
      </c>
      <c r="M21" s="3">
        <v>16</v>
      </c>
      <c r="N21" s="3">
        <f t="shared" si="2"/>
        <v>1</v>
      </c>
      <c r="O21" s="3">
        <f t="shared" si="1"/>
        <v>0</v>
      </c>
      <c r="P21" s="3">
        <f t="shared" si="1"/>
        <v>0</v>
      </c>
      <c r="Q21" s="3">
        <f t="shared" si="1"/>
        <v>0</v>
      </c>
      <c r="R21" s="3">
        <f t="shared" si="1"/>
        <v>0</v>
      </c>
      <c r="S21" s="3">
        <f t="shared" si="1"/>
        <v>0</v>
      </c>
      <c r="T21" s="3">
        <f t="shared" si="1"/>
        <v>0</v>
      </c>
      <c r="U21" s="3">
        <f t="shared" si="1"/>
        <v>0</v>
      </c>
      <c r="V21" s="3"/>
      <c r="W21" s="3" t="s">
        <v>27</v>
      </c>
      <c r="X21" s="3" t="str">
        <f>IF(Datos!C19&gt;$X$4,"PASA CORTE","NO PASA CORTE")</f>
        <v>NO PASA CORTE</v>
      </c>
    </row>
    <row r="22" spans="2:24">
      <c r="B22" s="3" t="s">
        <v>41</v>
      </c>
      <c r="C22" s="3">
        <v>17</v>
      </c>
      <c r="D22" s="6">
        <f>IF(D21=MAX($D21:$K21),D$6/(SUM(N$6:N21)+1),D21)</f>
        <v>124708.42857142857</v>
      </c>
      <c r="E22" s="6">
        <f>IF(E21=MAX($D21:$K21),E$6/(SUM(O$6:O21)+1),E21)</f>
        <v>134979.20000000001</v>
      </c>
      <c r="F22" s="6">
        <f>IF(F21=MAX($D21:$K21),F$6/(SUM(P$6:P21)+1),F21)</f>
        <v>142378.33333333334</v>
      </c>
      <c r="G22" s="6">
        <f>IF(G21=MAX($D21:$K21),G$6/(SUM(Q$6:Q21)+1),G21)</f>
        <v>114194.66666666667</v>
      </c>
      <c r="H22" s="6">
        <f>IF(H21=MAX($D21:$K21),H$6/(SUM(R$6:R21)+1),H21)</f>
        <v>124277</v>
      </c>
      <c r="I22" s="6">
        <f>IF(I21=MAX($D21:$K21),I$6/(SUM(S$6:S21)+1),I21)</f>
        <v>90897.5</v>
      </c>
      <c r="J22" s="6">
        <f>IF(J21=MAX($D21:$K21),J$6/(SUM(T$6:T21)+1),J21)</f>
        <v>127850</v>
      </c>
      <c r="K22" s="6">
        <f>IF(K21=MAX($D21:$K21),K$6/(SUM(U$6:U21)+1),K21)</f>
        <v>118302</v>
      </c>
      <c r="M22" s="3">
        <v>17</v>
      </c>
      <c r="N22" s="3">
        <f t="shared" si="2"/>
        <v>0</v>
      </c>
      <c r="O22" s="3">
        <f t="shared" ref="O22:O85" si="3">IF(E22=MAX($D22:$K22),1,0)</f>
        <v>0</v>
      </c>
      <c r="P22" s="3">
        <f t="shared" ref="P22:P85" si="4">IF(F22=MAX($D22:$K22),1,0)</f>
        <v>1</v>
      </c>
      <c r="Q22" s="3">
        <f t="shared" ref="Q22:Q85" si="5">IF(G22=MAX($D22:$K22),1,0)</f>
        <v>0</v>
      </c>
      <c r="R22" s="3">
        <f t="shared" ref="R22:R85" si="6">IF(H22=MAX($D22:$K22),1,0)</f>
        <v>0</v>
      </c>
      <c r="S22" s="3">
        <f t="shared" ref="S22:S85" si="7">IF(I22=MAX($D22:$K22),1,0)</f>
        <v>0</v>
      </c>
      <c r="T22" s="3">
        <f t="shared" ref="T22:T85" si="8">IF(J22=MAX($D22:$K22),1,0)</f>
        <v>0</v>
      </c>
      <c r="U22" s="3">
        <f t="shared" ref="U22:U85" si="9">IF(K22=MAX($D22:$K22),1,0)</f>
        <v>0</v>
      </c>
      <c r="V22" s="3"/>
      <c r="W22" s="3" t="s">
        <v>28</v>
      </c>
      <c r="X22" s="3" t="str">
        <f>IF(Datos!C20&gt;$X$4,"PASA CORTE","NO PASA CORTE")</f>
        <v>NO PASA CORTE</v>
      </c>
    </row>
    <row r="23" spans="2:24">
      <c r="B23" s="3" t="s">
        <v>41</v>
      </c>
      <c r="C23" s="3">
        <v>18</v>
      </c>
      <c r="D23" s="6">
        <f>IF(D22=MAX($D22:$K22),D$6/(SUM(N$6:N22)+1),D22)</f>
        <v>124708.42857142857</v>
      </c>
      <c r="E23" s="6">
        <f>IF(E22=MAX($D22:$K22),E$6/(SUM(O$6:O22)+1),E22)</f>
        <v>134979.20000000001</v>
      </c>
      <c r="F23" s="6">
        <f>IF(F22=MAX($D22:$K22),F$6/(SUM(P$6:P22)+1),F22)</f>
        <v>106783.75</v>
      </c>
      <c r="G23" s="6">
        <f>IF(G22=MAX($D22:$K22),G$6/(SUM(Q$6:Q22)+1),G22)</f>
        <v>114194.66666666667</v>
      </c>
      <c r="H23" s="6">
        <f>IF(H22=MAX($D22:$K22),H$6/(SUM(R$6:R22)+1),H22)</f>
        <v>124277</v>
      </c>
      <c r="I23" s="6">
        <f>IF(I22=MAX($D22:$K22),I$6/(SUM(S$6:S22)+1),I22)</f>
        <v>90897.5</v>
      </c>
      <c r="J23" s="6">
        <f>IF(J22=MAX($D22:$K22),J$6/(SUM(T$6:T22)+1),J22)</f>
        <v>127850</v>
      </c>
      <c r="K23" s="6">
        <f>IF(K22=MAX($D22:$K22),K$6/(SUM(U$6:U22)+1),K22)</f>
        <v>118302</v>
      </c>
      <c r="M23" s="3">
        <v>18</v>
      </c>
      <c r="N23" s="3">
        <f t="shared" si="2"/>
        <v>0</v>
      </c>
      <c r="O23" s="3">
        <f t="shared" si="3"/>
        <v>1</v>
      </c>
      <c r="P23" s="3">
        <f t="shared" si="4"/>
        <v>0</v>
      </c>
      <c r="Q23" s="3">
        <f t="shared" si="5"/>
        <v>0</v>
      </c>
      <c r="R23" s="3">
        <f t="shared" si="6"/>
        <v>0</v>
      </c>
      <c r="S23" s="3">
        <f t="shared" si="7"/>
        <v>0</v>
      </c>
      <c r="T23" s="3">
        <f t="shared" si="8"/>
        <v>0</v>
      </c>
      <c r="U23" s="3">
        <f t="shared" si="9"/>
        <v>0</v>
      </c>
      <c r="V23" s="3"/>
    </row>
    <row r="24" spans="2:24">
      <c r="B24" s="3" t="s">
        <v>41</v>
      </c>
      <c r="C24" s="3">
        <v>19</v>
      </c>
      <c r="D24" s="6">
        <f>IF(D23=MAX($D23:$K23),D$6/(SUM(N$6:N23)+1),D23)</f>
        <v>124708.42857142857</v>
      </c>
      <c r="E24" s="6">
        <f>IF(E23=MAX($D23:$K23),E$6/(SUM(O$6:O23)+1),E23)</f>
        <v>112482.66666666667</v>
      </c>
      <c r="F24" s="6">
        <f>IF(F23=MAX($D23:$K23),F$6/(SUM(P$6:P23)+1),F23)</f>
        <v>106783.75</v>
      </c>
      <c r="G24" s="6">
        <f>IF(G23=MAX($D23:$K23),G$6/(SUM(Q$6:Q23)+1),G23)</f>
        <v>114194.66666666667</v>
      </c>
      <c r="H24" s="6">
        <f>IF(H23=MAX($D23:$K23),H$6/(SUM(R$6:R23)+1),H23)</f>
        <v>124277</v>
      </c>
      <c r="I24" s="6">
        <f>IF(I23=MAX($D23:$K23),I$6/(SUM(S$6:S23)+1),I23)</f>
        <v>90897.5</v>
      </c>
      <c r="J24" s="6">
        <f>IF(J23=MAX($D23:$K23),J$6/(SUM(T$6:T23)+1),J23)</f>
        <v>127850</v>
      </c>
      <c r="K24" s="6">
        <f>IF(K23=MAX($D23:$K23),K$6/(SUM(U$6:U23)+1),K23)</f>
        <v>118302</v>
      </c>
      <c r="M24" s="3">
        <v>19</v>
      </c>
      <c r="N24" s="3">
        <f t="shared" si="2"/>
        <v>0</v>
      </c>
      <c r="O24" s="3">
        <f t="shared" si="3"/>
        <v>0</v>
      </c>
      <c r="P24" s="3">
        <f t="shared" si="4"/>
        <v>0</v>
      </c>
      <c r="Q24" s="3">
        <f t="shared" si="5"/>
        <v>0</v>
      </c>
      <c r="R24" s="3">
        <f t="shared" si="6"/>
        <v>0</v>
      </c>
      <c r="S24" s="3">
        <f t="shared" si="7"/>
        <v>0</v>
      </c>
      <c r="T24" s="3">
        <f t="shared" si="8"/>
        <v>1</v>
      </c>
      <c r="U24" s="3">
        <f t="shared" si="9"/>
        <v>0</v>
      </c>
      <c r="V24" s="3"/>
    </row>
    <row r="25" spans="2:24">
      <c r="B25" s="3" t="s">
        <v>41</v>
      </c>
      <c r="C25" s="3">
        <v>20</v>
      </c>
      <c r="D25" s="6">
        <f>IF(D24=MAX($D24:$K24),D$6/(SUM(N$6:N24)+1),D24)</f>
        <v>124708.42857142857</v>
      </c>
      <c r="E25" s="6">
        <f>IF(E24=MAX($D24:$K24),E$6/(SUM(O$6:O24)+1),E24)</f>
        <v>112482.66666666667</v>
      </c>
      <c r="F25" s="6">
        <f>IF(F24=MAX($D24:$K24),F$6/(SUM(P$6:P24)+1),F24)</f>
        <v>106783.75</v>
      </c>
      <c r="G25" s="6">
        <f>IF(G24=MAX($D24:$K24),G$6/(SUM(Q$6:Q24)+1),G24)</f>
        <v>114194.66666666667</v>
      </c>
      <c r="H25" s="6">
        <f>IF(H24=MAX($D24:$K24),H$6/(SUM(R$6:R24)+1),H24)</f>
        <v>124277</v>
      </c>
      <c r="I25" s="6">
        <f>IF(I24=MAX($D24:$K24),I$6/(SUM(S$6:S24)+1),I24)</f>
        <v>90897.5</v>
      </c>
      <c r="J25" s="6">
        <f>IF(J24=MAX($D24:$K24),J$6/(SUM(T$6:T24)+1),J24)</f>
        <v>63925</v>
      </c>
      <c r="K25" s="6">
        <f>IF(K24=MAX($D24:$K24),K$6/(SUM(U$6:U24)+1),K24)</f>
        <v>118302</v>
      </c>
      <c r="M25" s="3">
        <v>20</v>
      </c>
      <c r="N25" s="3">
        <f t="shared" si="2"/>
        <v>1</v>
      </c>
      <c r="O25" s="3">
        <f t="shared" si="3"/>
        <v>0</v>
      </c>
      <c r="P25" s="3">
        <f t="shared" si="4"/>
        <v>0</v>
      </c>
      <c r="Q25" s="3">
        <f t="shared" si="5"/>
        <v>0</v>
      </c>
      <c r="R25" s="3">
        <f t="shared" si="6"/>
        <v>0</v>
      </c>
      <c r="S25" s="3">
        <f t="shared" si="7"/>
        <v>0</v>
      </c>
      <c r="T25" s="3">
        <f t="shared" si="8"/>
        <v>0</v>
      </c>
      <c r="U25" s="3">
        <f t="shared" si="9"/>
        <v>0</v>
      </c>
      <c r="V25" s="3"/>
    </row>
    <row r="26" spans="2:24">
      <c r="B26" s="3" t="s">
        <v>41</v>
      </c>
      <c r="C26" s="3">
        <v>21</v>
      </c>
      <c r="D26" s="6">
        <f>IF(D25=MAX($D25:$K25),D$6/(SUM(N$6:N25)+1),D25)</f>
        <v>109119.875</v>
      </c>
      <c r="E26" s="6">
        <f>IF(E25=MAX($D25:$K25),E$6/(SUM(O$6:O25)+1),E25)</f>
        <v>112482.66666666667</v>
      </c>
      <c r="F26" s="6">
        <f>IF(F25=MAX($D25:$K25),F$6/(SUM(P$6:P25)+1),F25)</f>
        <v>106783.75</v>
      </c>
      <c r="G26" s="6">
        <f>IF(G25=MAX($D25:$K25),G$6/(SUM(Q$6:Q25)+1),G25)</f>
        <v>114194.66666666667</v>
      </c>
      <c r="H26" s="6">
        <f>IF(H25=MAX($D25:$K25),H$6/(SUM(R$6:R25)+1),H25)</f>
        <v>124277</v>
      </c>
      <c r="I26" s="6">
        <f>IF(I25=MAX($D25:$K25),I$6/(SUM(S$6:S25)+1),I25)</f>
        <v>90897.5</v>
      </c>
      <c r="J26" s="6">
        <f>IF(J25=MAX($D25:$K25),J$6/(SUM(T$6:T25)+1),J25)</f>
        <v>63925</v>
      </c>
      <c r="K26" s="6">
        <f>IF(K25=MAX($D25:$K25),K$6/(SUM(U$6:U25)+1),K25)</f>
        <v>118302</v>
      </c>
      <c r="M26" s="3">
        <v>21</v>
      </c>
      <c r="N26" s="3">
        <f t="shared" si="2"/>
        <v>0</v>
      </c>
      <c r="O26" s="3">
        <f t="shared" si="3"/>
        <v>0</v>
      </c>
      <c r="P26" s="3">
        <f t="shared" si="4"/>
        <v>0</v>
      </c>
      <c r="Q26" s="3">
        <f t="shared" si="5"/>
        <v>0</v>
      </c>
      <c r="R26" s="3">
        <f t="shared" si="6"/>
        <v>1</v>
      </c>
      <c r="S26" s="3">
        <f t="shared" si="7"/>
        <v>0</v>
      </c>
      <c r="T26" s="3">
        <f t="shared" si="8"/>
        <v>0</v>
      </c>
      <c r="U26" s="3">
        <f t="shared" si="9"/>
        <v>0</v>
      </c>
      <c r="V26" s="3"/>
    </row>
    <row r="27" spans="2:24">
      <c r="B27" s="3" t="s">
        <v>41</v>
      </c>
      <c r="C27" s="3">
        <v>22</v>
      </c>
      <c r="D27" s="6">
        <f>IF(D26=MAX($D26:$K26),D$6/(SUM(N$6:N26)+1),D26)</f>
        <v>109119.875</v>
      </c>
      <c r="E27" s="6">
        <f>IF(E26=MAX($D26:$K26),E$6/(SUM(O$6:O26)+1),E26)</f>
        <v>112482.66666666667</v>
      </c>
      <c r="F27" s="6">
        <f>IF(F26=MAX($D26:$K26),F$6/(SUM(P$6:P26)+1),F26)</f>
        <v>106783.75</v>
      </c>
      <c r="G27" s="6">
        <f>IF(G26=MAX($D26:$K26),G$6/(SUM(Q$6:Q26)+1),G26)</f>
        <v>114194.66666666667</v>
      </c>
      <c r="H27" s="6">
        <f>IF(H26=MAX($D26:$K26),H$6/(SUM(R$6:R26)+1),H26)</f>
        <v>82851.333333333328</v>
      </c>
      <c r="I27" s="6">
        <f>IF(I26=MAX($D26:$K26),I$6/(SUM(S$6:S26)+1),I26)</f>
        <v>90897.5</v>
      </c>
      <c r="J27" s="6">
        <f>IF(J26=MAX($D26:$K26),J$6/(SUM(T$6:T26)+1),J26)</f>
        <v>63925</v>
      </c>
      <c r="K27" s="6">
        <f>IF(K26=MAX($D26:$K26),K$6/(SUM(U$6:U26)+1),K26)</f>
        <v>118302</v>
      </c>
      <c r="M27" s="3">
        <v>22</v>
      </c>
      <c r="N27" s="3">
        <f t="shared" si="2"/>
        <v>0</v>
      </c>
      <c r="O27" s="3">
        <f t="shared" si="3"/>
        <v>0</v>
      </c>
      <c r="P27" s="3">
        <f t="shared" si="4"/>
        <v>0</v>
      </c>
      <c r="Q27" s="3">
        <f t="shared" si="5"/>
        <v>0</v>
      </c>
      <c r="R27" s="3">
        <f t="shared" si="6"/>
        <v>0</v>
      </c>
      <c r="S27" s="3">
        <f t="shared" si="7"/>
        <v>0</v>
      </c>
      <c r="T27" s="3">
        <f t="shared" si="8"/>
        <v>0</v>
      </c>
      <c r="U27" s="3">
        <f t="shared" si="9"/>
        <v>1</v>
      </c>
      <c r="V27" s="3"/>
    </row>
    <row r="28" spans="2:24">
      <c r="B28" s="3" t="s">
        <v>41</v>
      </c>
      <c r="C28" s="3">
        <v>23</v>
      </c>
      <c r="D28" s="6">
        <f>IF(D27=MAX($D27:$K27),D$6/(SUM(N$6:N27)+1),D27)</f>
        <v>109119.875</v>
      </c>
      <c r="E28" s="6">
        <f>IF(E27=MAX($D27:$K27),E$6/(SUM(O$6:O27)+1),E27)</f>
        <v>112482.66666666667</v>
      </c>
      <c r="F28" s="6">
        <f>IF(F27=MAX($D27:$K27),F$6/(SUM(P$6:P27)+1),F27)</f>
        <v>106783.75</v>
      </c>
      <c r="G28" s="6">
        <f>IF(G27=MAX($D27:$K27),G$6/(SUM(Q$6:Q27)+1),G27)</f>
        <v>114194.66666666667</v>
      </c>
      <c r="H28" s="6">
        <f>IF(H27=MAX($D27:$K27),H$6/(SUM(R$6:R27)+1),H27)</f>
        <v>82851.333333333328</v>
      </c>
      <c r="I28" s="6">
        <f>IF(I27=MAX($D27:$K27),I$6/(SUM(S$6:S27)+1),I27)</f>
        <v>90897.5</v>
      </c>
      <c r="J28" s="6">
        <f>IF(J27=MAX($D27:$K27),J$6/(SUM(T$6:T27)+1),J27)</f>
        <v>63925</v>
      </c>
      <c r="K28" s="6">
        <f>IF(K27=MAX($D27:$K27),K$6/(SUM(U$6:U27)+1),K27)</f>
        <v>59151</v>
      </c>
      <c r="M28" s="3">
        <v>23</v>
      </c>
      <c r="N28" s="3">
        <f t="shared" si="2"/>
        <v>0</v>
      </c>
      <c r="O28" s="3">
        <f t="shared" si="3"/>
        <v>0</v>
      </c>
      <c r="P28" s="3">
        <f t="shared" si="4"/>
        <v>0</v>
      </c>
      <c r="Q28" s="3">
        <f t="shared" si="5"/>
        <v>1</v>
      </c>
      <c r="R28" s="3">
        <f t="shared" si="6"/>
        <v>0</v>
      </c>
      <c r="S28" s="3">
        <f t="shared" si="7"/>
        <v>0</v>
      </c>
      <c r="T28" s="3">
        <f t="shared" si="8"/>
        <v>0</v>
      </c>
      <c r="U28" s="3">
        <f t="shared" si="9"/>
        <v>0</v>
      </c>
      <c r="V28" s="3"/>
    </row>
    <row r="29" spans="2:24">
      <c r="B29" s="3" t="s">
        <v>41</v>
      </c>
      <c r="C29" s="3">
        <v>24</v>
      </c>
      <c r="D29" s="6">
        <f>IF(D28=MAX($D28:$K28),D$6/(SUM(N$6:N28)+1),D28)</f>
        <v>109119.875</v>
      </c>
      <c r="E29" s="6">
        <f>IF(E28=MAX($D28:$K28),E$6/(SUM(O$6:O28)+1),E28)</f>
        <v>112482.66666666667</v>
      </c>
      <c r="F29" s="6">
        <f>IF(F28=MAX($D28:$K28),F$6/(SUM(P$6:P28)+1),F28)</f>
        <v>106783.75</v>
      </c>
      <c r="G29" s="6">
        <f>IF(G28=MAX($D28:$K28),G$6/(SUM(Q$6:Q28)+1),G28)</f>
        <v>85646</v>
      </c>
      <c r="H29" s="6">
        <f>IF(H28=MAX($D28:$K28),H$6/(SUM(R$6:R28)+1),H28)</f>
        <v>82851.333333333328</v>
      </c>
      <c r="I29" s="6">
        <f>IF(I28=MAX($D28:$K28),I$6/(SUM(S$6:S28)+1),I28)</f>
        <v>90897.5</v>
      </c>
      <c r="J29" s="6">
        <f>IF(J28=MAX($D28:$K28),J$6/(SUM(T$6:T28)+1),J28)</f>
        <v>63925</v>
      </c>
      <c r="K29" s="6">
        <f>IF(K28=MAX($D28:$K28),K$6/(SUM(U$6:U28)+1),K28)</f>
        <v>59151</v>
      </c>
      <c r="M29" s="3">
        <v>24</v>
      </c>
      <c r="N29" s="3">
        <f t="shared" si="2"/>
        <v>0</v>
      </c>
      <c r="O29" s="3">
        <f t="shared" si="3"/>
        <v>1</v>
      </c>
      <c r="P29" s="3">
        <f t="shared" si="4"/>
        <v>0</v>
      </c>
      <c r="Q29" s="3">
        <f t="shared" si="5"/>
        <v>0</v>
      </c>
      <c r="R29" s="3">
        <f t="shared" si="6"/>
        <v>0</v>
      </c>
      <c r="S29" s="3">
        <f t="shared" si="7"/>
        <v>0</v>
      </c>
      <c r="T29" s="3">
        <f t="shared" si="8"/>
        <v>0</v>
      </c>
      <c r="U29" s="3">
        <f t="shared" si="9"/>
        <v>0</v>
      </c>
      <c r="V29" s="3"/>
    </row>
    <row r="30" spans="2:24">
      <c r="B30" s="3" t="s">
        <v>41</v>
      </c>
      <c r="C30" s="3">
        <v>25</v>
      </c>
      <c r="D30" s="6">
        <f>IF(D29=MAX($D29:$K29),D$6/(SUM(N$6:N29)+1),D29)</f>
        <v>109119.875</v>
      </c>
      <c r="E30" s="6">
        <f>IF(E29=MAX($D29:$K29),E$6/(SUM(O$6:O29)+1),E29)</f>
        <v>96413.71428571429</v>
      </c>
      <c r="F30" s="6">
        <f>IF(F29=MAX($D29:$K29),F$6/(SUM(P$6:P29)+1),F29)</f>
        <v>106783.75</v>
      </c>
      <c r="G30" s="6">
        <f>IF(G29=MAX($D29:$K29),G$6/(SUM(Q$6:Q29)+1),G29)</f>
        <v>85646</v>
      </c>
      <c r="H30" s="6">
        <f>IF(H29=MAX($D29:$K29),H$6/(SUM(R$6:R29)+1),H29)</f>
        <v>82851.333333333328</v>
      </c>
      <c r="I30" s="6">
        <f>IF(I29=MAX($D29:$K29),I$6/(SUM(S$6:S29)+1),I29)</f>
        <v>90897.5</v>
      </c>
      <c r="J30" s="6">
        <f>IF(J29=MAX($D29:$K29),J$6/(SUM(T$6:T29)+1),J29)</f>
        <v>63925</v>
      </c>
      <c r="K30" s="6">
        <f>IF(K29=MAX($D29:$K29),K$6/(SUM(U$6:U29)+1),K29)</f>
        <v>59151</v>
      </c>
      <c r="M30" s="3">
        <v>25</v>
      </c>
      <c r="N30" s="3">
        <f t="shared" si="2"/>
        <v>1</v>
      </c>
      <c r="O30" s="3">
        <f t="shared" si="3"/>
        <v>0</v>
      </c>
      <c r="P30" s="3">
        <f t="shared" si="4"/>
        <v>0</v>
      </c>
      <c r="Q30" s="3">
        <f t="shared" si="5"/>
        <v>0</v>
      </c>
      <c r="R30" s="3">
        <f t="shared" si="6"/>
        <v>0</v>
      </c>
      <c r="S30" s="3">
        <f t="shared" si="7"/>
        <v>0</v>
      </c>
      <c r="T30" s="3">
        <f t="shared" si="8"/>
        <v>0</v>
      </c>
      <c r="U30" s="3">
        <f t="shared" si="9"/>
        <v>0</v>
      </c>
      <c r="V30" s="3"/>
    </row>
    <row r="31" spans="2:24">
      <c r="B31" s="3" t="s">
        <v>41</v>
      </c>
      <c r="C31" s="3">
        <v>26</v>
      </c>
      <c r="D31" s="6">
        <f>IF(D30=MAX($D30:$K30),D$6/(SUM(N$6:N30)+1),D30)</f>
        <v>96995.444444444438</v>
      </c>
      <c r="E31" s="6">
        <f>IF(E30=MAX($D30:$K30),E$6/(SUM(O$6:O30)+1),E30)</f>
        <v>96413.71428571429</v>
      </c>
      <c r="F31" s="6">
        <f>IF(F30=MAX($D30:$K30),F$6/(SUM(P$6:P30)+1),F30)</f>
        <v>106783.75</v>
      </c>
      <c r="G31" s="6">
        <f>IF(G30=MAX($D30:$K30),G$6/(SUM(Q$6:Q30)+1),G30)</f>
        <v>85646</v>
      </c>
      <c r="H31" s="6">
        <f>IF(H30=MAX($D30:$K30),H$6/(SUM(R$6:R30)+1),H30)</f>
        <v>82851.333333333328</v>
      </c>
      <c r="I31" s="6">
        <f>IF(I30=MAX($D30:$K30),I$6/(SUM(S$6:S30)+1),I30)</f>
        <v>90897.5</v>
      </c>
      <c r="J31" s="6">
        <f>IF(J30=MAX($D30:$K30),J$6/(SUM(T$6:T30)+1),J30)</f>
        <v>63925</v>
      </c>
      <c r="K31" s="6">
        <f>IF(K30=MAX($D30:$K30),K$6/(SUM(U$6:U30)+1),K30)</f>
        <v>59151</v>
      </c>
      <c r="M31" s="3">
        <v>26</v>
      </c>
      <c r="N31" s="3">
        <f t="shared" si="2"/>
        <v>0</v>
      </c>
      <c r="O31" s="3">
        <f t="shared" si="3"/>
        <v>0</v>
      </c>
      <c r="P31" s="3">
        <f t="shared" si="4"/>
        <v>1</v>
      </c>
      <c r="Q31" s="3">
        <f t="shared" si="5"/>
        <v>0</v>
      </c>
      <c r="R31" s="3">
        <f t="shared" si="6"/>
        <v>0</v>
      </c>
      <c r="S31" s="3">
        <f t="shared" si="7"/>
        <v>0</v>
      </c>
      <c r="T31" s="3">
        <f t="shared" si="8"/>
        <v>0</v>
      </c>
      <c r="U31" s="3">
        <f t="shared" si="9"/>
        <v>0</v>
      </c>
      <c r="V31" s="3"/>
    </row>
    <row r="32" spans="2:24">
      <c r="B32" s="3" t="s">
        <v>41</v>
      </c>
      <c r="C32" s="3">
        <v>27</v>
      </c>
      <c r="D32" s="6">
        <f>IF(D31=MAX($D31:$K31),D$6/(SUM(N$6:N31)+1),D31)</f>
        <v>96995.444444444438</v>
      </c>
      <c r="E32" s="6">
        <f>IF(E31=MAX($D31:$K31),E$6/(SUM(O$6:O31)+1),E31)</f>
        <v>96413.71428571429</v>
      </c>
      <c r="F32" s="6">
        <f>IF(F31=MAX($D31:$K31),F$6/(SUM(P$6:P31)+1),F31)</f>
        <v>85427</v>
      </c>
      <c r="G32" s="6">
        <f>IF(G31=MAX($D31:$K31),G$6/(SUM(Q$6:Q31)+1),G31)</f>
        <v>85646</v>
      </c>
      <c r="H32" s="6">
        <f>IF(H31=MAX($D31:$K31),H$6/(SUM(R$6:R31)+1),H31)</f>
        <v>82851.333333333328</v>
      </c>
      <c r="I32" s="6">
        <f>IF(I31=MAX($D31:$K31),I$6/(SUM(S$6:S31)+1),I31)</f>
        <v>90897.5</v>
      </c>
      <c r="J32" s="6">
        <f>IF(J31=MAX($D31:$K31),J$6/(SUM(T$6:T31)+1),J31)</f>
        <v>63925</v>
      </c>
      <c r="K32" s="6">
        <f>IF(K31=MAX($D31:$K31),K$6/(SUM(U$6:U31)+1),K31)</f>
        <v>59151</v>
      </c>
      <c r="M32" s="3">
        <v>27</v>
      </c>
      <c r="N32" s="3">
        <f t="shared" si="2"/>
        <v>1</v>
      </c>
      <c r="O32" s="3">
        <f t="shared" si="3"/>
        <v>0</v>
      </c>
      <c r="P32" s="3">
        <f t="shared" si="4"/>
        <v>0</v>
      </c>
      <c r="Q32" s="3">
        <f t="shared" si="5"/>
        <v>0</v>
      </c>
      <c r="R32" s="3">
        <f t="shared" si="6"/>
        <v>0</v>
      </c>
      <c r="S32" s="3">
        <f t="shared" si="7"/>
        <v>0</v>
      </c>
      <c r="T32" s="3">
        <f t="shared" si="8"/>
        <v>0</v>
      </c>
      <c r="U32" s="3">
        <f t="shared" si="9"/>
        <v>0</v>
      </c>
      <c r="V32" s="3"/>
    </row>
    <row r="33" spans="2:22">
      <c r="B33" s="3" t="s">
        <v>41</v>
      </c>
      <c r="C33" s="3">
        <v>28</v>
      </c>
      <c r="D33" s="6">
        <f>IF(D32=MAX($D32:$K32),D$6/(SUM(N$6:N32)+1),D32)</f>
        <v>87295.9</v>
      </c>
      <c r="E33" s="6">
        <f>IF(E32=MAX($D32:$K32),E$6/(SUM(O$6:O32)+1),E32)</f>
        <v>96413.71428571429</v>
      </c>
      <c r="F33" s="6">
        <f>IF(F32=MAX($D32:$K32),F$6/(SUM(P$6:P32)+1),F32)</f>
        <v>85427</v>
      </c>
      <c r="G33" s="6">
        <f>IF(G32=MAX($D32:$K32),G$6/(SUM(Q$6:Q32)+1),G32)</f>
        <v>85646</v>
      </c>
      <c r="H33" s="6">
        <f>IF(H32=MAX($D32:$K32),H$6/(SUM(R$6:R32)+1),H32)</f>
        <v>82851.333333333328</v>
      </c>
      <c r="I33" s="6">
        <f>IF(I32=MAX($D32:$K32),I$6/(SUM(S$6:S32)+1),I32)</f>
        <v>90897.5</v>
      </c>
      <c r="J33" s="6">
        <f>IF(J32=MAX($D32:$K32),J$6/(SUM(T$6:T32)+1),J32)</f>
        <v>63925</v>
      </c>
      <c r="K33" s="6">
        <f>IF(K32=MAX($D32:$K32),K$6/(SUM(U$6:U32)+1),K32)</f>
        <v>59151</v>
      </c>
      <c r="M33" s="3">
        <v>28</v>
      </c>
      <c r="N33" s="3">
        <f t="shared" si="2"/>
        <v>0</v>
      </c>
      <c r="O33" s="3">
        <f t="shared" si="3"/>
        <v>1</v>
      </c>
      <c r="P33" s="3">
        <f t="shared" si="4"/>
        <v>0</v>
      </c>
      <c r="Q33" s="3">
        <f t="shared" si="5"/>
        <v>0</v>
      </c>
      <c r="R33" s="3">
        <f t="shared" si="6"/>
        <v>0</v>
      </c>
      <c r="S33" s="3">
        <f t="shared" si="7"/>
        <v>0</v>
      </c>
      <c r="T33" s="3">
        <f t="shared" si="8"/>
        <v>0</v>
      </c>
      <c r="U33" s="3">
        <f t="shared" si="9"/>
        <v>0</v>
      </c>
      <c r="V33" s="3"/>
    </row>
    <row r="34" spans="2:22">
      <c r="B34" s="3" t="s">
        <v>41</v>
      </c>
      <c r="C34" s="3">
        <v>29</v>
      </c>
      <c r="D34" s="6">
        <f>IF(D33=MAX($D33:$K33),D$6/(SUM(N$6:N33)+1),D33)</f>
        <v>87295.9</v>
      </c>
      <c r="E34" s="6">
        <f>IF(E33=MAX($D33:$K33),E$6/(SUM(O$6:O33)+1),E33)</f>
        <v>84362</v>
      </c>
      <c r="F34" s="6">
        <f>IF(F33=MAX($D33:$K33),F$6/(SUM(P$6:P33)+1),F33)</f>
        <v>85427</v>
      </c>
      <c r="G34" s="6">
        <f>IF(G33=MAX($D33:$K33),G$6/(SUM(Q$6:Q33)+1),G33)</f>
        <v>85646</v>
      </c>
      <c r="H34" s="6">
        <f>IF(H33=MAX($D33:$K33),H$6/(SUM(R$6:R33)+1),H33)</f>
        <v>82851.333333333328</v>
      </c>
      <c r="I34" s="6">
        <f>IF(I33=MAX($D33:$K33),I$6/(SUM(S$6:S33)+1),I33)</f>
        <v>90897.5</v>
      </c>
      <c r="J34" s="6">
        <f>IF(J33=MAX($D33:$K33),J$6/(SUM(T$6:T33)+1),J33)</f>
        <v>63925</v>
      </c>
      <c r="K34" s="6">
        <f>IF(K33=MAX($D33:$K33),K$6/(SUM(U$6:U33)+1),K33)</f>
        <v>59151</v>
      </c>
      <c r="M34" s="3">
        <v>29</v>
      </c>
      <c r="N34" s="3">
        <f t="shared" si="2"/>
        <v>0</v>
      </c>
      <c r="O34" s="3">
        <f t="shared" si="3"/>
        <v>0</v>
      </c>
      <c r="P34" s="3">
        <f t="shared" si="4"/>
        <v>0</v>
      </c>
      <c r="Q34" s="3">
        <f t="shared" si="5"/>
        <v>0</v>
      </c>
      <c r="R34" s="3">
        <f t="shared" si="6"/>
        <v>0</v>
      </c>
      <c r="S34" s="3">
        <f t="shared" si="7"/>
        <v>1</v>
      </c>
      <c r="T34" s="3">
        <f t="shared" si="8"/>
        <v>0</v>
      </c>
      <c r="U34" s="3">
        <f t="shared" si="9"/>
        <v>0</v>
      </c>
      <c r="V34" s="3"/>
    </row>
    <row r="35" spans="2:22">
      <c r="B35" s="3" t="s">
        <v>41</v>
      </c>
      <c r="C35" s="3">
        <v>30</v>
      </c>
      <c r="D35" s="6">
        <f>IF(D34=MAX($D34:$K34),D$6/(SUM(N$6:N34)+1),D34)</f>
        <v>87295.9</v>
      </c>
      <c r="E35" s="6">
        <f>IF(E34=MAX($D34:$K34),E$6/(SUM(O$6:O34)+1),E34)</f>
        <v>84362</v>
      </c>
      <c r="F35" s="6">
        <f>IF(F34=MAX($D34:$K34),F$6/(SUM(P$6:P34)+1),F34)</f>
        <v>85427</v>
      </c>
      <c r="G35" s="6">
        <f>IF(G34=MAX($D34:$K34),G$6/(SUM(Q$6:Q34)+1),G34)</f>
        <v>85646</v>
      </c>
      <c r="H35" s="6">
        <f>IF(H34=MAX($D34:$K34),H$6/(SUM(R$6:R34)+1),H34)</f>
        <v>82851.333333333328</v>
      </c>
      <c r="I35" s="6">
        <f>IF(I34=MAX($D34:$K34),I$6/(SUM(S$6:S34)+1),I34)</f>
        <v>60598.333333333336</v>
      </c>
      <c r="J35" s="6">
        <f>IF(J34=MAX($D34:$K34),J$6/(SUM(T$6:T34)+1),J34)</f>
        <v>63925</v>
      </c>
      <c r="K35" s="6">
        <f>IF(K34=MAX($D34:$K34),K$6/(SUM(U$6:U34)+1),K34)</f>
        <v>59151</v>
      </c>
      <c r="M35" s="3">
        <v>30</v>
      </c>
      <c r="N35" s="3">
        <f t="shared" si="2"/>
        <v>1</v>
      </c>
      <c r="O35" s="3">
        <f t="shared" si="3"/>
        <v>0</v>
      </c>
      <c r="P35" s="3">
        <f t="shared" si="4"/>
        <v>0</v>
      </c>
      <c r="Q35" s="3">
        <f t="shared" si="5"/>
        <v>0</v>
      </c>
      <c r="R35" s="3">
        <f t="shared" si="6"/>
        <v>0</v>
      </c>
      <c r="S35" s="3">
        <f t="shared" si="7"/>
        <v>0</v>
      </c>
      <c r="T35" s="3">
        <f t="shared" si="8"/>
        <v>0</v>
      </c>
      <c r="U35" s="3">
        <f t="shared" si="9"/>
        <v>0</v>
      </c>
      <c r="V35" s="3"/>
    </row>
    <row r="36" spans="2:22">
      <c r="B36" s="3" t="s">
        <v>41</v>
      </c>
      <c r="C36" s="3">
        <v>31</v>
      </c>
      <c r="D36" s="6">
        <f>IF(D35=MAX($D35:$K35),D$6/(SUM(N$6:N35)+1),D35)</f>
        <v>79359.909090909088</v>
      </c>
      <c r="E36" s="6">
        <f>IF(E35=MAX($D35:$K35),E$6/(SUM(O$6:O35)+1),E35)</f>
        <v>84362</v>
      </c>
      <c r="F36" s="6">
        <f>IF(F35=MAX($D35:$K35),F$6/(SUM(P$6:P35)+1),F35)</f>
        <v>85427</v>
      </c>
      <c r="G36" s="6">
        <f>IF(G35=MAX($D35:$K35),G$6/(SUM(Q$6:Q35)+1),G35)</f>
        <v>85646</v>
      </c>
      <c r="H36" s="6">
        <f>IF(H35=MAX($D35:$K35),H$6/(SUM(R$6:R35)+1),H35)</f>
        <v>82851.333333333328</v>
      </c>
      <c r="I36" s="6">
        <f>IF(I35=MAX($D35:$K35),I$6/(SUM(S$6:S35)+1),I35)</f>
        <v>60598.333333333336</v>
      </c>
      <c r="J36" s="6">
        <f>IF(J35=MAX($D35:$K35),J$6/(SUM(T$6:T35)+1),J35)</f>
        <v>63925</v>
      </c>
      <c r="K36" s="6">
        <f>IF(K35=MAX($D35:$K35),K$6/(SUM(U$6:U35)+1),K35)</f>
        <v>59151</v>
      </c>
      <c r="M36" s="3">
        <v>31</v>
      </c>
      <c r="N36" s="3">
        <f t="shared" si="2"/>
        <v>0</v>
      </c>
      <c r="O36" s="3">
        <f t="shared" si="3"/>
        <v>0</v>
      </c>
      <c r="P36" s="3">
        <f t="shared" si="4"/>
        <v>0</v>
      </c>
      <c r="Q36" s="3">
        <f t="shared" si="5"/>
        <v>1</v>
      </c>
      <c r="R36" s="3">
        <f t="shared" si="6"/>
        <v>0</v>
      </c>
      <c r="S36" s="3">
        <f t="shared" si="7"/>
        <v>0</v>
      </c>
      <c r="T36" s="3">
        <f t="shared" si="8"/>
        <v>0</v>
      </c>
      <c r="U36" s="3">
        <f t="shared" si="9"/>
        <v>0</v>
      </c>
      <c r="V36" s="3"/>
    </row>
    <row r="37" spans="2:22">
      <c r="B37" s="3" t="s">
        <v>41</v>
      </c>
      <c r="C37" s="3">
        <v>32</v>
      </c>
      <c r="D37" s="6">
        <f>IF(D36=MAX($D36:$K36),D$6/(SUM(N$6:N36)+1),D36)</f>
        <v>79359.909090909088</v>
      </c>
      <c r="E37" s="6">
        <f>IF(E36=MAX($D36:$K36),E$6/(SUM(O$6:O36)+1),E36)</f>
        <v>84362</v>
      </c>
      <c r="F37" s="6">
        <f>IF(F36=MAX($D36:$K36),F$6/(SUM(P$6:P36)+1),F36)</f>
        <v>85427</v>
      </c>
      <c r="G37" s="6">
        <f>IF(G36=MAX($D36:$K36),G$6/(SUM(Q$6:Q36)+1),G36)</f>
        <v>68516.800000000003</v>
      </c>
      <c r="H37" s="6">
        <f>IF(H36=MAX($D36:$K36),H$6/(SUM(R$6:R36)+1),H36)</f>
        <v>82851.333333333328</v>
      </c>
      <c r="I37" s="6">
        <f>IF(I36=MAX($D36:$K36),I$6/(SUM(S$6:S36)+1),I36)</f>
        <v>60598.333333333336</v>
      </c>
      <c r="J37" s="6">
        <f>IF(J36=MAX($D36:$K36),J$6/(SUM(T$6:T36)+1),J36)</f>
        <v>63925</v>
      </c>
      <c r="K37" s="6">
        <f>IF(K36=MAX($D36:$K36),K$6/(SUM(U$6:U36)+1),K36)</f>
        <v>59151</v>
      </c>
      <c r="M37" s="3">
        <v>32</v>
      </c>
      <c r="N37" s="3">
        <f t="shared" si="2"/>
        <v>0</v>
      </c>
      <c r="O37" s="3">
        <f t="shared" si="3"/>
        <v>0</v>
      </c>
      <c r="P37" s="3">
        <f t="shared" si="4"/>
        <v>1</v>
      </c>
      <c r="Q37" s="3">
        <f t="shared" si="5"/>
        <v>0</v>
      </c>
      <c r="R37" s="3">
        <f t="shared" si="6"/>
        <v>0</v>
      </c>
      <c r="S37" s="3">
        <f t="shared" si="7"/>
        <v>0</v>
      </c>
      <c r="T37" s="3">
        <f t="shared" si="8"/>
        <v>0</v>
      </c>
      <c r="U37" s="3">
        <f t="shared" si="9"/>
        <v>0</v>
      </c>
      <c r="V37" s="3"/>
    </row>
    <row r="38" spans="2:22">
      <c r="B38" s="3" t="s">
        <v>41</v>
      </c>
      <c r="C38" s="3">
        <v>33</v>
      </c>
      <c r="D38" s="6">
        <f>IF(D37=MAX($D37:$K37),D$6/(SUM(N$6:N37)+1),D37)</f>
        <v>79359.909090909088</v>
      </c>
      <c r="E38" s="6">
        <f>IF(E37=MAX($D37:$K37),E$6/(SUM(O$6:O37)+1),E37)</f>
        <v>84362</v>
      </c>
      <c r="F38" s="6">
        <f>IF(F37=MAX($D37:$K37),F$6/(SUM(P$6:P37)+1),F37)</f>
        <v>71189.166666666672</v>
      </c>
      <c r="G38" s="6">
        <f>IF(G37=MAX($D37:$K37),G$6/(SUM(Q$6:Q37)+1),G37)</f>
        <v>68516.800000000003</v>
      </c>
      <c r="H38" s="6">
        <f>IF(H37=MAX($D37:$K37),H$6/(SUM(R$6:R37)+1),H37)</f>
        <v>82851.333333333328</v>
      </c>
      <c r="I38" s="6">
        <f>IF(I37=MAX($D37:$K37),I$6/(SUM(S$6:S37)+1),I37)</f>
        <v>60598.333333333336</v>
      </c>
      <c r="J38" s="6">
        <f>IF(J37=MAX($D37:$K37),J$6/(SUM(T$6:T37)+1),J37)</f>
        <v>63925</v>
      </c>
      <c r="K38" s="6">
        <f>IF(K37=MAX($D37:$K37),K$6/(SUM(U$6:U37)+1),K37)</f>
        <v>59151</v>
      </c>
      <c r="M38" s="3">
        <v>33</v>
      </c>
      <c r="N38" s="3">
        <f t="shared" si="2"/>
        <v>0</v>
      </c>
      <c r="O38" s="3">
        <f t="shared" si="3"/>
        <v>1</v>
      </c>
      <c r="P38" s="3">
        <f t="shared" si="4"/>
        <v>0</v>
      </c>
      <c r="Q38" s="3">
        <f t="shared" si="5"/>
        <v>0</v>
      </c>
      <c r="R38" s="3">
        <f t="shared" si="6"/>
        <v>0</v>
      </c>
      <c r="S38" s="3">
        <f t="shared" si="7"/>
        <v>0</v>
      </c>
      <c r="T38" s="3">
        <f t="shared" si="8"/>
        <v>0</v>
      </c>
      <c r="U38" s="3">
        <f t="shared" si="9"/>
        <v>0</v>
      </c>
      <c r="V38" s="3"/>
    </row>
    <row r="39" spans="2:22">
      <c r="B39" s="3" t="s">
        <v>41</v>
      </c>
      <c r="C39" s="3">
        <v>34</v>
      </c>
      <c r="D39" s="6">
        <f>IF(D38=MAX($D38:$K38),D$6/(SUM(N$6:N38)+1),D38)</f>
        <v>79359.909090909088</v>
      </c>
      <c r="E39" s="6">
        <f>IF(E38=MAX($D38:$K38),E$6/(SUM(O$6:O38)+1),E38)</f>
        <v>74988.444444444438</v>
      </c>
      <c r="F39" s="6">
        <f>IF(F38=MAX($D38:$K38),F$6/(SUM(P$6:P38)+1),F38)</f>
        <v>71189.166666666672</v>
      </c>
      <c r="G39" s="6">
        <f>IF(G38=MAX($D38:$K38),G$6/(SUM(Q$6:Q38)+1),G38)</f>
        <v>68516.800000000003</v>
      </c>
      <c r="H39" s="6">
        <f>IF(H38=MAX($D38:$K38),H$6/(SUM(R$6:R38)+1),H38)</f>
        <v>82851.333333333328</v>
      </c>
      <c r="I39" s="6">
        <f>IF(I38=MAX($D38:$K38),I$6/(SUM(S$6:S38)+1),I38)</f>
        <v>60598.333333333336</v>
      </c>
      <c r="J39" s="6">
        <f>IF(J38=MAX($D38:$K38),J$6/(SUM(T$6:T38)+1),J38)</f>
        <v>63925</v>
      </c>
      <c r="K39" s="6">
        <f>IF(K38=MAX($D38:$K38),K$6/(SUM(U$6:U38)+1),K38)</f>
        <v>59151</v>
      </c>
      <c r="M39" s="3">
        <v>34</v>
      </c>
      <c r="N39" s="3">
        <f t="shared" si="2"/>
        <v>0</v>
      </c>
      <c r="O39" s="3">
        <f t="shared" si="3"/>
        <v>0</v>
      </c>
      <c r="P39" s="3">
        <f t="shared" si="4"/>
        <v>0</v>
      </c>
      <c r="Q39" s="3">
        <f t="shared" si="5"/>
        <v>0</v>
      </c>
      <c r="R39" s="3">
        <f t="shared" si="6"/>
        <v>1</v>
      </c>
      <c r="S39" s="3">
        <f t="shared" si="7"/>
        <v>0</v>
      </c>
      <c r="T39" s="3">
        <f t="shared" si="8"/>
        <v>0</v>
      </c>
      <c r="U39" s="3">
        <f t="shared" si="9"/>
        <v>0</v>
      </c>
      <c r="V39" s="3"/>
    </row>
    <row r="40" spans="2:22">
      <c r="B40" s="3" t="s">
        <v>41</v>
      </c>
      <c r="C40" s="3">
        <v>35</v>
      </c>
      <c r="D40" s="6">
        <f>IF(D39=MAX($D39:$K39),D$6/(SUM(N$6:N39)+1),D39)</f>
        <v>79359.909090909088</v>
      </c>
      <c r="E40" s="6">
        <f>IF(E39=MAX($D39:$K39),E$6/(SUM(O$6:O39)+1),E39)</f>
        <v>74988.444444444438</v>
      </c>
      <c r="F40" s="6">
        <f>IF(F39=MAX($D39:$K39),F$6/(SUM(P$6:P39)+1),F39)</f>
        <v>71189.166666666672</v>
      </c>
      <c r="G40" s="6">
        <f>IF(G39=MAX($D39:$K39),G$6/(SUM(Q$6:Q39)+1),G39)</f>
        <v>68516.800000000003</v>
      </c>
      <c r="H40" s="6">
        <f>IF(H39=MAX($D39:$K39),H$6/(SUM(R$6:R39)+1),H39)</f>
        <v>62138.5</v>
      </c>
      <c r="I40" s="6">
        <f>IF(I39=MAX($D39:$K39),I$6/(SUM(S$6:S39)+1),I39)</f>
        <v>60598.333333333336</v>
      </c>
      <c r="J40" s="6">
        <f>IF(J39=MAX($D39:$K39),J$6/(SUM(T$6:T39)+1),J39)</f>
        <v>63925</v>
      </c>
      <c r="K40" s="6">
        <f>IF(K39=MAX($D39:$K39),K$6/(SUM(U$6:U39)+1),K39)</f>
        <v>59151</v>
      </c>
      <c r="M40" s="3">
        <v>35</v>
      </c>
      <c r="N40" s="3">
        <f t="shared" si="2"/>
        <v>1</v>
      </c>
      <c r="O40" s="3">
        <f t="shared" si="3"/>
        <v>0</v>
      </c>
      <c r="P40" s="3">
        <f t="shared" si="4"/>
        <v>0</v>
      </c>
      <c r="Q40" s="3">
        <f t="shared" si="5"/>
        <v>0</v>
      </c>
      <c r="R40" s="3">
        <f t="shared" si="6"/>
        <v>0</v>
      </c>
      <c r="S40" s="3">
        <f t="shared" si="7"/>
        <v>0</v>
      </c>
      <c r="T40" s="3">
        <f t="shared" si="8"/>
        <v>0</v>
      </c>
      <c r="U40" s="3">
        <f t="shared" si="9"/>
        <v>0</v>
      </c>
      <c r="V40" s="3"/>
    </row>
    <row r="41" spans="2:22">
      <c r="B41" s="3" t="s">
        <v>41</v>
      </c>
      <c r="C41" s="3">
        <v>36</v>
      </c>
      <c r="D41" s="6">
        <f>IF(D40=MAX($D40:$K40),D$6/(SUM(N$6:N40)+1),D40)</f>
        <v>72746.583333333328</v>
      </c>
      <c r="E41" s="6">
        <f>IF(E40=MAX($D40:$K40),E$6/(SUM(O$6:O40)+1),E40)</f>
        <v>74988.444444444438</v>
      </c>
      <c r="F41" s="6">
        <f>IF(F40=MAX($D40:$K40),F$6/(SUM(P$6:P40)+1),F40)</f>
        <v>71189.166666666672</v>
      </c>
      <c r="G41" s="6">
        <f>IF(G40=MAX($D40:$K40),G$6/(SUM(Q$6:Q40)+1),G40)</f>
        <v>68516.800000000003</v>
      </c>
      <c r="H41" s="6">
        <f>IF(H40=MAX($D40:$K40),H$6/(SUM(R$6:R40)+1),H40)</f>
        <v>62138.5</v>
      </c>
      <c r="I41" s="6">
        <f>IF(I40=MAX($D40:$K40),I$6/(SUM(S$6:S40)+1),I40)</f>
        <v>60598.333333333336</v>
      </c>
      <c r="J41" s="6">
        <f>IF(J40=MAX($D40:$K40),J$6/(SUM(T$6:T40)+1),J40)</f>
        <v>63925</v>
      </c>
      <c r="K41" s="6">
        <f>IF(K40=MAX($D40:$K40),K$6/(SUM(U$6:U40)+1),K40)</f>
        <v>59151</v>
      </c>
      <c r="M41" s="3">
        <v>36</v>
      </c>
      <c r="N41" s="3">
        <f t="shared" si="2"/>
        <v>0</v>
      </c>
      <c r="O41" s="3">
        <f t="shared" si="3"/>
        <v>1</v>
      </c>
      <c r="P41" s="3">
        <f t="shared" si="4"/>
        <v>0</v>
      </c>
      <c r="Q41" s="3">
        <f t="shared" si="5"/>
        <v>0</v>
      </c>
      <c r="R41" s="3">
        <f t="shared" si="6"/>
        <v>0</v>
      </c>
      <c r="S41" s="3">
        <f t="shared" si="7"/>
        <v>0</v>
      </c>
      <c r="T41" s="3">
        <f t="shared" si="8"/>
        <v>0</v>
      </c>
      <c r="U41" s="3">
        <f t="shared" si="9"/>
        <v>0</v>
      </c>
      <c r="V41" s="3"/>
    </row>
    <row r="42" spans="2:22">
      <c r="B42" s="3" t="s">
        <v>41</v>
      </c>
      <c r="C42" s="3">
        <v>37</v>
      </c>
      <c r="D42" s="6">
        <f>IF(D41=MAX($D41:$K41),D$6/(SUM(N$6:N41)+1),D41)</f>
        <v>72746.583333333328</v>
      </c>
      <c r="E42" s="6">
        <f>IF(E41=MAX($D41:$K41),E$6/(SUM(O$6:O41)+1),E41)</f>
        <v>67489.600000000006</v>
      </c>
      <c r="F42" s="6">
        <f>IF(F41=MAX($D41:$K41),F$6/(SUM(P$6:P41)+1),F41)</f>
        <v>71189.166666666672</v>
      </c>
      <c r="G42" s="6">
        <f>IF(G41=MAX($D41:$K41),G$6/(SUM(Q$6:Q41)+1),G41)</f>
        <v>68516.800000000003</v>
      </c>
      <c r="H42" s="6">
        <f>IF(H41=MAX($D41:$K41),H$6/(SUM(R$6:R41)+1),H41)</f>
        <v>62138.5</v>
      </c>
      <c r="I42" s="6">
        <f>IF(I41=MAX($D41:$K41),I$6/(SUM(S$6:S41)+1),I41)</f>
        <v>60598.333333333336</v>
      </c>
      <c r="J42" s="6">
        <f>IF(J41=MAX($D41:$K41),J$6/(SUM(T$6:T41)+1),J41)</f>
        <v>63925</v>
      </c>
      <c r="K42" s="6">
        <f>IF(K41=MAX($D41:$K41),K$6/(SUM(U$6:U41)+1),K41)</f>
        <v>59151</v>
      </c>
      <c r="M42" s="3">
        <v>37</v>
      </c>
      <c r="N42" s="3">
        <f t="shared" si="2"/>
        <v>1</v>
      </c>
      <c r="O42" s="3">
        <f t="shared" si="3"/>
        <v>0</v>
      </c>
      <c r="P42" s="3">
        <f t="shared" si="4"/>
        <v>0</v>
      </c>
      <c r="Q42" s="3">
        <f t="shared" si="5"/>
        <v>0</v>
      </c>
      <c r="R42" s="3">
        <f t="shared" si="6"/>
        <v>0</v>
      </c>
      <c r="S42" s="3">
        <f t="shared" si="7"/>
        <v>0</v>
      </c>
      <c r="T42" s="3">
        <f t="shared" si="8"/>
        <v>0</v>
      </c>
      <c r="U42" s="3">
        <f t="shared" si="9"/>
        <v>0</v>
      </c>
      <c r="V42" s="3"/>
    </row>
    <row r="43" spans="2:22">
      <c r="B43" s="3" t="s">
        <v>41</v>
      </c>
      <c r="C43" s="3">
        <v>38</v>
      </c>
      <c r="D43" s="6">
        <f>IF(D42=MAX($D42:$K42),D$6/(SUM(N$6:N42)+1),D42)</f>
        <v>67150.692307692312</v>
      </c>
      <c r="E43" s="6">
        <f>IF(E42=MAX($D42:$K42),E$6/(SUM(O$6:O42)+1),E42)</f>
        <v>67489.600000000006</v>
      </c>
      <c r="F43" s="6">
        <f>IF(F42=MAX($D42:$K42),F$6/(SUM(P$6:P42)+1),F42)</f>
        <v>71189.166666666672</v>
      </c>
      <c r="G43" s="6">
        <f>IF(G42=MAX($D42:$K42),G$6/(SUM(Q$6:Q42)+1),G42)</f>
        <v>68516.800000000003</v>
      </c>
      <c r="H43" s="6">
        <f>IF(H42=MAX($D42:$K42),H$6/(SUM(R$6:R42)+1),H42)</f>
        <v>62138.5</v>
      </c>
      <c r="I43" s="6">
        <f>IF(I42=MAX($D42:$K42),I$6/(SUM(S$6:S42)+1),I42)</f>
        <v>60598.333333333336</v>
      </c>
      <c r="J43" s="6">
        <f>IF(J42=MAX($D42:$K42),J$6/(SUM(T$6:T42)+1),J42)</f>
        <v>63925</v>
      </c>
      <c r="K43" s="6">
        <f>IF(K42=MAX($D42:$K42),K$6/(SUM(U$6:U42)+1),K42)</f>
        <v>59151</v>
      </c>
      <c r="M43" s="3">
        <v>38</v>
      </c>
      <c r="N43" s="3">
        <f t="shared" si="2"/>
        <v>0</v>
      </c>
      <c r="O43" s="3">
        <f t="shared" si="3"/>
        <v>0</v>
      </c>
      <c r="P43" s="3">
        <f t="shared" si="4"/>
        <v>1</v>
      </c>
      <c r="Q43" s="3">
        <f t="shared" si="5"/>
        <v>0</v>
      </c>
      <c r="R43" s="3">
        <f t="shared" si="6"/>
        <v>0</v>
      </c>
      <c r="S43" s="3">
        <f t="shared" si="7"/>
        <v>0</v>
      </c>
      <c r="T43" s="3">
        <f t="shared" si="8"/>
        <v>0</v>
      </c>
      <c r="U43" s="3">
        <f t="shared" si="9"/>
        <v>0</v>
      </c>
      <c r="V43" s="3"/>
    </row>
    <row r="44" spans="2:22">
      <c r="B44" s="3" t="s">
        <v>41</v>
      </c>
      <c r="C44" s="3">
        <v>39</v>
      </c>
      <c r="D44" s="6">
        <f>IF(D43=MAX($D43:$K43),D$6/(SUM(N$6:N43)+1),D43)</f>
        <v>67150.692307692312</v>
      </c>
      <c r="E44" s="6">
        <f>IF(E43=MAX($D43:$K43),E$6/(SUM(O$6:O43)+1),E43)</f>
        <v>67489.600000000006</v>
      </c>
      <c r="F44" s="6">
        <f>IF(F43=MAX($D43:$K43),F$6/(SUM(P$6:P43)+1),F43)</f>
        <v>61019.285714285717</v>
      </c>
      <c r="G44" s="6">
        <f>IF(G43=MAX($D43:$K43),G$6/(SUM(Q$6:Q43)+1),G43)</f>
        <v>68516.800000000003</v>
      </c>
      <c r="H44" s="6">
        <f>IF(H43=MAX($D43:$K43),H$6/(SUM(R$6:R43)+1),H43)</f>
        <v>62138.5</v>
      </c>
      <c r="I44" s="6">
        <f>IF(I43=MAX($D43:$K43),I$6/(SUM(S$6:S43)+1),I43)</f>
        <v>60598.333333333336</v>
      </c>
      <c r="J44" s="6">
        <f>IF(J43=MAX($D43:$K43),J$6/(SUM(T$6:T43)+1),J43)</f>
        <v>63925</v>
      </c>
      <c r="K44" s="6">
        <f>IF(K43=MAX($D43:$K43),K$6/(SUM(U$6:U43)+1),K43)</f>
        <v>59151</v>
      </c>
      <c r="M44" s="3">
        <v>39</v>
      </c>
      <c r="N44" s="3">
        <f t="shared" si="2"/>
        <v>0</v>
      </c>
      <c r="O44" s="3">
        <f t="shared" si="3"/>
        <v>0</v>
      </c>
      <c r="P44" s="3">
        <f t="shared" si="4"/>
        <v>0</v>
      </c>
      <c r="Q44" s="3">
        <f t="shared" si="5"/>
        <v>1</v>
      </c>
      <c r="R44" s="3">
        <f t="shared" si="6"/>
        <v>0</v>
      </c>
      <c r="S44" s="3">
        <f t="shared" si="7"/>
        <v>0</v>
      </c>
      <c r="T44" s="3">
        <f t="shared" si="8"/>
        <v>0</v>
      </c>
      <c r="U44" s="3">
        <f t="shared" si="9"/>
        <v>0</v>
      </c>
      <c r="V44" s="3"/>
    </row>
    <row r="45" spans="2:22">
      <c r="B45" s="3" t="s">
        <v>41</v>
      </c>
      <c r="C45" s="3">
        <v>40</v>
      </c>
      <c r="D45" s="6">
        <f>IF(D44=MAX($D44:$K44),D$6/(SUM(N$6:N44)+1),D44)</f>
        <v>67150.692307692312</v>
      </c>
      <c r="E45" s="6">
        <f>IF(E44=MAX($D44:$K44),E$6/(SUM(O$6:O44)+1),E44)</f>
        <v>67489.600000000006</v>
      </c>
      <c r="F45" s="6">
        <f>IF(F44=MAX($D44:$K44),F$6/(SUM(P$6:P44)+1),F44)</f>
        <v>61019.285714285717</v>
      </c>
      <c r="G45" s="6">
        <f>IF(G44=MAX($D44:$K44),G$6/(SUM(Q$6:Q44)+1),G44)</f>
        <v>57097.333333333336</v>
      </c>
      <c r="H45" s="6">
        <f>IF(H44=MAX($D44:$K44),H$6/(SUM(R$6:R44)+1),H44)</f>
        <v>62138.5</v>
      </c>
      <c r="I45" s="6">
        <f>IF(I44=MAX($D44:$K44),I$6/(SUM(S$6:S44)+1),I44)</f>
        <v>60598.333333333336</v>
      </c>
      <c r="J45" s="6">
        <f>IF(J44=MAX($D44:$K44),J$6/(SUM(T$6:T44)+1),J44)</f>
        <v>63925</v>
      </c>
      <c r="K45" s="6">
        <f>IF(K44=MAX($D44:$K44),K$6/(SUM(U$6:U44)+1),K44)</f>
        <v>59151</v>
      </c>
      <c r="M45" s="3">
        <v>40</v>
      </c>
      <c r="N45" s="3">
        <f t="shared" si="2"/>
        <v>0</v>
      </c>
      <c r="O45" s="3">
        <f t="shared" si="3"/>
        <v>1</v>
      </c>
      <c r="P45" s="3">
        <f t="shared" si="4"/>
        <v>0</v>
      </c>
      <c r="Q45" s="3">
        <f t="shared" si="5"/>
        <v>0</v>
      </c>
      <c r="R45" s="3">
        <f t="shared" si="6"/>
        <v>0</v>
      </c>
      <c r="S45" s="3">
        <f t="shared" si="7"/>
        <v>0</v>
      </c>
      <c r="T45" s="3">
        <f t="shared" si="8"/>
        <v>0</v>
      </c>
      <c r="U45" s="3">
        <f t="shared" si="9"/>
        <v>0</v>
      </c>
      <c r="V45" s="3"/>
    </row>
    <row r="46" spans="2:22">
      <c r="B46" s="3" t="s">
        <v>41</v>
      </c>
      <c r="C46" s="3">
        <v>41</v>
      </c>
      <c r="D46" s="6">
        <f>IF(D45=MAX($D45:$K45),D$6/(SUM(N$6:N45)+1),D45)</f>
        <v>67150.692307692312</v>
      </c>
      <c r="E46" s="6">
        <f>IF(E45=MAX($D45:$K45),E$6/(SUM(O$6:O45)+1),E45)</f>
        <v>61354.181818181816</v>
      </c>
      <c r="F46" s="6">
        <f>IF(F45=MAX($D45:$K45),F$6/(SUM(P$6:P45)+1),F45)</f>
        <v>61019.285714285717</v>
      </c>
      <c r="G46" s="6">
        <f>IF(G45=MAX($D45:$K45),G$6/(SUM(Q$6:Q45)+1),G45)</f>
        <v>57097.333333333336</v>
      </c>
      <c r="H46" s="6">
        <f>IF(H45=MAX($D45:$K45),H$6/(SUM(R$6:R45)+1),H45)</f>
        <v>62138.5</v>
      </c>
      <c r="I46" s="6">
        <f>IF(I45=MAX($D45:$K45),I$6/(SUM(S$6:S45)+1),I45)</f>
        <v>60598.333333333336</v>
      </c>
      <c r="J46" s="6">
        <f>IF(J45=MAX($D45:$K45),J$6/(SUM(T$6:T45)+1),J45)</f>
        <v>63925</v>
      </c>
      <c r="K46" s="6">
        <f>IF(K45=MAX($D45:$K45),K$6/(SUM(U$6:U45)+1),K45)</f>
        <v>59151</v>
      </c>
      <c r="M46" s="3">
        <v>41</v>
      </c>
      <c r="N46" s="3">
        <f t="shared" si="2"/>
        <v>1</v>
      </c>
      <c r="O46" s="3">
        <f t="shared" si="3"/>
        <v>0</v>
      </c>
      <c r="P46" s="3">
        <f t="shared" si="4"/>
        <v>0</v>
      </c>
      <c r="Q46" s="3">
        <f t="shared" si="5"/>
        <v>0</v>
      </c>
      <c r="R46" s="3">
        <f t="shared" si="6"/>
        <v>0</v>
      </c>
      <c r="S46" s="3">
        <f t="shared" si="7"/>
        <v>0</v>
      </c>
      <c r="T46" s="3">
        <f t="shared" si="8"/>
        <v>0</v>
      </c>
      <c r="U46" s="3">
        <f t="shared" si="9"/>
        <v>0</v>
      </c>
      <c r="V46" s="3"/>
    </row>
    <row r="47" spans="2:22">
      <c r="B47" s="3" t="s">
        <v>41</v>
      </c>
      <c r="C47" s="3">
        <v>42</v>
      </c>
      <c r="D47" s="6">
        <f>IF(D46=MAX($D46:$K46),D$6/(SUM(N$6:N46)+1),D46)</f>
        <v>62354.214285714283</v>
      </c>
      <c r="E47" s="6">
        <f>IF(E46=MAX($D46:$K46),E$6/(SUM(O$6:O46)+1),E46)</f>
        <v>61354.181818181816</v>
      </c>
      <c r="F47" s="6">
        <f>IF(F46=MAX($D46:$K46),F$6/(SUM(P$6:P46)+1),F46)</f>
        <v>61019.285714285717</v>
      </c>
      <c r="G47" s="6">
        <f>IF(G46=MAX($D46:$K46),G$6/(SUM(Q$6:Q46)+1),G46)</f>
        <v>57097.333333333336</v>
      </c>
      <c r="H47" s="6">
        <f>IF(H46=MAX($D46:$K46),H$6/(SUM(R$6:R46)+1),H46)</f>
        <v>62138.5</v>
      </c>
      <c r="I47" s="6">
        <f>IF(I46=MAX($D46:$K46),I$6/(SUM(S$6:S46)+1),I46)</f>
        <v>60598.333333333336</v>
      </c>
      <c r="J47" s="6">
        <f>IF(J46=MAX($D46:$K46),J$6/(SUM(T$6:T46)+1),J46)</f>
        <v>63925</v>
      </c>
      <c r="K47" s="6">
        <f>IF(K46=MAX($D46:$K46),K$6/(SUM(U$6:U46)+1),K46)</f>
        <v>59151</v>
      </c>
      <c r="M47" s="3">
        <v>42</v>
      </c>
      <c r="N47" s="3">
        <f t="shared" si="2"/>
        <v>0</v>
      </c>
      <c r="O47" s="3">
        <f t="shared" si="3"/>
        <v>0</v>
      </c>
      <c r="P47" s="3">
        <f t="shared" si="4"/>
        <v>0</v>
      </c>
      <c r="Q47" s="3">
        <f t="shared" si="5"/>
        <v>0</v>
      </c>
      <c r="R47" s="3">
        <f t="shared" si="6"/>
        <v>0</v>
      </c>
      <c r="S47" s="3">
        <f t="shared" si="7"/>
        <v>0</v>
      </c>
      <c r="T47" s="3">
        <f t="shared" si="8"/>
        <v>1</v>
      </c>
      <c r="U47" s="3">
        <f t="shared" si="9"/>
        <v>0</v>
      </c>
      <c r="V47" s="3"/>
    </row>
    <row r="48" spans="2:22">
      <c r="B48" s="3" t="s">
        <v>41</v>
      </c>
      <c r="C48" s="3">
        <v>43</v>
      </c>
      <c r="D48" s="6">
        <f>IF(D47=MAX($D47:$K47),D$6/(SUM(N$6:N47)+1),D47)</f>
        <v>62354.214285714283</v>
      </c>
      <c r="E48" s="6">
        <f>IF(E47=MAX($D47:$K47),E$6/(SUM(O$6:O47)+1),E47)</f>
        <v>61354.181818181816</v>
      </c>
      <c r="F48" s="6">
        <f>IF(F47=MAX($D47:$K47),F$6/(SUM(P$6:P47)+1),F47)</f>
        <v>61019.285714285717</v>
      </c>
      <c r="G48" s="6">
        <f>IF(G47=MAX($D47:$K47),G$6/(SUM(Q$6:Q47)+1),G47)</f>
        <v>57097.333333333336</v>
      </c>
      <c r="H48" s="6">
        <f>IF(H47=MAX($D47:$K47),H$6/(SUM(R$6:R47)+1),H47)</f>
        <v>62138.5</v>
      </c>
      <c r="I48" s="6">
        <f>IF(I47=MAX($D47:$K47),I$6/(SUM(S$6:S47)+1),I47)</f>
        <v>60598.333333333336</v>
      </c>
      <c r="J48" s="6">
        <f>IF(J47=MAX($D47:$K47),J$6/(SUM(T$6:T47)+1),J47)</f>
        <v>42616.666666666664</v>
      </c>
      <c r="K48" s="6">
        <f>IF(K47=MAX($D47:$K47),K$6/(SUM(U$6:U47)+1),K47)</f>
        <v>59151</v>
      </c>
      <c r="M48" s="3">
        <v>43</v>
      </c>
      <c r="N48" s="3">
        <f t="shared" si="2"/>
        <v>1</v>
      </c>
      <c r="O48" s="3">
        <f t="shared" si="3"/>
        <v>0</v>
      </c>
      <c r="P48" s="3">
        <f t="shared" si="4"/>
        <v>0</v>
      </c>
      <c r="Q48" s="3">
        <f t="shared" si="5"/>
        <v>0</v>
      </c>
      <c r="R48" s="3">
        <f t="shared" si="6"/>
        <v>0</v>
      </c>
      <c r="S48" s="3">
        <f t="shared" si="7"/>
        <v>0</v>
      </c>
      <c r="T48" s="3">
        <f t="shared" si="8"/>
        <v>0</v>
      </c>
      <c r="U48" s="3">
        <f t="shared" si="9"/>
        <v>0</v>
      </c>
      <c r="V48" s="3"/>
    </row>
    <row r="49" spans="2:22">
      <c r="B49" s="3" t="s">
        <v>41</v>
      </c>
      <c r="C49" s="3">
        <v>44</v>
      </c>
      <c r="D49" s="6">
        <f>IF(D48=MAX($D48:$K48),D$6/(SUM(N$6:N48)+1),D48)</f>
        <v>58197.26666666667</v>
      </c>
      <c r="E49" s="6">
        <f>IF(E48=MAX($D48:$K48),E$6/(SUM(O$6:O48)+1),E48)</f>
        <v>61354.181818181816</v>
      </c>
      <c r="F49" s="6">
        <f>IF(F48=MAX($D48:$K48),F$6/(SUM(P$6:P48)+1),F48)</f>
        <v>61019.285714285717</v>
      </c>
      <c r="G49" s="6">
        <f>IF(G48=MAX($D48:$K48),G$6/(SUM(Q$6:Q48)+1),G48)</f>
        <v>57097.333333333336</v>
      </c>
      <c r="H49" s="6">
        <f>IF(H48=MAX($D48:$K48),H$6/(SUM(R$6:R48)+1),H48)</f>
        <v>62138.5</v>
      </c>
      <c r="I49" s="6">
        <f>IF(I48=MAX($D48:$K48),I$6/(SUM(S$6:S48)+1),I48)</f>
        <v>60598.333333333336</v>
      </c>
      <c r="J49" s="6">
        <f>IF(J48=MAX($D48:$K48),J$6/(SUM(T$6:T48)+1),J48)</f>
        <v>42616.666666666664</v>
      </c>
      <c r="K49" s="6">
        <f>IF(K48=MAX($D48:$K48),K$6/(SUM(U$6:U48)+1),K48)</f>
        <v>59151</v>
      </c>
      <c r="M49" s="3">
        <v>44</v>
      </c>
      <c r="N49" s="3">
        <f t="shared" si="2"/>
        <v>0</v>
      </c>
      <c r="O49" s="3">
        <f t="shared" si="3"/>
        <v>0</v>
      </c>
      <c r="P49" s="3">
        <f t="shared" si="4"/>
        <v>0</v>
      </c>
      <c r="Q49" s="3">
        <f t="shared" si="5"/>
        <v>0</v>
      </c>
      <c r="R49" s="3">
        <f t="shared" si="6"/>
        <v>1</v>
      </c>
      <c r="S49" s="3">
        <f t="shared" si="7"/>
        <v>0</v>
      </c>
      <c r="T49" s="3">
        <f t="shared" si="8"/>
        <v>0</v>
      </c>
      <c r="U49" s="3">
        <f t="shared" si="9"/>
        <v>0</v>
      </c>
      <c r="V49" s="3"/>
    </row>
    <row r="50" spans="2:22">
      <c r="B50" s="3" t="s">
        <v>41</v>
      </c>
      <c r="C50" s="3">
        <v>45</v>
      </c>
      <c r="D50" s="6">
        <f>IF(D49=MAX($D49:$K49),D$6/(SUM(N$6:N49)+1),D49)</f>
        <v>58197.26666666667</v>
      </c>
      <c r="E50" s="6">
        <f>IF(E49=MAX($D49:$K49),E$6/(SUM(O$6:O49)+1),E49)</f>
        <v>61354.181818181816</v>
      </c>
      <c r="F50" s="6">
        <f>IF(F49=MAX($D49:$K49),F$6/(SUM(P$6:P49)+1),F49)</f>
        <v>61019.285714285717</v>
      </c>
      <c r="G50" s="6">
        <f>IF(G49=MAX($D49:$K49),G$6/(SUM(Q$6:Q49)+1),G49)</f>
        <v>57097.333333333336</v>
      </c>
      <c r="H50" s="6">
        <f>IF(H49=MAX($D49:$K49),H$6/(SUM(R$6:R49)+1),H49)</f>
        <v>49710.8</v>
      </c>
      <c r="I50" s="6">
        <f>IF(I49=MAX($D49:$K49),I$6/(SUM(S$6:S49)+1),I49)</f>
        <v>60598.333333333336</v>
      </c>
      <c r="J50" s="6">
        <f>IF(J49=MAX($D49:$K49),J$6/(SUM(T$6:T49)+1),J49)</f>
        <v>42616.666666666664</v>
      </c>
      <c r="K50" s="6">
        <f>IF(K49=MAX($D49:$K49),K$6/(SUM(U$6:U49)+1),K49)</f>
        <v>59151</v>
      </c>
      <c r="M50" s="3">
        <v>45</v>
      </c>
      <c r="N50" s="3">
        <f t="shared" si="2"/>
        <v>0</v>
      </c>
      <c r="O50" s="3">
        <f t="shared" si="3"/>
        <v>1</v>
      </c>
      <c r="P50" s="3">
        <f t="shared" si="4"/>
        <v>0</v>
      </c>
      <c r="Q50" s="3">
        <f t="shared" si="5"/>
        <v>0</v>
      </c>
      <c r="R50" s="3">
        <f t="shared" si="6"/>
        <v>0</v>
      </c>
      <c r="S50" s="3">
        <f t="shared" si="7"/>
        <v>0</v>
      </c>
      <c r="T50" s="3">
        <f t="shared" si="8"/>
        <v>0</v>
      </c>
      <c r="U50" s="3">
        <f t="shared" si="9"/>
        <v>0</v>
      </c>
      <c r="V50" s="3"/>
    </row>
    <row r="51" spans="2:22">
      <c r="B51" s="3" t="s">
        <v>41</v>
      </c>
      <c r="C51" s="3">
        <v>46</v>
      </c>
      <c r="D51" s="6">
        <f>IF(D50=MAX($D50:$K50),D$6/(SUM(N$6:N50)+1),D50)</f>
        <v>58197.26666666667</v>
      </c>
      <c r="E51" s="6">
        <f>IF(E50=MAX($D50:$K50),E$6/(SUM(O$6:O50)+1),E50)</f>
        <v>56241.333333333336</v>
      </c>
      <c r="F51" s="6">
        <f>IF(F50=MAX($D50:$K50),F$6/(SUM(P$6:P50)+1),F50)</f>
        <v>61019.285714285717</v>
      </c>
      <c r="G51" s="6">
        <f>IF(G50=MAX($D50:$K50),G$6/(SUM(Q$6:Q50)+1),G50)</f>
        <v>57097.333333333336</v>
      </c>
      <c r="H51" s="6">
        <f>IF(H50=MAX($D50:$K50),H$6/(SUM(R$6:R50)+1),H50)</f>
        <v>49710.8</v>
      </c>
      <c r="I51" s="6">
        <f>IF(I50=MAX($D50:$K50),I$6/(SUM(S$6:S50)+1),I50)</f>
        <v>60598.333333333336</v>
      </c>
      <c r="J51" s="6">
        <f>IF(J50=MAX($D50:$K50),J$6/(SUM(T$6:T50)+1),J50)</f>
        <v>42616.666666666664</v>
      </c>
      <c r="K51" s="6">
        <f>IF(K50=MAX($D50:$K50),K$6/(SUM(U$6:U50)+1),K50)</f>
        <v>59151</v>
      </c>
      <c r="M51" s="3">
        <v>46</v>
      </c>
      <c r="N51" s="3">
        <f t="shared" si="2"/>
        <v>0</v>
      </c>
      <c r="O51" s="3">
        <f t="shared" si="3"/>
        <v>0</v>
      </c>
      <c r="P51" s="3">
        <f t="shared" si="4"/>
        <v>1</v>
      </c>
      <c r="Q51" s="3">
        <f t="shared" si="5"/>
        <v>0</v>
      </c>
      <c r="R51" s="3">
        <f t="shared" si="6"/>
        <v>0</v>
      </c>
      <c r="S51" s="3">
        <f t="shared" si="7"/>
        <v>0</v>
      </c>
      <c r="T51" s="3">
        <f t="shared" si="8"/>
        <v>0</v>
      </c>
      <c r="U51" s="3">
        <f t="shared" si="9"/>
        <v>0</v>
      </c>
      <c r="V51" s="3"/>
    </row>
    <row r="52" spans="2:22">
      <c r="B52" s="3" t="s">
        <v>41</v>
      </c>
      <c r="C52" s="3">
        <v>47</v>
      </c>
      <c r="D52" s="6">
        <f>IF(D51=MAX($D51:$K51),D$6/(SUM(N$6:N51)+1),D51)</f>
        <v>58197.26666666667</v>
      </c>
      <c r="E52" s="6">
        <f>IF(E51=MAX($D51:$K51),E$6/(SUM(O$6:O51)+1),E51)</f>
        <v>56241.333333333336</v>
      </c>
      <c r="F52" s="6">
        <f>IF(F51=MAX($D51:$K51),F$6/(SUM(P$6:P51)+1),F51)</f>
        <v>53391.875</v>
      </c>
      <c r="G52" s="6">
        <f>IF(G51=MAX($D51:$K51),G$6/(SUM(Q$6:Q51)+1),G51)</f>
        <v>57097.333333333336</v>
      </c>
      <c r="H52" s="6">
        <f>IF(H51=MAX($D51:$K51),H$6/(SUM(R$6:R51)+1),H51)</f>
        <v>49710.8</v>
      </c>
      <c r="I52" s="6">
        <f>IF(I51=MAX($D51:$K51),I$6/(SUM(S$6:S51)+1),I51)</f>
        <v>60598.333333333336</v>
      </c>
      <c r="J52" s="6">
        <f>IF(J51=MAX($D51:$K51),J$6/(SUM(T$6:T51)+1),J51)</f>
        <v>42616.666666666664</v>
      </c>
      <c r="K52" s="6">
        <f>IF(K51=MAX($D51:$K51),K$6/(SUM(U$6:U51)+1),K51)</f>
        <v>59151</v>
      </c>
      <c r="M52" s="3">
        <v>47</v>
      </c>
      <c r="N52" s="3">
        <f t="shared" si="2"/>
        <v>0</v>
      </c>
      <c r="O52" s="3">
        <f t="shared" si="3"/>
        <v>0</v>
      </c>
      <c r="P52" s="3">
        <f t="shared" si="4"/>
        <v>0</v>
      </c>
      <c r="Q52" s="3">
        <f t="shared" si="5"/>
        <v>0</v>
      </c>
      <c r="R52" s="3">
        <f t="shared" si="6"/>
        <v>0</v>
      </c>
      <c r="S52" s="3">
        <f t="shared" si="7"/>
        <v>1</v>
      </c>
      <c r="T52" s="3">
        <f t="shared" si="8"/>
        <v>0</v>
      </c>
      <c r="U52" s="3">
        <f t="shared" si="9"/>
        <v>0</v>
      </c>
      <c r="V52" s="3"/>
    </row>
    <row r="53" spans="2:22">
      <c r="B53" s="3" t="s">
        <v>41</v>
      </c>
      <c r="C53" s="3">
        <v>48</v>
      </c>
      <c r="D53" s="6">
        <f>IF(D52=MAX($D52:$K52),D$6/(SUM(N$6:N52)+1),D52)</f>
        <v>58197.26666666667</v>
      </c>
      <c r="E53" s="6">
        <f>IF(E52=MAX($D52:$K52),E$6/(SUM(O$6:O52)+1),E52)</f>
        <v>56241.333333333336</v>
      </c>
      <c r="F53" s="6">
        <f>IF(F52=MAX($D52:$K52),F$6/(SUM(P$6:P52)+1),F52)</f>
        <v>53391.875</v>
      </c>
      <c r="G53" s="6">
        <f>IF(G52=MAX($D52:$K52),G$6/(SUM(Q$6:Q52)+1),G52)</f>
        <v>57097.333333333336</v>
      </c>
      <c r="H53" s="6">
        <f>IF(H52=MAX($D52:$K52),H$6/(SUM(R$6:R52)+1),H52)</f>
        <v>49710.8</v>
      </c>
      <c r="I53" s="6">
        <f>IF(I52=MAX($D52:$K52),I$6/(SUM(S$6:S52)+1),I52)</f>
        <v>45448.75</v>
      </c>
      <c r="J53" s="6">
        <f>IF(J52=MAX($D52:$K52),J$6/(SUM(T$6:T52)+1),J52)</f>
        <v>42616.666666666664</v>
      </c>
      <c r="K53" s="6">
        <f>IF(K52=MAX($D52:$K52),K$6/(SUM(U$6:U52)+1),K52)</f>
        <v>59151</v>
      </c>
      <c r="M53" s="3">
        <v>48</v>
      </c>
      <c r="N53" s="3">
        <f t="shared" si="2"/>
        <v>0</v>
      </c>
      <c r="O53" s="3">
        <f t="shared" si="3"/>
        <v>0</v>
      </c>
      <c r="P53" s="3">
        <f t="shared" si="4"/>
        <v>0</v>
      </c>
      <c r="Q53" s="3">
        <f t="shared" si="5"/>
        <v>0</v>
      </c>
      <c r="R53" s="3">
        <f t="shared" si="6"/>
        <v>0</v>
      </c>
      <c r="S53" s="3">
        <f t="shared" si="7"/>
        <v>0</v>
      </c>
      <c r="T53" s="3">
        <f t="shared" si="8"/>
        <v>0</v>
      </c>
      <c r="U53" s="3">
        <f t="shared" si="9"/>
        <v>1</v>
      </c>
      <c r="V53" s="3"/>
    </row>
    <row r="54" spans="2:22">
      <c r="B54" s="3" t="s">
        <v>41</v>
      </c>
      <c r="C54" s="3">
        <v>49</v>
      </c>
      <c r="D54" s="6">
        <f>IF(D53=MAX($D53:$K53),D$6/(SUM(N$6:N53)+1),D53)</f>
        <v>58197.26666666667</v>
      </c>
      <c r="E54" s="6">
        <f>IF(E53=MAX($D53:$K53),E$6/(SUM(O$6:O53)+1),E53)</f>
        <v>56241.333333333336</v>
      </c>
      <c r="F54" s="6">
        <f>IF(F53=MAX($D53:$K53),F$6/(SUM(P$6:P53)+1),F53)</f>
        <v>53391.875</v>
      </c>
      <c r="G54" s="6">
        <f>IF(G53=MAX($D53:$K53),G$6/(SUM(Q$6:Q53)+1),G53)</f>
        <v>57097.333333333336</v>
      </c>
      <c r="H54" s="6">
        <f>IF(H53=MAX($D53:$K53),H$6/(SUM(R$6:R53)+1),H53)</f>
        <v>49710.8</v>
      </c>
      <c r="I54" s="6">
        <f>IF(I53=MAX($D53:$K53),I$6/(SUM(S$6:S53)+1),I53)</f>
        <v>45448.75</v>
      </c>
      <c r="J54" s="6">
        <f>IF(J53=MAX($D53:$K53),J$6/(SUM(T$6:T53)+1),J53)</f>
        <v>42616.666666666664</v>
      </c>
      <c r="K54" s="6">
        <f>IF(K53=MAX($D53:$K53),K$6/(SUM(U$6:U53)+1),K53)</f>
        <v>39434</v>
      </c>
      <c r="M54" s="3">
        <v>49</v>
      </c>
      <c r="N54" s="3">
        <f t="shared" si="2"/>
        <v>1</v>
      </c>
      <c r="O54" s="3">
        <f t="shared" si="3"/>
        <v>0</v>
      </c>
      <c r="P54" s="3">
        <f t="shared" si="4"/>
        <v>0</v>
      </c>
      <c r="Q54" s="3">
        <f t="shared" si="5"/>
        <v>0</v>
      </c>
      <c r="R54" s="3">
        <f t="shared" si="6"/>
        <v>0</v>
      </c>
      <c r="S54" s="3">
        <f t="shared" si="7"/>
        <v>0</v>
      </c>
      <c r="T54" s="3">
        <f t="shared" si="8"/>
        <v>0</v>
      </c>
      <c r="U54" s="3">
        <f t="shared" si="9"/>
        <v>0</v>
      </c>
      <c r="V54" s="3"/>
    </row>
    <row r="55" spans="2:22">
      <c r="B55" s="3" t="s">
        <v>41</v>
      </c>
      <c r="C55" s="3">
        <v>50</v>
      </c>
      <c r="D55" s="6">
        <f>IF(D54=MAX($D54:$K54),D$6/(SUM(N$6:N54)+1),D54)</f>
        <v>54559.9375</v>
      </c>
      <c r="E55" s="6">
        <f>IF(E54=MAX($D54:$K54),E$6/(SUM(O$6:O54)+1),E54)</f>
        <v>56241.333333333336</v>
      </c>
      <c r="F55" s="6">
        <f>IF(F54=MAX($D54:$K54),F$6/(SUM(P$6:P54)+1),F54)</f>
        <v>53391.875</v>
      </c>
      <c r="G55" s="6">
        <f>IF(G54=MAX($D54:$K54),G$6/(SUM(Q$6:Q54)+1),G54)</f>
        <v>57097.333333333336</v>
      </c>
      <c r="H55" s="6">
        <f>IF(H54=MAX($D54:$K54),H$6/(SUM(R$6:R54)+1),H54)</f>
        <v>49710.8</v>
      </c>
      <c r="I55" s="6">
        <f>IF(I54=MAX($D54:$K54),I$6/(SUM(S$6:S54)+1),I54)</f>
        <v>45448.75</v>
      </c>
      <c r="J55" s="6">
        <f>IF(J54=MAX($D54:$K54),J$6/(SUM(T$6:T54)+1),J54)</f>
        <v>42616.666666666664</v>
      </c>
      <c r="K55" s="6">
        <f>IF(K54=MAX($D54:$K54),K$6/(SUM(U$6:U54)+1),K54)</f>
        <v>39434</v>
      </c>
      <c r="M55" s="3">
        <v>50</v>
      </c>
      <c r="N55" s="3">
        <f t="shared" si="2"/>
        <v>0</v>
      </c>
      <c r="O55" s="3">
        <f t="shared" si="3"/>
        <v>0</v>
      </c>
      <c r="P55" s="3">
        <f t="shared" si="4"/>
        <v>0</v>
      </c>
      <c r="Q55" s="3">
        <f t="shared" si="5"/>
        <v>1</v>
      </c>
      <c r="R55" s="3">
        <f t="shared" si="6"/>
        <v>0</v>
      </c>
      <c r="S55" s="3">
        <f t="shared" si="7"/>
        <v>0</v>
      </c>
      <c r="T55" s="3">
        <f t="shared" si="8"/>
        <v>0</v>
      </c>
      <c r="U55" s="3">
        <f t="shared" si="9"/>
        <v>0</v>
      </c>
      <c r="V55" s="3"/>
    </row>
    <row r="56" spans="2:22">
      <c r="B56" s="3" t="s">
        <v>41</v>
      </c>
      <c r="C56" s="3">
        <v>51</v>
      </c>
      <c r="D56" s="6">
        <f>IF(D55=MAX($D55:$K55),D$6/(SUM(N$6:N55)+1),D55)</f>
        <v>54559.9375</v>
      </c>
      <c r="E56" s="6">
        <f>IF(E55=MAX($D55:$K55),E$6/(SUM(O$6:O55)+1),E55)</f>
        <v>56241.333333333336</v>
      </c>
      <c r="F56" s="6">
        <f>IF(F55=MAX($D55:$K55),F$6/(SUM(P$6:P55)+1),F55)</f>
        <v>53391.875</v>
      </c>
      <c r="G56" s="6">
        <f>IF(G55=MAX($D55:$K55),G$6/(SUM(Q$6:Q55)+1),G55)</f>
        <v>48940.571428571428</v>
      </c>
      <c r="H56" s="6">
        <f>IF(H55=MAX($D55:$K55),H$6/(SUM(R$6:R55)+1),H55)</f>
        <v>49710.8</v>
      </c>
      <c r="I56" s="6">
        <f>IF(I55=MAX($D55:$K55),I$6/(SUM(S$6:S55)+1),I55)</f>
        <v>45448.75</v>
      </c>
      <c r="J56" s="6">
        <f>IF(J55=MAX($D55:$K55),J$6/(SUM(T$6:T55)+1),J55)</f>
        <v>42616.666666666664</v>
      </c>
      <c r="K56" s="6">
        <f>IF(K55=MAX($D55:$K55),K$6/(SUM(U$6:U55)+1),K55)</f>
        <v>39434</v>
      </c>
      <c r="M56" s="3">
        <v>51</v>
      </c>
      <c r="N56" s="3">
        <f t="shared" si="2"/>
        <v>0</v>
      </c>
      <c r="O56" s="3">
        <f t="shared" si="3"/>
        <v>1</v>
      </c>
      <c r="P56" s="3">
        <f t="shared" si="4"/>
        <v>0</v>
      </c>
      <c r="Q56" s="3">
        <f t="shared" si="5"/>
        <v>0</v>
      </c>
      <c r="R56" s="3">
        <f t="shared" si="6"/>
        <v>0</v>
      </c>
      <c r="S56" s="3">
        <f t="shared" si="7"/>
        <v>0</v>
      </c>
      <c r="T56" s="3">
        <f t="shared" si="8"/>
        <v>0</v>
      </c>
      <c r="U56" s="3">
        <f t="shared" si="9"/>
        <v>0</v>
      </c>
      <c r="V56" s="3"/>
    </row>
    <row r="57" spans="2:22">
      <c r="B57" s="3" t="s">
        <v>41</v>
      </c>
      <c r="C57" s="3">
        <v>52</v>
      </c>
      <c r="D57" s="6">
        <f>IF(D56=MAX($D56:$K56),D$6/(SUM(N$6:N56)+1),D56)</f>
        <v>54559.9375</v>
      </c>
      <c r="E57" s="6">
        <f>IF(E56=MAX($D56:$K56),E$6/(SUM(O$6:O56)+1),E56)</f>
        <v>51915.076923076922</v>
      </c>
      <c r="F57" s="6">
        <f>IF(F56=MAX($D56:$K56),F$6/(SUM(P$6:P56)+1),F56)</f>
        <v>53391.875</v>
      </c>
      <c r="G57" s="6">
        <f>IF(G56=MAX($D56:$K56),G$6/(SUM(Q$6:Q56)+1),G56)</f>
        <v>48940.571428571428</v>
      </c>
      <c r="H57" s="6">
        <f>IF(H56=MAX($D56:$K56),H$6/(SUM(R$6:R56)+1),H56)</f>
        <v>49710.8</v>
      </c>
      <c r="I57" s="6">
        <f>IF(I56=MAX($D56:$K56),I$6/(SUM(S$6:S56)+1),I56)</f>
        <v>45448.75</v>
      </c>
      <c r="J57" s="6">
        <f>IF(J56=MAX($D56:$K56),J$6/(SUM(T$6:T56)+1),J56)</f>
        <v>42616.666666666664</v>
      </c>
      <c r="K57" s="6">
        <f>IF(K56=MAX($D56:$K56),K$6/(SUM(U$6:U56)+1),K56)</f>
        <v>39434</v>
      </c>
      <c r="M57" s="3">
        <v>52</v>
      </c>
      <c r="N57" s="3">
        <f t="shared" si="2"/>
        <v>1</v>
      </c>
      <c r="O57" s="3">
        <f t="shared" si="3"/>
        <v>0</v>
      </c>
      <c r="P57" s="3">
        <f t="shared" si="4"/>
        <v>0</v>
      </c>
      <c r="Q57" s="3">
        <f t="shared" si="5"/>
        <v>0</v>
      </c>
      <c r="R57" s="3">
        <f t="shared" si="6"/>
        <v>0</v>
      </c>
      <c r="S57" s="3">
        <f t="shared" si="7"/>
        <v>0</v>
      </c>
      <c r="T57" s="3">
        <f t="shared" si="8"/>
        <v>0</v>
      </c>
      <c r="U57" s="3">
        <f t="shared" si="9"/>
        <v>0</v>
      </c>
      <c r="V57" s="3"/>
    </row>
    <row r="58" spans="2:22">
      <c r="B58" s="3" t="s">
        <v>41</v>
      </c>
      <c r="C58" s="3">
        <v>53</v>
      </c>
      <c r="D58" s="6">
        <f>IF(D57=MAX($D57:$K57),D$6/(SUM(N$6:N57)+1),D57)</f>
        <v>51350.529411764706</v>
      </c>
      <c r="E58" s="6">
        <f>IF(E57=MAX($D57:$K57),E$6/(SUM(O$6:O57)+1),E57)</f>
        <v>51915.076923076922</v>
      </c>
      <c r="F58" s="6">
        <f>IF(F57=MAX($D57:$K57),F$6/(SUM(P$6:P57)+1),F57)</f>
        <v>53391.875</v>
      </c>
      <c r="G58" s="6">
        <f>IF(G57=MAX($D57:$K57),G$6/(SUM(Q$6:Q57)+1),G57)</f>
        <v>48940.571428571428</v>
      </c>
      <c r="H58" s="6">
        <f>IF(H57=MAX($D57:$K57),H$6/(SUM(R$6:R57)+1),H57)</f>
        <v>49710.8</v>
      </c>
      <c r="I58" s="6">
        <f>IF(I57=MAX($D57:$K57),I$6/(SUM(S$6:S57)+1),I57)</f>
        <v>45448.75</v>
      </c>
      <c r="J58" s="6">
        <f>IF(J57=MAX($D57:$K57),J$6/(SUM(T$6:T57)+1),J57)</f>
        <v>42616.666666666664</v>
      </c>
      <c r="K58" s="6">
        <f>IF(K57=MAX($D57:$K57),K$6/(SUM(U$6:U57)+1),K57)</f>
        <v>39434</v>
      </c>
      <c r="M58" s="3">
        <v>53</v>
      </c>
      <c r="N58" s="3">
        <f t="shared" si="2"/>
        <v>0</v>
      </c>
      <c r="O58" s="3">
        <f t="shared" si="3"/>
        <v>0</v>
      </c>
      <c r="P58" s="3">
        <f t="shared" si="4"/>
        <v>1</v>
      </c>
      <c r="Q58" s="3">
        <f t="shared" si="5"/>
        <v>0</v>
      </c>
      <c r="R58" s="3">
        <f t="shared" si="6"/>
        <v>0</v>
      </c>
      <c r="S58" s="3">
        <f t="shared" si="7"/>
        <v>0</v>
      </c>
      <c r="T58" s="3">
        <f t="shared" si="8"/>
        <v>0</v>
      </c>
      <c r="U58" s="3">
        <f t="shared" si="9"/>
        <v>0</v>
      </c>
      <c r="V58" s="3"/>
    </row>
    <row r="59" spans="2:22">
      <c r="B59" s="3" t="s">
        <v>41</v>
      </c>
      <c r="C59" s="3">
        <v>54</v>
      </c>
      <c r="D59" s="6">
        <f>IF(D58=MAX($D58:$K58),D$6/(SUM(N$6:N58)+1),D58)</f>
        <v>51350.529411764706</v>
      </c>
      <c r="E59" s="6">
        <f>IF(E58=MAX($D58:$K58),E$6/(SUM(O$6:O58)+1),E58)</f>
        <v>51915.076923076922</v>
      </c>
      <c r="F59" s="6">
        <f>IF(F58=MAX($D58:$K58),F$6/(SUM(P$6:P58)+1),F58)</f>
        <v>47459.444444444445</v>
      </c>
      <c r="G59" s="6">
        <f>IF(G58=MAX($D58:$K58),G$6/(SUM(Q$6:Q58)+1),G58)</f>
        <v>48940.571428571428</v>
      </c>
      <c r="H59" s="6">
        <f>IF(H58=MAX($D58:$K58),H$6/(SUM(R$6:R58)+1),H58)</f>
        <v>49710.8</v>
      </c>
      <c r="I59" s="6">
        <f>IF(I58=MAX($D58:$K58),I$6/(SUM(S$6:S58)+1),I58)</f>
        <v>45448.75</v>
      </c>
      <c r="J59" s="6">
        <f>IF(J58=MAX($D58:$K58),J$6/(SUM(T$6:T58)+1),J58)</f>
        <v>42616.666666666664</v>
      </c>
      <c r="K59" s="6">
        <f>IF(K58=MAX($D58:$K58),K$6/(SUM(U$6:U58)+1),K58)</f>
        <v>39434</v>
      </c>
      <c r="M59" s="3">
        <v>54</v>
      </c>
      <c r="N59" s="3">
        <f t="shared" si="2"/>
        <v>0</v>
      </c>
      <c r="O59" s="3">
        <f t="shared" si="3"/>
        <v>1</v>
      </c>
      <c r="P59" s="3">
        <f t="shared" si="4"/>
        <v>0</v>
      </c>
      <c r="Q59" s="3">
        <f t="shared" si="5"/>
        <v>0</v>
      </c>
      <c r="R59" s="3">
        <f t="shared" si="6"/>
        <v>0</v>
      </c>
      <c r="S59" s="3">
        <f t="shared" si="7"/>
        <v>0</v>
      </c>
      <c r="T59" s="3">
        <f t="shared" si="8"/>
        <v>0</v>
      </c>
      <c r="U59" s="3">
        <f t="shared" si="9"/>
        <v>0</v>
      </c>
      <c r="V59" s="3"/>
    </row>
    <row r="60" spans="2:22">
      <c r="B60" s="3" t="s">
        <v>41</v>
      </c>
      <c r="C60" s="3">
        <v>55</v>
      </c>
      <c r="D60" s="6">
        <f>IF(D59=MAX($D59:$K59),D$6/(SUM(N$6:N59)+1),D59)</f>
        <v>51350.529411764706</v>
      </c>
      <c r="E60" s="6">
        <f>IF(E59=MAX($D59:$K59),E$6/(SUM(O$6:O59)+1),E59)</f>
        <v>48206.857142857145</v>
      </c>
      <c r="F60" s="6">
        <f>IF(F59=MAX($D59:$K59),F$6/(SUM(P$6:P59)+1),F59)</f>
        <v>47459.444444444445</v>
      </c>
      <c r="G60" s="6">
        <f>IF(G59=MAX($D59:$K59),G$6/(SUM(Q$6:Q59)+1),G59)</f>
        <v>48940.571428571428</v>
      </c>
      <c r="H60" s="6">
        <f>IF(H59=MAX($D59:$K59),H$6/(SUM(R$6:R59)+1),H59)</f>
        <v>49710.8</v>
      </c>
      <c r="I60" s="6">
        <f>IF(I59=MAX($D59:$K59),I$6/(SUM(S$6:S59)+1),I59)</f>
        <v>45448.75</v>
      </c>
      <c r="J60" s="6">
        <f>IF(J59=MAX($D59:$K59),J$6/(SUM(T$6:T59)+1),J59)</f>
        <v>42616.666666666664</v>
      </c>
      <c r="K60" s="6">
        <f>IF(K59=MAX($D59:$K59),K$6/(SUM(U$6:U59)+1),K59)</f>
        <v>39434</v>
      </c>
      <c r="M60" s="3">
        <v>55</v>
      </c>
      <c r="N60" s="3">
        <f t="shared" si="2"/>
        <v>1</v>
      </c>
      <c r="O60" s="3">
        <f t="shared" si="3"/>
        <v>0</v>
      </c>
      <c r="P60" s="3">
        <f t="shared" si="4"/>
        <v>0</v>
      </c>
      <c r="Q60" s="3">
        <f t="shared" si="5"/>
        <v>0</v>
      </c>
      <c r="R60" s="3">
        <f t="shared" si="6"/>
        <v>0</v>
      </c>
      <c r="S60" s="3">
        <f t="shared" si="7"/>
        <v>0</v>
      </c>
      <c r="T60" s="3">
        <f t="shared" si="8"/>
        <v>0</v>
      </c>
      <c r="U60" s="3">
        <f t="shared" si="9"/>
        <v>0</v>
      </c>
      <c r="V60" s="3"/>
    </row>
    <row r="61" spans="2:22">
      <c r="B61" s="3" t="s">
        <v>41</v>
      </c>
      <c r="C61" s="3">
        <v>56</v>
      </c>
      <c r="D61" s="6">
        <f>IF(D60=MAX($D60:$K60),D$6/(SUM(N$6:N60)+1),D60)</f>
        <v>48497.722222222219</v>
      </c>
      <c r="E61" s="6">
        <f>IF(E60=MAX($D60:$K60),E$6/(SUM(O$6:O60)+1),E60)</f>
        <v>48206.857142857145</v>
      </c>
      <c r="F61" s="6">
        <f>IF(F60=MAX($D60:$K60),F$6/(SUM(P$6:P60)+1),F60)</f>
        <v>47459.444444444445</v>
      </c>
      <c r="G61" s="6">
        <f>IF(G60=MAX($D60:$K60),G$6/(SUM(Q$6:Q60)+1),G60)</f>
        <v>48940.571428571428</v>
      </c>
      <c r="H61" s="6">
        <f>IF(H60=MAX($D60:$K60),H$6/(SUM(R$6:R60)+1),H60)</f>
        <v>49710.8</v>
      </c>
      <c r="I61" s="6">
        <f>IF(I60=MAX($D60:$K60),I$6/(SUM(S$6:S60)+1),I60)</f>
        <v>45448.75</v>
      </c>
      <c r="J61" s="6">
        <f>IF(J60=MAX($D60:$K60),J$6/(SUM(T$6:T60)+1),J60)</f>
        <v>42616.666666666664</v>
      </c>
      <c r="K61" s="6">
        <f>IF(K60=MAX($D60:$K60),K$6/(SUM(U$6:U60)+1),K60)</f>
        <v>39434</v>
      </c>
      <c r="M61" s="3">
        <v>56</v>
      </c>
      <c r="N61" s="3">
        <f t="shared" si="2"/>
        <v>0</v>
      </c>
      <c r="O61" s="3">
        <f t="shared" si="3"/>
        <v>0</v>
      </c>
      <c r="P61" s="3">
        <f t="shared" si="4"/>
        <v>0</v>
      </c>
      <c r="Q61" s="3">
        <f t="shared" si="5"/>
        <v>0</v>
      </c>
      <c r="R61" s="3">
        <f t="shared" si="6"/>
        <v>1</v>
      </c>
      <c r="S61" s="3">
        <f t="shared" si="7"/>
        <v>0</v>
      </c>
      <c r="T61" s="3">
        <f t="shared" si="8"/>
        <v>0</v>
      </c>
      <c r="U61" s="3">
        <f t="shared" si="9"/>
        <v>0</v>
      </c>
      <c r="V61" s="3"/>
    </row>
    <row r="62" spans="2:22">
      <c r="B62" s="3" t="s">
        <v>41</v>
      </c>
      <c r="C62" s="3">
        <v>57</v>
      </c>
      <c r="D62" s="6">
        <f>IF(D61=MAX($D61:$K61),D$6/(SUM(N$6:N61)+1),D61)</f>
        <v>48497.722222222219</v>
      </c>
      <c r="E62" s="6">
        <f>IF(E61=MAX($D61:$K61),E$6/(SUM(O$6:O61)+1),E61)</f>
        <v>48206.857142857145</v>
      </c>
      <c r="F62" s="6">
        <f>IF(F61=MAX($D61:$K61),F$6/(SUM(P$6:P61)+1),F61)</f>
        <v>47459.444444444445</v>
      </c>
      <c r="G62" s="6">
        <f>IF(G61=MAX($D61:$K61),G$6/(SUM(Q$6:Q61)+1),G61)</f>
        <v>48940.571428571428</v>
      </c>
      <c r="H62" s="6">
        <f>IF(H61=MAX($D61:$K61),H$6/(SUM(R$6:R61)+1),H61)</f>
        <v>41425.666666666664</v>
      </c>
      <c r="I62" s="6">
        <f>IF(I61=MAX($D61:$K61),I$6/(SUM(S$6:S61)+1),I61)</f>
        <v>45448.75</v>
      </c>
      <c r="J62" s="6">
        <f>IF(J61=MAX($D61:$K61),J$6/(SUM(T$6:T61)+1),J61)</f>
        <v>42616.666666666664</v>
      </c>
      <c r="K62" s="6">
        <f>IF(K61=MAX($D61:$K61),K$6/(SUM(U$6:U61)+1),K61)</f>
        <v>39434</v>
      </c>
      <c r="M62" s="3">
        <v>57</v>
      </c>
      <c r="N62" s="3">
        <f t="shared" si="2"/>
        <v>0</v>
      </c>
      <c r="O62" s="3">
        <f t="shared" si="3"/>
        <v>0</v>
      </c>
      <c r="P62" s="3">
        <f t="shared" si="4"/>
        <v>0</v>
      </c>
      <c r="Q62" s="3">
        <f t="shared" si="5"/>
        <v>1</v>
      </c>
      <c r="R62" s="3">
        <f t="shared" si="6"/>
        <v>0</v>
      </c>
      <c r="S62" s="3">
        <f t="shared" si="7"/>
        <v>0</v>
      </c>
      <c r="T62" s="3">
        <f t="shared" si="8"/>
        <v>0</v>
      </c>
      <c r="U62" s="3">
        <f t="shared" si="9"/>
        <v>0</v>
      </c>
      <c r="V62" s="3"/>
    </row>
    <row r="63" spans="2:22">
      <c r="B63" s="3" t="s">
        <v>41</v>
      </c>
      <c r="C63" s="3">
        <v>58</v>
      </c>
      <c r="D63" s="6">
        <f>IF(D62=MAX($D62:$K62),D$6/(SUM(N$6:N62)+1),D62)</f>
        <v>48497.722222222219</v>
      </c>
      <c r="E63" s="6">
        <f>IF(E62=MAX($D62:$K62),E$6/(SUM(O$6:O62)+1),E62)</f>
        <v>48206.857142857145</v>
      </c>
      <c r="F63" s="6">
        <f>IF(F62=MAX($D62:$K62),F$6/(SUM(P$6:P62)+1),F62)</f>
        <v>47459.444444444445</v>
      </c>
      <c r="G63" s="6">
        <f>IF(G62=MAX($D62:$K62),G$6/(SUM(Q$6:Q62)+1),G62)</f>
        <v>42823</v>
      </c>
      <c r="H63" s="6">
        <f>IF(H62=MAX($D62:$K62),H$6/(SUM(R$6:R62)+1),H62)</f>
        <v>41425.666666666664</v>
      </c>
      <c r="I63" s="6">
        <f>IF(I62=MAX($D62:$K62),I$6/(SUM(S$6:S62)+1),I62)</f>
        <v>45448.75</v>
      </c>
      <c r="J63" s="6">
        <f>IF(J62=MAX($D62:$K62),J$6/(SUM(T$6:T62)+1),J62)</f>
        <v>42616.666666666664</v>
      </c>
      <c r="K63" s="6">
        <f>IF(K62=MAX($D62:$K62),K$6/(SUM(U$6:U62)+1),K62)</f>
        <v>39434</v>
      </c>
      <c r="M63" s="3">
        <v>58</v>
      </c>
      <c r="N63" s="3">
        <f t="shared" si="2"/>
        <v>1</v>
      </c>
      <c r="O63" s="3">
        <f t="shared" si="3"/>
        <v>0</v>
      </c>
      <c r="P63" s="3">
        <f t="shared" si="4"/>
        <v>0</v>
      </c>
      <c r="Q63" s="3">
        <f t="shared" si="5"/>
        <v>0</v>
      </c>
      <c r="R63" s="3">
        <f t="shared" si="6"/>
        <v>0</v>
      </c>
      <c r="S63" s="3">
        <f t="shared" si="7"/>
        <v>0</v>
      </c>
      <c r="T63" s="3">
        <f t="shared" si="8"/>
        <v>0</v>
      </c>
      <c r="U63" s="3">
        <f t="shared" si="9"/>
        <v>0</v>
      </c>
      <c r="V63" s="3"/>
    </row>
    <row r="64" spans="2:22">
      <c r="B64" s="3" t="s">
        <v>41</v>
      </c>
      <c r="C64" s="3">
        <v>59</v>
      </c>
      <c r="D64" s="6">
        <f>IF(D63=MAX($D63:$K63),D$6/(SUM(N$6:N63)+1),D63)</f>
        <v>45945.210526315786</v>
      </c>
      <c r="E64" s="6">
        <f>IF(E63=MAX($D63:$K63),E$6/(SUM(O$6:O63)+1),E63)</f>
        <v>48206.857142857145</v>
      </c>
      <c r="F64" s="6">
        <f>IF(F63=MAX($D63:$K63),F$6/(SUM(P$6:P63)+1),F63)</f>
        <v>47459.444444444445</v>
      </c>
      <c r="G64" s="6">
        <f>IF(G63=MAX($D63:$K63),G$6/(SUM(Q$6:Q63)+1),G63)</f>
        <v>42823</v>
      </c>
      <c r="H64" s="6">
        <f>IF(H63=MAX($D63:$K63),H$6/(SUM(R$6:R63)+1),H63)</f>
        <v>41425.666666666664</v>
      </c>
      <c r="I64" s="6">
        <f>IF(I63=MAX($D63:$K63),I$6/(SUM(S$6:S63)+1),I63)</f>
        <v>45448.75</v>
      </c>
      <c r="J64" s="6">
        <f>IF(J63=MAX($D63:$K63),J$6/(SUM(T$6:T63)+1),J63)</f>
        <v>42616.666666666664</v>
      </c>
      <c r="K64" s="6">
        <f>IF(K63=MAX($D63:$K63),K$6/(SUM(U$6:U63)+1),K63)</f>
        <v>39434</v>
      </c>
      <c r="M64" s="3">
        <v>59</v>
      </c>
      <c r="N64" s="3">
        <f t="shared" si="2"/>
        <v>0</v>
      </c>
      <c r="O64" s="3">
        <f t="shared" si="3"/>
        <v>1</v>
      </c>
      <c r="P64" s="3">
        <f t="shared" si="4"/>
        <v>0</v>
      </c>
      <c r="Q64" s="3">
        <f t="shared" si="5"/>
        <v>0</v>
      </c>
      <c r="R64" s="3">
        <f t="shared" si="6"/>
        <v>0</v>
      </c>
      <c r="S64" s="3">
        <f t="shared" si="7"/>
        <v>0</v>
      </c>
      <c r="T64" s="3">
        <f t="shared" si="8"/>
        <v>0</v>
      </c>
      <c r="U64" s="3">
        <f t="shared" si="9"/>
        <v>0</v>
      </c>
      <c r="V64" s="3"/>
    </row>
    <row r="65" spans="2:22">
      <c r="B65" s="3" t="s">
        <v>41</v>
      </c>
      <c r="C65" s="3">
        <v>60</v>
      </c>
      <c r="D65" s="6">
        <f>IF(D64=MAX($D64:$K64),D$6/(SUM(N$6:N64)+1),D64)</f>
        <v>45945.210526315786</v>
      </c>
      <c r="E65" s="6">
        <f>IF(E64=MAX($D64:$K64),E$6/(SUM(O$6:O64)+1),E64)</f>
        <v>44993.066666666666</v>
      </c>
      <c r="F65" s="6">
        <f>IF(F64=MAX($D64:$K64),F$6/(SUM(P$6:P64)+1),F64)</f>
        <v>47459.444444444445</v>
      </c>
      <c r="G65" s="6">
        <f>IF(G64=MAX($D64:$K64),G$6/(SUM(Q$6:Q64)+1),G64)</f>
        <v>42823</v>
      </c>
      <c r="H65" s="6">
        <f>IF(H64=MAX($D64:$K64),H$6/(SUM(R$6:R64)+1),H64)</f>
        <v>41425.666666666664</v>
      </c>
      <c r="I65" s="6">
        <f>IF(I64=MAX($D64:$K64),I$6/(SUM(S$6:S64)+1),I64)</f>
        <v>45448.75</v>
      </c>
      <c r="J65" s="6">
        <f>IF(J64=MAX($D64:$K64),J$6/(SUM(T$6:T64)+1),J64)</f>
        <v>42616.666666666664</v>
      </c>
      <c r="K65" s="6">
        <f>IF(K64=MAX($D64:$K64),K$6/(SUM(U$6:U64)+1),K64)</f>
        <v>39434</v>
      </c>
      <c r="M65" s="3">
        <v>60</v>
      </c>
      <c r="N65" s="3">
        <f t="shared" si="2"/>
        <v>0</v>
      </c>
      <c r="O65" s="3">
        <f t="shared" si="3"/>
        <v>0</v>
      </c>
      <c r="P65" s="3">
        <f t="shared" si="4"/>
        <v>1</v>
      </c>
      <c r="Q65" s="3">
        <f t="shared" si="5"/>
        <v>0</v>
      </c>
      <c r="R65" s="3">
        <f t="shared" si="6"/>
        <v>0</v>
      </c>
      <c r="S65" s="3">
        <f t="shared" si="7"/>
        <v>0</v>
      </c>
      <c r="T65" s="3">
        <f t="shared" si="8"/>
        <v>0</v>
      </c>
      <c r="U65" s="3">
        <f t="shared" si="9"/>
        <v>0</v>
      </c>
      <c r="V65" s="3"/>
    </row>
    <row r="66" spans="2:22">
      <c r="B66" s="3" t="s">
        <v>41</v>
      </c>
      <c r="C66" s="3">
        <v>61</v>
      </c>
      <c r="D66" s="6">
        <f>IF(D65=MAX($D65:$K65),D$6/(SUM(N$6:N65)+1),D65)</f>
        <v>45945.210526315786</v>
      </c>
      <c r="E66" s="6">
        <f>IF(E65=MAX($D65:$K65),E$6/(SUM(O$6:O65)+1),E65)</f>
        <v>44993.066666666666</v>
      </c>
      <c r="F66" s="6">
        <f>IF(F65=MAX($D65:$K65),F$6/(SUM(P$6:P65)+1),F65)</f>
        <v>42713.5</v>
      </c>
      <c r="G66" s="6">
        <f>IF(G65=MAX($D65:$K65),G$6/(SUM(Q$6:Q65)+1),G65)</f>
        <v>42823</v>
      </c>
      <c r="H66" s="6">
        <f>IF(H65=MAX($D65:$K65),H$6/(SUM(R$6:R65)+1),H65)</f>
        <v>41425.666666666664</v>
      </c>
      <c r="I66" s="6">
        <f>IF(I65=MAX($D65:$K65),I$6/(SUM(S$6:S65)+1),I65)</f>
        <v>45448.75</v>
      </c>
      <c r="J66" s="6">
        <f>IF(J65=MAX($D65:$K65),J$6/(SUM(T$6:T65)+1),J65)</f>
        <v>42616.666666666664</v>
      </c>
      <c r="K66" s="6">
        <f>IF(K65=MAX($D65:$K65),K$6/(SUM(U$6:U65)+1),K65)</f>
        <v>39434</v>
      </c>
      <c r="M66" s="3">
        <v>61</v>
      </c>
      <c r="N66" s="3">
        <f t="shared" si="2"/>
        <v>1</v>
      </c>
      <c r="O66" s="3">
        <f t="shared" si="3"/>
        <v>0</v>
      </c>
      <c r="P66" s="3">
        <f t="shared" si="4"/>
        <v>0</v>
      </c>
      <c r="Q66" s="3">
        <f t="shared" si="5"/>
        <v>0</v>
      </c>
      <c r="R66" s="3">
        <f t="shared" si="6"/>
        <v>0</v>
      </c>
      <c r="S66" s="3">
        <f t="shared" si="7"/>
        <v>0</v>
      </c>
      <c r="T66" s="3">
        <f t="shared" si="8"/>
        <v>0</v>
      </c>
      <c r="U66" s="3">
        <f t="shared" si="9"/>
        <v>0</v>
      </c>
      <c r="V66" s="3"/>
    </row>
    <row r="67" spans="2:22">
      <c r="B67" s="3" t="s">
        <v>41</v>
      </c>
      <c r="C67" s="3">
        <v>62</v>
      </c>
      <c r="D67" s="6">
        <f>IF(D66=MAX($D66:$K66),D$6/(SUM(N$6:N66)+1),D66)</f>
        <v>43647.95</v>
      </c>
      <c r="E67" s="6">
        <f>IF(E66=MAX($D66:$K66),E$6/(SUM(O$6:O66)+1),E66)</f>
        <v>44993.066666666666</v>
      </c>
      <c r="F67" s="6">
        <f>IF(F66=MAX($D66:$K66),F$6/(SUM(P$6:P66)+1),F66)</f>
        <v>42713.5</v>
      </c>
      <c r="G67" s="6">
        <f>IF(G66=MAX($D66:$K66),G$6/(SUM(Q$6:Q66)+1),G66)</f>
        <v>42823</v>
      </c>
      <c r="H67" s="6">
        <f>IF(H66=MAX($D66:$K66),H$6/(SUM(R$6:R66)+1),H66)</f>
        <v>41425.666666666664</v>
      </c>
      <c r="I67" s="6">
        <f>IF(I66=MAX($D66:$K66),I$6/(SUM(S$6:S66)+1),I66)</f>
        <v>45448.75</v>
      </c>
      <c r="J67" s="6">
        <f>IF(J66=MAX($D66:$K66),J$6/(SUM(T$6:T66)+1),J66)</f>
        <v>42616.666666666664</v>
      </c>
      <c r="K67" s="6">
        <f>IF(K66=MAX($D66:$K66),K$6/(SUM(U$6:U66)+1),K66)</f>
        <v>39434</v>
      </c>
      <c r="M67" s="3">
        <v>62</v>
      </c>
      <c r="N67" s="3">
        <f t="shared" si="2"/>
        <v>0</v>
      </c>
      <c r="O67" s="3">
        <f t="shared" si="3"/>
        <v>0</v>
      </c>
      <c r="P67" s="3">
        <f t="shared" si="4"/>
        <v>0</v>
      </c>
      <c r="Q67" s="3">
        <f t="shared" si="5"/>
        <v>0</v>
      </c>
      <c r="R67" s="3">
        <f t="shared" si="6"/>
        <v>0</v>
      </c>
      <c r="S67" s="3">
        <f t="shared" si="7"/>
        <v>1</v>
      </c>
      <c r="T67" s="3">
        <f t="shared" si="8"/>
        <v>0</v>
      </c>
      <c r="U67" s="3">
        <f t="shared" si="9"/>
        <v>0</v>
      </c>
      <c r="V67" s="3"/>
    </row>
    <row r="68" spans="2:22">
      <c r="B68" s="3" t="s">
        <v>41</v>
      </c>
      <c r="C68" s="3">
        <v>63</v>
      </c>
      <c r="D68" s="6">
        <f>IF(D67=MAX($D67:$K67),D$6/(SUM(N$6:N67)+1),D67)</f>
        <v>43647.95</v>
      </c>
      <c r="E68" s="6">
        <f>IF(E67=MAX($D67:$K67),E$6/(SUM(O$6:O67)+1),E67)</f>
        <v>44993.066666666666</v>
      </c>
      <c r="F68" s="6">
        <f>IF(F67=MAX($D67:$K67),F$6/(SUM(P$6:P67)+1),F67)</f>
        <v>42713.5</v>
      </c>
      <c r="G68" s="6">
        <f>IF(G67=MAX($D67:$K67),G$6/(SUM(Q$6:Q67)+1),G67)</f>
        <v>42823</v>
      </c>
      <c r="H68" s="6">
        <f>IF(H67=MAX($D67:$K67),H$6/(SUM(R$6:R67)+1),H67)</f>
        <v>41425.666666666664</v>
      </c>
      <c r="I68" s="6">
        <f>IF(I67=MAX($D67:$K67),I$6/(SUM(S$6:S67)+1),I67)</f>
        <v>36359</v>
      </c>
      <c r="J68" s="6">
        <f>IF(J67=MAX($D67:$K67),J$6/(SUM(T$6:T67)+1),J67)</f>
        <v>42616.666666666664</v>
      </c>
      <c r="K68" s="6">
        <f>IF(K67=MAX($D67:$K67),K$6/(SUM(U$6:U67)+1),K67)</f>
        <v>39434</v>
      </c>
      <c r="M68" s="3">
        <v>63</v>
      </c>
      <c r="N68" s="3">
        <f t="shared" si="2"/>
        <v>0</v>
      </c>
      <c r="O68" s="3">
        <f t="shared" si="3"/>
        <v>1</v>
      </c>
      <c r="P68" s="3">
        <f t="shared" si="4"/>
        <v>0</v>
      </c>
      <c r="Q68" s="3">
        <f t="shared" si="5"/>
        <v>0</v>
      </c>
      <c r="R68" s="3">
        <f t="shared" si="6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  <c r="V68" s="3"/>
    </row>
    <row r="69" spans="2:22">
      <c r="B69" s="3" t="s">
        <v>41</v>
      </c>
      <c r="C69" s="3">
        <v>64</v>
      </c>
      <c r="D69" s="6">
        <f>IF(D68=MAX($D68:$K68),D$6/(SUM(N$6:N68)+1),D68)</f>
        <v>43647.95</v>
      </c>
      <c r="E69" s="6">
        <f>IF(E68=MAX($D68:$K68),E$6/(SUM(O$6:O68)+1),E68)</f>
        <v>42181</v>
      </c>
      <c r="F69" s="6">
        <f>IF(F68=MAX($D68:$K68),F$6/(SUM(P$6:P68)+1),F68)</f>
        <v>42713.5</v>
      </c>
      <c r="G69" s="6">
        <f>IF(G68=MAX($D68:$K68),G$6/(SUM(Q$6:Q68)+1),G68)</f>
        <v>42823</v>
      </c>
      <c r="H69" s="6">
        <f>IF(H68=MAX($D68:$K68),H$6/(SUM(R$6:R68)+1),H68)</f>
        <v>41425.666666666664</v>
      </c>
      <c r="I69" s="6">
        <f>IF(I68=MAX($D68:$K68),I$6/(SUM(S$6:S68)+1),I68)</f>
        <v>36359</v>
      </c>
      <c r="J69" s="6">
        <f>IF(J68=MAX($D68:$K68),J$6/(SUM(T$6:T68)+1),J68)</f>
        <v>42616.666666666664</v>
      </c>
      <c r="K69" s="6">
        <f>IF(K68=MAX($D68:$K68),K$6/(SUM(U$6:U68)+1),K68)</f>
        <v>39434</v>
      </c>
      <c r="M69" s="3">
        <v>64</v>
      </c>
      <c r="N69" s="3">
        <f t="shared" si="2"/>
        <v>1</v>
      </c>
      <c r="O69" s="3">
        <f t="shared" si="3"/>
        <v>0</v>
      </c>
      <c r="P69" s="3">
        <f t="shared" si="4"/>
        <v>0</v>
      </c>
      <c r="Q69" s="3">
        <f t="shared" si="5"/>
        <v>0</v>
      </c>
      <c r="R69" s="3">
        <f t="shared" si="6"/>
        <v>0</v>
      </c>
      <c r="S69" s="3">
        <f t="shared" si="7"/>
        <v>0</v>
      </c>
      <c r="T69" s="3">
        <f t="shared" si="8"/>
        <v>0</v>
      </c>
      <c r="U69" s="3">
        <f t="shared" si="9"/>
        <v>0</v>
      </c>
      <c r="V69" s="3"/>
    </row>
    <row r="70" spans="2:22">
      <c r="B70" s="3" t="s">
        <v>41</v>
      </c>
      <c r="C70" s="3">
        <v>65</v>
      </c>
      <c r="D70" s="6">
        <f>IF(D69=MAX($D69:$K69),D$6/(SUM(N$6:N69)+1),D69)</f>
        <v>41569.476190476191</v>
      </c>
      <c r="E70" s="6">
        <f>IF(E69=MAX($D69:$K69),E$6/(SUM(O$6:O69)+1),E69)</f>
        <v>42181</v>
      </c>
      <c r="F70" s="6">
        <f>IF(F69=MAX($D69:$K69),F$6/(SUM(P$6:P69)+1),F69)</f>
        <v>42713.5</v>
      </c>
      <c r="G70" s="6">
        <f>IF(G69=MAX($D69:$K69),G$6/(SUM(Q$6:Q69)+1),G69)</f>
        <v>42823</v>
      </c>
      <c r="H70" s="6">
        <f>IF(H69=MAX($D69:$K69),H$6/(SUM(R$6:R69)+1),H69)</f>
        <v>41425.666666666664</v>
      </c>
      <c r="I70" s="6">
        <f>IF(I69=MAX($D69:$K69),I$6/(SUM(S$6:S69)+1),I69)</f>
        <v>36359</v>
      </c>
      <c r="J70" s="6">
        <f>IF(J69=MAX($D69:$K69),J$6/(SUM(T$6:T69)+1),J69)</f>
        <v>42616.666666666664</v>
      </c>
      <c r="K70" s="6">
        <f>IF(K69=MAX($D69:$K69),K$6/(SUM(U$6:U69)+1),K69)</f>
        <v>39434</v>
      </c>
      <c r="M70" s="3">
        <v>65</v>
      </c>
      <c r="N70" s="3">
        <f t="shared" si="2"/>
        <v>0</v>
      </c>
      <c r="O70" s="3">
        <f t="shared" si="3"/>
        <v>0</v>
      </c>
      <c r="P70" s="3">
        <f t="shared" si="4"/>
        <v>0</v>
      </c>
      <c r="Q70" s="3">
        <f t="shared" si="5"/>
        <v>1</v>
      </c>
      <c r="R70" s="3">
        <f t="shared" si="6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  <c r="V70" s="3"/>
    </row>
    <row r="71" spans="2:22">
      <c r="B71" s="3" t="s">
        <v>41</v>
      </c>
      <c r="C71" s="3">
        <v>66</v>
      </c>
      <c r="D71" s="6">
        <f>IF(D70=MAX($D70:$K70),D$6/(SUM(N$6:N70)+1),D70)</f>
        <v>41569.476190476191</v>
      </c>
      <c r="E71" s="6">
        <f>IF(E70=MAX($D70:$K70),E$6/(SUM(O$6:O70)+1),E70)</f>
        <v>42181</v>
      </c>
      <c r="F71" s="6">
        <f>IF(F70=MAX($D70:$K70),F$6/(SUM(P$6:P70)+1),F70)</f>
        <v>42713.5</v>
      </c>
      <c r="G71" s="6">
        <f>IF(G70=MAX($D70:$K70),G$6/(SUM(Q$6:Q70)+1),G70)</f>
        <v>38064.888888888891</v>
      </c>
      <c r="H71" s="6">
        <f>IF(H70=MAX($D70:$K70),H$6/(SUM(R$6:R70)+1),H70)</f>
        <v>41425.666666666664</v>
      </c>
      <c r="I71" s="6">
        <f>IF(I70=MAX($D70:$K70),I$6/(SUM(S$6:S70)+1),I70)</f>
        <v>36359</v>
      </c>
      <c r="J71" s="6">
        <f>IF(J70=MAX($D70:$K70),J$6/(SUM(T$6:T70)+1),J70)</f>
        <v>42616.666666666664</v>
      </c>
      <c r="K71" s="6">
        <f>IF(K70=MAX($D70:$K70),K$6/(SUM(U$6:U70)+1),K70)</f>
        <v>39434</v>
      </c>
      <c r="M71" s="3">
        <v>66</v>
      </c>
      <c r="N71" s="3">
        <f t="shared" ref="N71:N134" si="10">IF(D71=MAX($D71:$K71),1,0)</f>
        <v>0</v>
      </c>
      <c r="O71" s="3">
        <f t="shared" si="3"/>
        <v>0</v>
      </c>
      <c r="P71" s="3">
        <f t="shared" si="4"/>
        <v>1</v>
      </c>
      <c r="Q71" s="3">
        <f t="shared" si="5"/>
        <v>0</v>
      </c>
      <c r="R71" s="3">
        <f t="shared" si="6"/>
        <v>0</v>
      </c>
      <c r="S71" s="3">
        <f t="shared" si="7"/>
        <v>0</v>
      </c>
      <c r="T71" s="3">
        <f t="shared" si="8"/>
        <v>0</v>
      </c>
      <c r="U71" s="3">
        <f t="shared" si="9"/>
        <v>0</v>
      </c>
      <c r="V71" s="3"/>
    </row>
    <row r="72" spans="2:22">
      <c r="B72" s="3" t="s">
        <v>41</v>
      </c>
      <c r="C72" s="3">
        <v>67</v>
      </c>
      <c r="D72" s="6">
        <f>IF(D71=MAX($D71:$K71),D$6/(SUM(N$6:N71)+1),D71)</f>
        <v>41569.476190476191</v>
      </c>
      <c r="E72" s="6">
        <f>IF(E71=MAX($D71:$K71),E$6/(SUM(O$6:O71)+1),E71)</f>
        <v>42181</v>
      </c>
      <c r="F72" s="6">
        <f>IF(F71=MAX($D71:$K71),F$6/(SUM(P$6:P71)+1),F71)</f>
        <v>38830.454545454544</v>
      </c>
      <c r="G72" s="6">
        <f>IF(G71=MAX($D71:$K71),G$6/(SUM(Q$6:Q71)+1),G71)</f>
        <v>38064.888888888891</v>
      </c>
      <c r="H72" s="6">
        <f>IF(H71=MAX($D71:$K71),H$6/(SUM(R$6:R71)+1),H71)</f>
        <v>41425.666666666664</v>
      </c>
      <c r="I72" s="6">
        <f>IF(I71=MAX($D71:$K71),I$6/(SUM(S$6:S71)+1),I71)</f>
        <v>36359</v>
      </c>
      <c r="J72" s="6">
        <f>IF(J71=MAX($D71:$K71),J$6/(SUM(T$6:T71)+1),J71)</f>
        <v>42616.666666666664</v>
      </c>
      <c r="K72" s="6">
        <f>IF(K71=MAX($D71:$K71),K$6/(SUM(U$6:U71)+1),K71)</f>
        <v>39434</v>
      </c>
      <c r="M72" s="3">
        <v>67</v>
      </c>
      <c r="N72" s="3">
        <f t="shared" si="10"/>
        <v>0</v>
      </c>
      <c r="O72" s="3">
        <f t="shared" si="3"/>
        <v>0</v>
      </c>
      <c r="P72" s="3">
        <f t="shared" si="4"/>
        <v>0</v>
      </c>
      <c r="Q72" s="3">
        <f t="shared" si="5"/>
        <v>0</v>
      </c>
      <c r="R72" s="3">
        <f t="shared" si="6"/>
        <v>0</v>
      </c>
      <c r="S72" s="3">
        <f t="shared" si="7"/>
        <v>0</v>
      </c>
      <c r="T72" s="3">
        <f t="shared" si="8"/>
        <v>1</v>
      </c>
      <c r="U72" s="3">
        <f t="shared" si="9"/>
        <v>0</v>
      </c>
      <c r="V72" s="3"/>
    </row>
    <row r="73" spans="2:22">
      <c r="B73" s="3" t="s">
        <v>41</v>
      </c>
      <c r="C73" s="3">
        <v>68</v>
      </c>
      <c r="D73" s="6">
        <f>IF(D72=MAX($D72:$K72),D$6/(SUM(N$6:N72)+1),D72)</f>
        <v>41569.476190476191</v>
      </c>
      <c r="E73" s="6">
        <f>IF(E72=MAX($D72:$K72),E$6/(SUM(O$6:O72)+1),E72)</f>
        <v>42181</v>
      </c>
      <c r="F73" s="6">
        <f>IF(F72=MAX($D72:$K72),F$6/(SUM(P$6:P72)+1),F72)</f>
        <v>38830.454545454544</v>
      </c>
      <c r="G73" s="6">
        <f>IF(G72=MAX($D72:$K72),G$6/(SUM(Q$6:Q72)+1),G72)</f>
        <v>38064.888888888891</v>
      </c>
      <c r="H73" s="6">
        <f>IF(H72=MAX($D72:$K72),H$6/(SUM(R$6:R72)+1),H72)</f>
        <v>41425.666666666664</v>
      </c>
      <c r="I73" s="6">
        <f>IF(I72=MAX($D72:$K72),I$6/(SUM(S$6:S72)+1),I72)</f>
        <v>36359</v>
      </c>
      <c r="J73" s="6">
        <f>IF(J72=MAX($D72:$K72),J$6/(SUM(T$6:T72)+1),J72)</f>
        <v>31962.5</v>
      </c>
      <c r="K73" s="6">
        <f>IF(K72=MAX($D72:$K72),K$6/(SUM(U$6:U72)+1),K72)</f>
        <v>39434</v>
      </c>
      <c r="M73" s="3">
        <v>68</v>
      </c>
      <c r="N73" s="3">
        <f t="shared" si="10"/>
        <v>0</v>
      </c>
      <c r="O73" s="3">
        <f t="shared" si="3"/>
        <v>1</v>
      </c>
      <c r="P73" s="3">
        <f t="shared" si="4"/>
        <v>0</v>
      </c>
      <c r="Q73" s="3">
        <f t="shared" si="5"/>
        <v>0</v>
      </c>
      <c r="R73" s="3">
        <f t="shared" si="6"/>
        <v>0</v>
      </c>
      <c r="S73" s="3">
        <f t="shared" si="7"/>
        <v>0</v>
      </c>
      <c r="T73" s="3">
        <f t="shared" si="8"/>
        <v>0</v>
      </c>
      <c r="U73" s="3">
        <f t="shared" si="9"/>
        <v>0</v>
      </c>
      <c r="V73" s="3"/>
    </row>
    <row r="74" spans="2:22">
      <c r="B74" s="3" t="s">
        <v>41</v>
      </c>
      <c r="C74" s="3">
        <v>69</v>
      </c>
      <c r="D74" s="6">
        <f>IF(D73=MAX($D73:$K73),D$6/(SUM(N$6:N73)+1),D73)</f>
        <v>41569.476190476191</v>
      </c>
      <c r="E74" s="6">
        <f>IF(E73=MAX($D73:$K73),E$6/(SUM(O$6:O73)+1),E73)</f>
        <v>39699.76470588235</v>
      </c>
      <c r="F74" s="6">
        <f>IF(F73=MAX($D73:$K73),F$6/(SUM(P$6:P73)+1),F73)</f>
        <v>38830.454545454544</v>
      </c>
      <c r="G74" s="6">
        <f>IF(G73=MAX($D73:$K73),G$6/(SUM(Q$6:Q73)+1),G73)</f>
        <v>38064.888888888891</v>
      </c>
      <c r="H74" s="6">
        <f>IF(H73=MAX($D73:$K73),H$6/(SUM(R$6:R73)+1),H73)</f>
        <v>41425.666666666664</v>
      </c>
      <c r="I74" s="6">
        <f>IF(I73=MAX($D73:$K73),I$6/(SUM(S$6:S73)+1),I73)</f>
        <v>36359</v>
      </c>
      <c r="J74" s="6">
        <f>IF(J73=MAX($D73:$K73),J$6/(SUM(T$6:T73)+1),J73)</f>
        <v>31962.5</v>
      </c>
      <c r="K74" s="6">
        <f>IF(K73=MAX($D73:$K73),K$6/(SUM(U$6:U73)+1),K73)</f>
        <v>39434</v>
      </c>
      <c r="M74" s="3">
        <v>69</v>
      </c>
      <c r="N74" s="3">
        <f t="shared" si="10"/>
        <v>1</v>
      </c>
      <c r="O74" s="3">
        <f t="shared" si="3"/>
        <v>0</v>
      </c>
      <c r="P74" s="3">
        <f t="shared" si="4"/>
        <v>0</v>
      </c>
      <c r="Q74" s="3">
        <f t="shared" si="5"/>
        <v>0</v>
      </c>
      <c r="R74" s="3">
        <f t="shared" si="6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  <c r="V74" s="3"/>
    </row>
    <row r="75" spans="2:22">
      <c r="B75" s="3" t="s">
        <v>41</v>
      </c>
      <c r="C75" s="3">
        <v>70</v>
      </c>
      <c r="D75" s="6">
        <f>IF(D74=MAX($D74:$K74),D$6/(SUM(N$6:N74)+1),D74)</f>
        <v>39679.954545454544</v>
      </c>
      <c r="E75" s="6">
        <f>IF(E74=MAX($D74:$K74),E$6/(SUM(O$6:O74)+1),E74)</f>
        <v>39699.76470588235</v>
      </c>
      <c r="F75" s="6">
        <f>IF(F74=MAX($D74:$K74),F$6/(SUM(P$6:P74)+1),F74)</f>
        <v>38830.454545454544</v>
      </c>
      <c r="G75" s="6">
        <f>IF(G74=MAX($D74:$K74),G$6/(SUM(Q$6:Q74)+1),G74)</f>
        <v>38064.888888888891</v>
      </c>
      <c r="H75" s="6">
        <f>IF(H74=MAX($D74:$K74),H$6/(SUM(R$6:R74)+1),H74)</f>
        <v>41425.666666666664</v>
      </c>
      <c r="I75" s="6">
        <f>IF(I74=MAX($D74:$K74),I$6/(SUM(S$6:S74)+1),I74)</f>
        <v>36359</v>
      </c>
      <c r="J75" s="6">
        <f>IF(J74=MAX($D74:$K74),J$6/(SUM(T$6:T74)+1),J74)</f>
        <v>31962.5</v>
      </c>
      <c r="K75" s="6">
        <f>IF(K74=MAX($D74:$K74),K$6/(SUM(U$6:U74)+1),K74)</f>
        <v>39434</v>
      </c>
      <c r="M75" s="3">
        <v>70</v>
      </c>
      <c r="N75" s="3">
        <f t="shared" si="10"/>
        <v>0</v>
      </c>
      <c r="O75" s="3">
        <f t="shared" si="3"/>
        <v>0</v>
      </c>
      <c r="P75" s="3">
        <f t="shared" si="4"/>
        <v>0</v>
      </c>
      <c r="Q75" s="3">
        <f t="shared" si="5"/>
        <v>0</v>
      </c>
      <c r="R75" s="3">
        <f t="shared" si="6"/>
        <v>1</v>
      </c>
      <c r="S75" s="3">
        <f t="shared" si="7"/>
        <v>0</v>
      </c>
      <c r="T75" s="3">
        <f t="shared" si="8"/>
        <v>0</v>
      </c>
      <c r="U75" s="3">
        <f t="shared" si="9"/>
        <v>0</v>
      </c>
      <c r="V75" s="3"/>
    </row>
    <row r="76" spans="2:22">
      <c r="B76" s="3" t="s">
        <v>41</v>
      </c>
      <c r="C76" s="3">
        <v>71</v>
      </c>
      <c r="D76" s="6">
        <f>IF(D75=MAX($D75:$K75),D$6/(SUM(N$6:N75)+1),D75)</f>
        <v>39679.954545454544</v>
      </c>
      <c r="E76" s="6">
        <f>IF(E75=MAX($D75:$K75),E$6/(SUM(O$6:O75)+1),E75)</f>
        <v>39699.76470588235</v>
      </c>
      <c r="F76" s="6">
        <f>IF(F75=MAX($D75:$K75),F$6/(SUM(P$6:P75)+1),F75)</f>
        <v>38830.454545454544</v>
      </c>
      <c r="G76" s="6">
        <f>IF(G75=MAX($D75:$K75),G$6/(SUM(Q$6:Q75)+1),G75)</f>
        <v>38064.888888888891</v>
      </c>
      <c r="H76" s="6">
        <f>IF(H75=MAX($D75:$K75),H$6/(SUM(R$6:R75)+1),H75)</f>
        <v>35507.714285714283</v>
      </c>
      <c r="I76" s="6">
        <f>IF(I75=MAX($D75:$K75),I$6/(SUM(S$6:S75)+1),I75)</f>
        <v>36359</v>
      </c>
      <c r="J76" s="6">
        <f>IF(J75=MAX($D75:$K75),J$6/(SUM(T$6:T75)+1),J75)</f>
        <v>31962.5</v>
      </c>
      <c r="K76" s="6">
        <f>IF(K75=MAX($D75:$K75),K$6/(SUM(U$6:U75)+1),K75)</f>
        <v>39434</v>
      </c>
      <c r="M76" s="3">
        <v>71</v>
      </c>
      <c r="N76" s="3">
        <f t="shared" si="10"/>
        <v>0</v>
      </c>
      <c r="O76" s="3">
        <f t="shared" si="3"/>
        <v>1</v>
      </c>
      <c r="P76" s="3">
        <f t="shared" si="4"/>
        <v>0</v>
      </c>
      <c r="Q76" s="3">
        <f t="shared" si="5"/>
        <v>0</v>
      </c>
      <c r="R76" s="3">
        <f t="shared" si="6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  <c r="V76" s="3"/>
    </row>
    <row r="77" spans="2:22">
      <c r="B77" s="3" t="s">
        <v>41</v>
      </c>
      <c r="C77" s="3">
        <v>72</v>
      </c>
      <c r="D77" s="6">
        <f>IF(D76=MAX($D76:$K76),D$6/(SUM(N$6:N76)+1),D76)</f>
        <v>39679.954545454544</v>
      </c>
      <c r="E77" s="6">
        <f>IF(E76=MAX($D76:$K76),E$6/(SUM(O$6:O76)+1),E76)</f>
        <v>37494.222222222219</v>
      </c>
      <c r="F77" s="6">
        <f>IF(F76=MAX($D76:$K76),F$6/(SUM(P$6:P76)+1),F76)</f>
        <v>38830.454545454544</v>
      </c>
      <c r="G77" s="6">
        <f>IF(G76=MAX($D76:$K76),G$6/(SUM(Q$6:Q76)+1),G76)</f>
        <v>38064.888888888891</v>
      </c>
      <c r="H77" s="6">
        <f>IF(H76=MAX($D76:$K76),H$6/(SUM(R$6:R76)+1),H76)</f>
        <v>35507.714285714283</v>
      </c>
      <c r="I77" s="6">
        <f>IF(I76=MAX($D76:$K76),I$6/(SUM(S$6:S76)+1),I76)</f>
        <v>36359</v>
      </c>
      <c r="J77" s="6">
        <f>IF(J76=MAX($D76:$K76),J$6/(SUM(T$6:T76)+1),J76)</f>
        <v>31962.5</v>
      </c>
      <c r="K77" s="6">
        <f>IF(K76=MAX($D76:$K76),K$6/(SUM(U$6:U76)+1),K76)</f>
        <v>39434</v>
      </c>
      <c r="M77" s="3">
        <v>72</v>
      </c>
      <c r="N77" s="3">
        <f t="shared" si="10"/>
        <v>1</v>
      </c>
      <c r="O77" s="3">
        <f t="shared" si="3"/>
        <v>0</v>
      </c>
      <c r="P77" s="3">
        <f t="shared" si="4"/>
        <v>0</v>
      </c>
      <c r="Q77" s="3">
        <f t="shared" si="5"/>
        <v>0</v>
      </c>
      <c r="R77" s="3">
        <f t="shared" si="6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  <c r="V77" s="3"/>
    </row>
    <row r="78" spans="2:22">
      <c r="B78" s="3" t="s">
        <v>41</v>
      </c>
      <c r="C78" s="3">
        <v>73</v>
      </c>
      <c r="D78" s="6">
        <f>IF(D77=MAX($D77:$K77),D$6/(SUM(N$6:N77)+1),D77)</f>
        <v>37954.739130434784</v>
      </c>
      <c r="E78" s="6">
        <f>IF(E77=MAX($D77:$K77),E$6/(SUM(O$6:O77)+1),E77)</f>
        <v>37494.222222222219</v>
      </c>
      <c r="F78" s="6">
        <f>IF(F77=MAX($D77:$K77),F$6/(SUM(P$6:P77)+1),F77)</f>
        <v>38830.454545454544</v>
      </c>
      <c r="G78" s="6">
        <f>IF(G77=MAX($D77:$K77),G$6/(SUM(Q$6:Q77)+1),G77)</f>
        <v>38064.888888888891</v>
      </c>
      <c r="H78" s="6">
        <f>IF(H77=MAX($D77:$K77),H$6/(SUM(R$6:R77)+1),H77)</f>
        <v>35507.714285714283</v>
      </c>
      <c r="I78" s="6">
        <f>IF(I77=MAX($D77:$K77),I$6/(SUM(S$6:S77)+1),I77)</f>
        <v>36359</v>
      </c>
      <c r="J78" s="6">
        <f>IF(J77=MAX($D77:$K77),J$6/(SUM(T$6:T77)+1),J77)</f>
        <v>31962.5</v>
      </c>
      <c r="K78" s="6">
        <f>IF(K77=MAX($D77:$K77),K$6/(SUM(U$6:U77)+1),K77)</f>
        <v>39434</v>
      </c>
      <c r="M78" s="3">
        <v>73</v>
      </c>
      <c r="N78" s="3">
        <f t="shared" si="10"/>
        <v>0</v>
      </c>
      <c r="O78" s="3">
        <f t="shared" si="3"/>
        <v>0</v>
      </c>
      <c r="P78" s="3">
        <f t="shared" si="4"/>
        <v>0</v>
      </c>
      <c r="Q78" s="3">
        <f t="shared" si="5"/>
        <v>0</v>
      </c>
      <c r="R78" s="3">
        <f t="shared" si="6"/>
        <v>0</v>
      </c>
      <c r="S78" s="3">
        <f t="shared" si="7"/>
        <v>0</v>
      </c>
      <c r="T78" s="3">
        <f t="shared" si="8"/>
        <v>0</v>
      </c>
      <c r="U78" s="3">
        <f t="shared" si="9"/>
        <v>1</v>
      </c>
      <c r="V78" s="3"/>
    </row>
    <row r="79" spans="2:22">
      <c r="B79" s="3" t="s">
        <v>41</v>
      </c>
      <c r="C79" s="3">
        <v>74</v>
      </c>
      <c r="D79" s="6">
        <f>IF(D78=MAX($D78:$K78),D$6/(SUM(N$6:N78)+1),D78)</f>
        <v>37954.739130434784</v>
      </c>
      <c r="E79" s="6">
        <f>IF(E78=MAX($D78:$K78),E$6/(SUM(O$6:O78)+1),E78)</f>
        <v>37494.222222222219</v>
      </c>
      <c r="F79" s="6">
        <f>IF(F78=MAX($D78:$K78),F$6/(SUM(P$6:P78)+1),F78)</f>
        <v>38830.454545454544</v>
      </c>
      <c r="G79" s="6">
        <f>IF(G78=MAX($D78:$K78),G$6/(SUM(Q$6:Q78)+1),G78)</f>
        <v>38064.888888888891</v>
      </c>
      <c r="H79" s="6">
        <f>IF(H78=MAX($D78:$K78),H$6/(SUM(R$6:R78)+1),H78)</f>
        <v>35507.714285714283</v>
      </c>
      <c r="I79" s="6">
        <f>IF(I78=MAX($D78:$K78),I$6/(SUM(S$6:S78)+1),I78)</f>
        <v>36359</v>
      </c>
      <c r="J79" s="6">
        <f>IF(J78=MAX($D78:$K78),J$6/(SUM(T$6:T78)+1),J78)</f>
        <v>31962.5</v>
      </c>
      <c r="K79" s="6">
        <f>IF(K78=MAX($D78:$K78),K$6/(SUM(U$6:U78)+1),K78)</f>
        <v>29575.5</v>
      </c>
      <c r="M79" s="3">
        <v>74</v>
      </c>
      <c r="N79" s="3">
        <f t="shared" si="10"/>
        <v>0</v>
      </c>
      <c r="O79" s="3">
        <f t="shared" si="3"/>
        <v>0</v>
      </c>
      <c r="P79" s="3">
        <f t="shared" si="4"/>
        <v>1</v>
      </c>
      <c r="Q79" s="3">
        <f t="shared" si="5"/>
        <v>0</v>
      </c>
      <c r="R79" s="3">
        <f t="shared" si="6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  <c r="V79" s="3"/>
    </row>
    <row r="80" spans="2:22">
      <c r="B80" s="3" t="s">
        <v>41</v>
      </c>
      <c r="C80" s="3">
        <v>75</v>
      </c>
      <c r="D80" s="6">
        <f>IF(D79=MAX($D79:$K79),D$6/(SUM(N$6:N79)+1),D79)</f>
        <v>37954.739130434784</v>
      </c>
      <c r="E80" s="6">
        <f>IF(E79=MAX($D79:$K79),E$6/(SUM(O$6:O79)+1),E79)</f>
        <v>37494.222222222219</v>
      </c>
      <c r="F80" s="6">
        <f>IF(F79=MAX($D79:$K79),F$6/(SUM(P$6:P79)+1),F79)</f>
        <v>35594.583333333336</v>
      </c>
      <c r="G80" s="6">
        <f>IF(G79=MAX($D79:$K79),G$6/(SUM(Q$6:Q79)+1),G79)</f>
        <v>38064.888888888891</v>
      </c>
      <c r="H80" s="6">
        <f>IF(H79=MAX($D79:$K79),H$6/(SUM(R$6:R79)+1),H79)</f>
        <v>35507.714285714283</v>
      </c>
      <c r="I80" s="6">
        <f>IF(I79=MAX($D79:$K79),I$6/(SUM(S$6:S79)+1),I79)</f>
        <v>36359</v>
      </c>
      <c r="J80" s="6">
        <f>IF(J79=MAX($D79:$K79),J$6/(SUM(T$6:T79)+1),J79)</f>
        <v>31962.5</v>
      </c>
      <c r="K80" s="6">
        <f>IF(K79=MAX($D79:$K79),K$6/(SUM(U$6:U79)+1),K79)</f>
        <v>29575.5</v>
      </c>
      <c r="M80" s="3">
        <v>75</v>
      </c>
      <c r="N80" s="3">
        <f t="shared" si="10"/>
        <v>0</v>
      </c>
      <c r="O80" s="3">
        <f t="shared" si="3"/>
        <v>0</v>
      </c>
      <c r="P80" s="3">
        <f t="shared" si="4"/>
        <v>0</v>
      </c>
      <c r="Q80" s="3">
        <f t="shared" si="5"/>
        <v>1</v>
      </c>
      <c r="R80" s="3">
        <f t="shared" si="6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  <c r="V80" s="3"/>
    </row>
    <row r="81" spans="2:22">
      <c r="B81" s="3" t="s">
        <v>41</v>
      </c>
      <c r="C81" s="3">
        <v>76</v>
      </c>
      <c r="D81" s="6">
        <f>IF(D80=MAX($D80:$K80),D$6/(SUM(N$6:N80)+1),D80)</f>
        <v>37954.739130434784</v>
      </c>
      <c r="E81" s="6">
        <f>IF(E80=MAX($D80:$K80),E$6/(SUM(O$6:O80)+1),E80)</f>
        <v>37494.222222222219</v>
      </c>
      <c r="F81" s="6">
        <f>IF(F80=MAX($D80:$K80),F$6/(SUM(P$6:P80)+1),F80)</f>
        <v>35594.583333333336</v>
      </c>
      <c r="G81" s="6">
        <f>IF(G80=MAX($D80:$K80),G$6/(SUM(Q$6:Q80)+1),G80)</f>
        <v>34258.400000000001</v>
      </c>
      <c r="H81" s="6">
        <f>IF(H80=MAX($D80:$K80),H$6/(SUM(R$6:R80)+1),H80)</f>
        <v>35507.714285714283</v>
      </c>
      <c r="I81" s="6">
        <f>IF(I80=MAX($D80:$K80),I$6/(SUM(S$6:S80)+1),I80)</f>
        <v>36359</v>
      </c>
      <c r="J81" s="6">
        <f>IF(J80=MAX($D80:$K80),J$6/(SUM(T$6:T80)+1),J80)</f>
        <v>31962.5</v>
      </c>
      <c r="K81" s="6">
        <f>IF(K80=MAX($D80:$K80),K$6/(SUM(U$6:U80)+1),K80)</f>
        <v>29575.5</v>
      </c>
      <c r="M81" s="3">
        <v>76</v>
      </c>
      <c r="N81" s="3">
        <f t="shared" si="10"/>
        <v>1</v>
      </c>
      <c r="O81" s="3">
        <f t="shared" si="3"/>
        <v>0</v>
      </c>
      <c r="P81" s="3">
        <f t="shared" si="4"/>
        <v>0</v>
      </c>
      <c r="Q81" s="3">
        <f t="shared" si="5"/>
        <v>0</v>
      </c>
      <c r="R81" s="3">
        <f t="shared" si="6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  <c r="V81" s="3"/>
    </row>
    <row r="82" spans="2:22">
      <c r="B82" s="3" t="s">
        <v>41</v>
      </c>
      <c r="C82" s="3">
        <v>77</v>
      </c>
      <c r="D82" s="6">
        <f>IF(D81=MAX($D81:$K81),D$6/(SUM(N$6:N81)+1),D81)</f>
        <v>36373.291666666664</v>
      </c>
      <c r="E82" s="6">
        <f>IF(E81=MAX($D81:$K81),E$6/(SUM(O$6:O81)+1),E81)</f>
        <v>37494.222222222219</v>
      </c>
      <c r="F82" s="6">
        <f>IF(F81=MAX($D81:$K81),F$6/(SUM(P$6:P81)+1),F81)</f>
        <v>35594.583333333336</v>
      </c>
      <c r="G82" s="6">
        <f>IF(G81=MAX($D81:$K81),G$6/(SUM(Q$6:Q81)+1),G81)</f>
        <v>34258.400000000001</v>
      </c>
      <c r="H82" s="6">
        <f>IF(H81=MAX($D81:$K81),H$6/(SUM(R$6:R81)+1),H81)</f>
        <v>35507.714285714283</v>
      </c>
      <c r="I82" s="6">
        <f>IF(I81=MAX($D81:$K81),I$6/(SUM(S$6:S81)+1),I81)</f>
        <v>36359</v>
      </c>
      <c r="J82" s="6">
        <f>IF(J81=MAX($D81:$K81),J$6/(SUM(T$6:T81)+1),J81)</f>
        <v>31962.5</v>
      </c>
      <c r="K82" s="6">
        <f>IF(K81=MAX($D81:$K81),K$6/(SUM(U$6:U81)+1),K81)</f>
        <v>29575.5</v>
      </c>
      <c r="M82" s="3">
        <v>77</v>
      </c>
      <c r="N82" s="3">
        <f t="shared" si="10"/>
        <v>0</v>
      </c>
      <c r="O82" s="3">
        <f t="shared" si="3"/>
        <v>1</v>
      </c>
      <c r="P82" s="3">
        <f t="shared" si="4"/>
        <v>0</v>
      </c>
      <c r="Q82" s="3">
        <f t="shared" si="5"/>
        <v>0</v>
      </c>
      <c r="R82" s="3">
        <f t="shared" si="6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  <c r="V82" s="3"/>
    </row>
    <row r="83" spans="2:22">
      <c r="B83" s="3" t="s">
        <v>41</v>
      </c>
      <c r="C83" s="3">
        <v>78</v>
      </c>
      <c r="D83" s="6">
        <f>IF(D82=MAX($D82:$K82),D$6/(SUM(N$6:N82)+1),D82)</f>
        <v>36373.291666666664</v>
      </c>
      <c r="E83" s="6">
        <f>IF(E82=MAX($D82:$K82),E$6/(SUM(O$6:O82)+1),E82)</f>
        <v>35520.84210526316</v>
      </c>
      <c r="F83" s="6">
        <f>IF(F82=MAX($D82:$K82),F$6/(SUM(P$6:P82)+1),F82)</f>
        <v>35594.583333333336</v>
      </c>
      <c r="G83" s="6">
        <f>IF(G82=MAX($D82:$K82),G$6/(SUM(Q$6:Q82)+1),G82)</f>
        <v>34258.400000000001</v>
      </c>
      <c r="H83" s="6">
        <f>IF(H82=MAX($D82:$K82),H$6/(SUM(R$6:R82)+1),H82)</f>
        <v>35507.714285714283</v>
      </c>
      <c r="I83" s="6">
        <f>IF(I82=MAX($D82:$K82),I$6/(SUM(S$6:S82)+1),I82)</f>
        <v>36359</v>
      </c>
      <c r="J83" s="6">
        <f>IF(J82=MAX($D82:$K82),J$6/(SUM(T$6:T82)+1),J82)</f>
        <v>31962.5</v>
      </c>
      <c r="K83" s="6">
        <f>IF(K82=MAX($D82:$K82),K$6/(SUM(U$6:U82)+1),K82)</f>
        <v>29575.5</v>
      </c>
      <c r="M83" s="3">
        <v>78</v>
      </c>
      <c r="N83" s="3">
        <f t="shared" si="10"/>
        <v>1</v>
      </c>
      <c r="O83" s="3">
        <f t="shared" si="3"/>
        <v>0</v>
      </c>
      <c r="P83" s="3">
        <f t="shared" si="4"/>
        <v>0</v>
      </c>
      <c r="Q83" s="3">
        <f t="shared" si="5"/>
        <v>0</v>
      </c>
      <c r="R83" s="3">
        <f t="shared" si="6"/>
        <v>0</v>
      </c>
      <c r="S83" s="3">
        <f t="shared" si="7"/>
        <v>0</v>
      </c>
      <c r="T83" s="3">
        <f t="shared" si="8"/>
        <v>0</v>
      </c>
      <c r="U83" s="3">
        <f t="shared" si="9"/>
        <v>0</v>
      </c>
      <c r="V83" s="3"/>
    </row>
    <row r="84" spans="2:22">
      <c r="B84" s="3" t="s">
        <v>41</v>
      </c>
      <c r="C84" s="3">
        <v>79</v>
      </c>
      <c r="D84" s="6">
        <f>IF(D83=MAX($D83:$K83),D$6/(SUM(N$6:N83)+1),D83)</f>
        <v>34918.36</v>
      </c>
      <c r="E84" s="6">
        <f>IF(E83=MAX($D83:$K83),E$6/(SUM(O$6:O83)+1),E83)</f>
        <v>35520.84210526316</v>
      </c>
      <c r="F84" s="6">
        <f>IF(F83=MAX($D83:$K83),F$6/(SUM(P$6:P83)+1),F83)</f>
        <v>35594.583333333336</v>
      </c>
      <c r="G84" s="6">
        <f>IF(G83=MAX($D83:$K83),G$6/(SUM(Q$6:Q83)+1),G83)</f>
        <v>34258.400000000001</v>
      </c>
      <c r="H84" s="6">
        <f>IF(H83=MAX($D83:$K83),H$6/(SUM(R$6:R83)+1),H83)</f>
        <v>35507.714285714283</v>
      </c>
      <c r="I84" s="6">
        <f>IF(I83=MAX($D83:$K83),I$6/(SUM(S$6:S83)+1),I83)</f>
        <v>36359</v>
      </c>
      <c r="J84" s="6">
        <f>IF(J83=MAX($D83:$K83),J$6/(SUM(T$6:T83)+1),J83)</f>
        <v>31962.5</v>
      </c>
      <c r="K84" s="6">
        <f>IF(K83=MAX($D83:$K83),K$6/(SUM(U$6:U83)+1),K83)</f>
        <v>29575.5</v>
      </c>
      <c r="M84" s="3">
        <v>79</v>
      </c>
      <c r="N84" s="3">
        <f t="shared" si="10"/>
        <v>0</v>
      </c>
      <c r="O84" s="3">
        <f t="shared" si="3"/>
        <v>0</v>
      </c>
      <c r="P84" s="3">
        <f t="shared" si="4"/>
        <v>0</v>
      </c>
      <c r="Q84" s="3">
        <f t="shared" si="5"/>
        <v>0</v>
      </c>
      <c r="R84" s="3">
        <f t="shared" si="6"/>
        <v>0</v>
      </c>
      <c r="S84" s="3">
        <f t="shared" si="7"/>
        <v>1</v>
      </c>
      <c r="T84" s="3">
        <f t="shared" si="8"/>
        <v>0</v>
      </c>
      <c r="U84" s="3">
        <f t="shared" si="9"/>
        <v>0</v>
      </c>
      <c r="V84" s="3"/>
    </row>
    <row r="85" spans="2:22">
      <c r="B85" s="3" t="s">
        <v>41</v>
      </c>
      <c r="C85" s="3">
        <v>80</v>
      </c>
      <c r="D85" s="6">
        <f>IF(D84=MAX($D84:$K84),D$6/(SUM(N$6:N84)+1),D84)</f>
        <v>34918.36</v>
      </c>
      <c r="E85" s="6">
        <f>IF(E84=MAX($D84:$K84),E$6/(SUM(O$6:O84)+1),E84)</f>
        <v>35520.84210526316</v>
      </c>
      <c r="F85" s="6">
        <f>IF(F84=MAX($D84:$K84),F$6/(SUM(P$6:P84)+1),F84)</f>
        <v>35594.583333333336</v>
      </c>
      <c r="G85" s="6">
        <f>IF(G84=MAX($D84:$K84),G$6/(SUM(Q$6:Q84)+1),G84)</f>
        <v>34258.400000000001</v>
      </c>
      <c r="H85" s="6">
        <f>IF(H84=MAX($D84:$K84),H$6/(SUM(R$6:R84)+1),H84)</f>
        <v>35507.714285714283</v>
      </c>
      <c r="I85" s="6">
        <f>IF(I84=MAX($D84:$K84),I$6/(SUM(S$6:S84)+1),I84)</f>
        <v>30299.166666666668</v>
      </c>
      <c r="J85" s="6">
        <f>IF(J84=MAX($D84:$K84),J$6/(SUM(T$6:T84)+1),J84)</f>
        <v>31962.5</v>
      </c>
      <c r="K85" s="6">
        <f>IF(K84=MAX($D84:$K84),K$6/(SUM(U$6:U84)+1),K84)</f>
        <v>29575.5</v>
      </c>
      <c r="M85" s="3">
        <v>80</v>
      </c>
      <c r="N85" s="3">
        <f t="shared" si="10"/>
        <v>0</v>
      </c>
      <c r="O85" s="3">
        <f t="shared" si="3"/>
        <v>0</v>
      </c>
      <c r="P85" s="3">
        <f t="shared" si="4"/>
        <v>1</v>
      </c>
      <c r="Q85" s="3">
        <f t="shared" si="5"/>
        <v>0</v>
      </c>
      <c r="R85" s="3">
        <f t="shared" si="6"/>
        <v>0</v>
      </c>
      <c r="S85" s="3">
        <f t="shared" si="7"/>
        <v>0</v>
      </c>
      <c r="T85" s="3">
        <f t="shared" si="8"/>
        <v>0</v>
      </c>
      <c r="U85" s="3">
        <f t="shared" si="9"/>
        <v>0</v>
      </c>
      <c r="V85" s="3"/>
    </row>
    <row r="86" spans="2:22">
      <c r="B86" s="3" t="s">
        <v>41</v>
      </c>
      <c r="C86" s="3">
        <v>81</v>
      </c>
      <c r="D86" s="6">
        <f>IF(D85=MAX($D85:$K85),D$6/(SUM(N$6:N85)+1),D85)</f>
        <v>34918.36</v>
      </c>
      <c r="E86" s="6">
        <f>IF(E85=MAX($D85:$K85),E$6/(SUM(O$6:O85)+1),E85)</f>
        <v>35520.84210526316</v>
      </c>
      <c r="F86" s="6">
        <f>IF(F85=MAX($D85:$K85),F$6/(SUM(P$6:P85)+1),F85)</f>
        <v>32856.538461538461</v>
      </c>
      <c r="G86" s="6">
        <f>IF(G85=MAX($D85:$K85),G$6/(SUM(Q$6:Q85)+1),G85)</f>
        <v>34258.400000000001</v>
      </c>
      <c r="H86" s="6">
        <f>IF(H85=MAX($D85:$K85),H$6/(SUM(R$6:R85)+1),H85)</f>
        <v>35507.714285714283</v>
      </c>
      <c r="I86" s="6">
        <f>IF(I85=MAX($D85:$K85),I$6/(SUM(S$6:S85)+1),I85)</f>
        <v>30299.166666666668</v>
      </c>
      <c r="J86" s="6">
        <f>IF(J85=MAX($D85:$K85),J$6/(SUM(T$6:T85)+1),J85)</f>
        <v>31962.5</v>
      </c>
      <c r="K86" s="6">
        <f>IF(K85=MAX($D85:$K85),K$6/(SUM(U$6:U85)+1),K85)</f>
        <v>29575.5</v>
      </c>
      <c r="M86" s="3">
        <v>81</v>
      </c>
      <c r="N86" s="3">
        <f t="shared" si="10"/>
        <v>0</v>
      </c>
      <c r="O86" s="3">
        <f t="shared" ref="O86:O140" si="11">IF(E86=MAX($D86:$K86),1,0)</f>
        <v>1</v>
      </c>
      <c r="P86" s="3">
        <f t="shared" ref="P86:P140" si="12">IF(F86=MAX($D86:$K86),1,0)</f>
        <v>0</v>
      </c>
      <c r="Q86" s="3">
        <f t="shared" ref="Q86:Q140" si="13">IF(G86=MAX($D86:$K86),1,0)</f>
        <v>0</v>
      </c>
      <c r="R86" s="3">
        <f t="shared" ref="R86:R140" si="14">IF(H86=MAX($D86:$K86),1,0)</f>
        <v>0</v>
      </c>
      <c r="S86" s="3">
        <f t="shared" ref="S86:S140" si="15">IF(I86=MAX($D86:$K86),1,0)</f>
        <v>0</v>
      </c>
      <c r="T86" s="3">
        <f t="shared" ref="T86:T140" si="16">IF(J86=MAX($D86:$K86),1,0)</f>
        <v>0</v>
      </c>
      <c r="U86" s="3">
        <f t="shared" ref="U86:U140" si="17">IF(K86=MAX($D86:$K86),1,0)</f>
        <v>0</v>
      </c>
      <c r="V86" s="3"/>
    </row>
    <row r="87" spans="2:22">
      <c r="B87" s="3" t="s">
        <v>41</v>
      </c>
      <c r="C87" s="3">
        <v>82</v>
      </c>
      <c r="D87" s="6">
        <f>IF(D86=MAX($D86:$K86),D$6/(SUM(N$6:N86)+1),D86)</f>
        <v>34918.36</v>
      </c>
      <c r="E87" s="6">
        <f>IF(E86=MAX($D86:$K86),E$6/(SUM(O$6:O86)+1),E86)</f>
        <v>33744.800000000003</v>
      </c>
      <c r="F87" s="6">
        <f>IF(F86=MAX($D86:$K86),F$6/(SUM(P$6:P86)+1),F86)</f>
        <v>32856.538461538461</v>
      </c>
      <c r="G87" s="6">
        <f>IF(G86=MAX($D86:$K86),G$6/(SUM(Q$6:Q86)+1),G86)</f>
        <v>34258.400000000001</v>
      </c>
      <c r="H87" s="6">
        <f>IF(H86=MAX($D86:$K86),H$6/(SUM(R$6:R86)+1),H86)</f>
        <v>35507.714285714283</v>
      </c>
      <c r="I87" s="6">
        <f>IF(I86=MAX($D86:$K86),I$6/(SUM(S$6:S86)+1),I86)</f>
        <v>30299.166666666668</v>
      </c>
      <c r="J87" s="6">
        <f>IF(J86=MAX($D86:$K86),J$6/(SUM(T$6:T86)+1),J86)</f>
        <v>31962.5</v>
      </c>
      <c r="K87" s="6">
        <f>IF(K86=MAX($D86:$K86),K$6/(SUM(U$6:U86)+1),K86)</f>
        <v>29575.5</v>
      </c>
      <c r="M87" s="3">
        <v>82</v>
      </c>
      <c r="N87" s="3">
        <f t="shared" si="10"/>
        <v>0</v>
      </c>
      <c r="O87" s="3">
        <f t="shared" si="11"/>
        <v>0</v>
      </c>
      <c r="P87" s="3">
        <f t="shared" si="12"/>
        <v>0</v>
      </c>
      <c r="Q87" s="3">
        <f t="shared" si="13"/>
        <v>0</v>
      </c>
      <c r="R87" s="3">
        <f t="shared" si="14"/>
        <v>1</v>
      </c>
      <c r="S87" s="3">
        <f t="shared" si="15"/>
        <v>0</v>
      </c>
      <c r="T87" s="3">
        <f t="shared" si="16"/>
        <v>0</v>
      </c>
      <c r="U87" s="3">
        <f t="shared" si="17"/>
        <v>0</v>
      </c>
      <c r="V87" s="3"/>
    </row>
    <row r="88" spans="2:22">
      <c r="B88" s="3" t="s">
        <v>41</v>
      </c>
      <c r="C88" s="3">
        <v>83</v>
      </c>
      <c r="D88" s="6">
        <f>IF(D87=MAX($D87:$K87),D$6/(SUM(N$6:N87)+1),D87)</f>
        <v>34918.36</v>
      </c>
      <c r="E88" s="6">
        <f>IF(E87=MAX($D87:$K87),E$6/(SUM(O$6:O87)+1),E87)</f>
        <v>33744.800000000003</v>
      </c>
      <c r="F88" s="6">
        <f>IF(F87=MAX($D87:$K87),F$6/(SUM(P$6:P87)+1),F87)</f>
        <v>32856.538461538461</v>
      </c>
      <c r="G88" s="6">
        <f>IF(G87=MAX($D87:$K87),G$6/(SUM(Q$6:Q87)+1),G87)</f>
        <v>34258.400000000001</v>
      </c>
      <c r="H88" s="6">
        <f>IF(H87=MAX($D87:$K87),H$6/(SUM(R$6:R87)+1),H87)</f>
        <v>31069.25</v>
      </c>
      <c r="I88" s="6">
        <f>IF(I87=MAX($D87:$K87),I$6/(SUM(S$6:S87)+1),I87)</f>
        <v>30299.166666666668</v>
      </c>
      <c r="J88" s="6">
        <f>IF(J87=MAX($D87:$K87),J$6/(SUM(T$6:T87)+1),J87)</f>
        <v>31962.5</v>
      </c>
      <c r="K88" s="6">
        <f>IF(K87=MAX($D87:$K87),K$6/(SUM(U$6:U87)+1),K87)</f>
        <v>29575.5</v>
      </c>
      <c r="M88" s="3">
        <v>83</v>
      </c>
      <c r="N88" s="3">
        <f t="shared" si="10"/>
        <v>1</v>
      </c>
      <c r="O88" s="3">
        <f t="shared" si="11"/>
        <v>0</v>
      </c>
      <c r="P88" s="3">
        <f t="shared" si="12"/>
        <v>0</v>
      </c>
      <c r="Q88" s="3">
        <f t="shared" si="13"/>
        <v>0</v>
      </c>
      <c r="R88" s="3">
        <f t="shared" si="14"/>
        <v>0</v>
      </c>
      <c r="S88" s="3">
        <f t="shared" si="15"/>
        <v>0</v>
      </c>
      <c r="T88" s="3">
        <f t="shared" si="16"/>
        <v>0</v>
      </c>
      <c r="U88" s="3">
        <f t="shared" si="17"/>
        <v>0</v>
      </c>
      <c r="V88" s="3"/>
    </row>
    <row r="89" spans="2:22">
      <c r="B89" s="3" t="s">
        <v>41</v>
      </c>
      <c r="C89" s="3">
        <v>84</v>
      </c>
      <c r="D89" s="6">
        <f>IF(D88=MAX($D88:$K88),D$6/(SUM(N$6:N88)+1),D88)</f>
        <v>33575.346153846156</v>
      </c>
      <c r="E89" s="6">
        <f>IF(E88=MAX($D88:$K88),E$6/(SUM(O$6:O88)+1),E88)</f>
        <v>33744.800000000003</v>
      </c>
      <c r="F89" s="6">
        <f>IF(F88=MAX($D88:$K88),F$6/(SUM(P$6:P88)+1),F88)</f>
        <v>32856.538461538461</v>
      </c>
      <c r="G89" s="6">
        <f>IF(G88=MAX($D88:$K88),G$6/(SUM(Q$6:Q88)+1),G88)</f>
        <v>34258.400000000001</v>
      </c>
      <c r="H89" s="6">
        <f>IF(H88=MAX($D88:$K88),H$6/(SUM(R$6:R88)+1),H88)</f>
        <v>31069.25</v>
      </c>
      <c r="I89" s="6">
        <f>IF(I88=MAX($D88:$K88),I$6/(SUM(S$6:S88)+1),I88)</f>
        <v>30299.166666666668</v>
      </c>
      <c r="J89" s="6">
        <f>IF(J88=MAX($D88:$K88),J$6/(SUM(T$6:T88)+1),J88)</f>
        <v>31962.5</v>
      </c>
      <c r="K89" s="6">
        <f>IF(K88=MAX($D88:$K88),K$6/(SUM(U$6:U88)+1),K88)</f>
        <v>29575.5</v>
      </c>
      <c r="M89" s="3">
        <v>84</v>
      </c>
      <c r="N89" s="3">
        <f t="shared" si="10"/>
        <v>0</v>
      </c>
      <c r="O89" s="3">
        <f t="shared" si="11"/>
        <v>0</v>
      </c>
      <c r="P89" s="3">
        <f t="shared" si="12"/>
        <v>0</v>
      </c>
      <c r="Q89" s="3">
        <f t="shared" si="13"/>
        <v>1</v>
      </c>
      <c r="R89" s="3">
        <f t="shared" si="14"/>
        <v>0</v>
      </c>
      <c r="S89" s="3">
        <f t="shared" si="15"/>
        <v>0</v>
      </c>
      <c r="T89" s="3">
        <f t="shared" si="16"/>
        <v>0</v>
      </c>
      <c r="U89" s="3">
        <f t="shared" si="17"/>
        <v>0</v>
      </c>
      <c r="V89" s="3"/>
    </row>
    <row r="90" spans="2:22">
      <c r="B90" s="3" t="s">
        <v>41</v>
      </c>
      <c r="C90" s="3">
        <v>85</v>
      </c>
      <c r="D90" s="6">
        <f>IF(D89=MAX($D89:$K89),D$6/(SUM(N$6:N89)+1),D89)</f>
        <v>33575.346153846156</v>
      </c>
      <c r="E90" s="6">
        <f>IF(E89=MAX($D89:$K89),E$6/(SUM(O$6:O89)+1),E89)</f>
        <v>33744.800000000003</v>
      </c>
      <c r="F90" s="6">
        <f>IF(F89=MAX($D89:$K89),F$6/(SUM(P$6:P89)+1),F89)</f>
        <v>32856.538461538461</v>
      </c>
      <c r="G90" s="6">
        <f>IF(G89=MAX($D89:$K89),G$6/(SUM(Q$6:Q89)+1),G89)</f>
        <v>31144</v>
      </c>
      <c r="H90" s="6">
        <f>IF(H89=MAX($D89:$K89),H$6/(SUM(R$6:R89)+1),H89)</f>
        <v>31069.25</v>
      </c>
      <c r="I90" s="6">
        <f>IF(I89=MAX($D89:$K89),I$6/(SUM(S$6:S89)+1),I89)</f>
        <v>30299.166666666668</v>
      </c>
      <c r="J90" s="6">
        <f>IF(J89=MAX($D89:$K89),J$6/(SUM(T$6:T89)+1),J89)</f>
        <v>31962.5</v>
      </c>
      <c r="K90" s="6">
        <f>IF(K89=MAX($D89:$K89),K$6/(SUM(U$6:U89)+1),K89)</f>
        <v>29575.5</v>
      </c>
      <c r="M90" s="3">
        <v>85</v>
      </c>
      <c r="N90" s="3">
        <f t="shared" si="10"/>
        <v>0</v>
      </c>
      <c r="O90" s="3">
        <f t="shared" si="11"/>
        <v>1</v>
      </c>
      <c r="P90" s="3">
        <f t="shared" si="12"/>
        <v>0</v>
      </c>
      <c r="Q90" s="3">
        <f t="shared" si="13"/>
        <v>0</v>
      </c>
      <c r="R90" s="3">
        <f t="shared" si="14"/>
        <v>0</v>
      </c>
      <c r="S90" s="3">
        <f t="shared" si="15"/>
        <v>0</v>
      </c>
      <c r="T90" s="3">
        <f t="shared" si="16"/>
        <v>0</v>
      </c>
      <c r="U90" s="3">
        <f t="shared" si="17"/>
        <v>0</v>
      </c>
      <c r="V90" s="3"/>
    </row>
    <row r="91" spans="2:22">
      <c r="B91" s="3" t="s">
        <v>41</v>
      </c>
      <c r="C91" s="3">
        <v>86</v>
      </c>
      <c r="D91" s="6">
        <f>IF(D90=MAX($D90:$K90),D$6/(SUM(N$6:N90)+1),D90)</f>
        <v>33575.346153846156</v>
      </c>
      <c r="E91" s="6">
        <f>IF(E90=MAX($D90:$K90),E$6/(SUM(O$6:O90)+1),E90)</f>
        <v>32137.904761904763</v>
      </c>
      <c r="F91" s="6">
        <f>IF(F90=MAX($D90:$K90),F$6/(SUM(P$6:P90)+1),F90)</f>
        <v>32856.538461538461</v>
      </c>
      <c r="G91" s="6">
        <f>IF(G90=MAX($D90:$K90),G$6/(SUM(Q$6:Q90)+1),G90)</f>
        <v>31144</v>
      </c>
      <c r="H91" s="6">
        <f>IF(H90=MAX($D90:$K90),H$6/(SUM(R$6:R90)+1),H90)</f>
        <v>31069.25</v>
      </c>
      <c r="I91" s="6">
        <f>IF(I90=MAX($D90:$K90),I$6/(SUM(S$6:S90)+1),I90)</f>
        <v>30299.166666666668</v>
      </c>
      <c r="J91" s="6">
        <f>IF(J90=MAX($D90:$K90),J$6/(SUM(T$6:T90)+1),J90)</f>
        <v>31962.5</v>
      </c>
      <c r="K91" s="6">
        <f>IF(K90=MAX($D90:$K90),K$6/(SUM(U$6:U90)+1),K90)</f>
        <v>29575.5</v>
      </c>
      <c r="M91" s="3">
        <v>86</v>
      </c>
      <c r="N91" s="3">
        <f t="shared" si="10"/>
        <v>1</v>
      </c>
      <c r="O91" s="3">
        <f t="shared" si="11"/>
        <v>0</v>
      </c>
      <c r="P91" s="3">
        <f t="shared" si="12"/>
        <v>0</v>
      </c>
      <c r="Q91" s="3">
        <f t="shared" si="13"/>
        <v>0</v>
      </c>
      <c r="R91" s="3">
        <f t="shared" si="14"/>
        <v>0</v>
      </c>
      <c r="S91" s="3">
        <f t="shared" si="15"/>
        <v>0</v>
      </c>
      <c r="T91" s="3">
        <f t="shared" si="16"/>
        <v>0</v>
      </c>
      <c r="U91" s="3">
        <f t="shared" si="17"/>
        <v>0</v>
      </c>
      <c r="V91" s="3"/>
    </row>
    <row r="92" spans="2:22">
      <c r="B92" s="3" t="s">
        <v>41</v>
      </c>
      <c r="C92" s="3">
        <v>87</v>
      </c>
      <c r="D92" s="6">
        <f>IF(D91=MAX($D91:$K91),D$6/(SUM(N$6:N91)+1),D91)</f>
        <v>32331.814814814814</v>
      </c>
      <c r="E92" s="6">
        <f>IF(E91=MAX($D91:$K91),E$6/(SUM(O$6:O91)+1),E91)</f>
        <v>32137.904761904763</v>
      </c>
      <c r="F92" s="6">
        <f>IF(F91=MAX($D91:$K91),F$6/(SUM(P$6:P91)+1),F91)</f>
        <v>32856.538461538461</v>
      </c>
      <c r="G92" s="6">
        <f>IF(G91=MAX($D91:$K91),G$6/(SUM(Q$6:Q91)+1),G91)</f>
        <v>31144</v>
      </c>
      <c r="H92" s="6">
        <f>IF(H91=MAX($D91:$K91),H$6/(SUM(R$6:R91)+1),H91)</f>
        <v>31069.25</v>
      </c>
      <c r="I92" s="6">
        <f>IF(I91=MAX($D91:$K91),I$6/(SUM(S$6:S91)+1),I91)</f>
        <v>30299.166666666668</v>
      </c>
      <c r="J92" s="6">
        <f>IF(J91=MAX($D91:$K91),J$6/(SUM(T$6:T91)+1),J91)</f>
        <v>31962.5</v>
      </c>
      <c r="K92" s="6">
        <f>IF(K91=MAX($D91:$K91),K$6/(SUM(U$6:U91)+1),K91)</f>
        <v>29575.5</v>
      </c>
      <c r="M92" s="3">
        <v>87</v>
      </c>
      <c r="N92" s="3">
        <f t="shared" si="10"/>
        <v>0</v>
      </c>
      <c r="O92" s="3">
        <f t="shared" si="11"/>
        <v>0</v>
      </c>
      <c r="P92" s="3">
        <f t="shared" si="12"/>
        <v>1</v>
      </c>
      <c r="Q92" s="3">
        <f t="shared" si="13"/>
        <v>0</v>
      </c>
      <c r="R92" s="3">
        <f t="shared" si="14"/>
        <v>0</v>
      </c>
      <c r="S92" s="3">
        <f t="shared" si="15"/>
        <v>0</v>
      </c>
      <c r="T92" s="3">
        <f t="shared" si="16"/>
        <v>0</v>
      </c>
      <c r="U92" s="3">
        <f t="shared" si="17"/>
        <v>0</v>
      </c>
      <c r="V92" s="3"/>
    </row>
    <row r="93" spans="2:22">
      <c r="B93" s="3" t="s">
        <v>41</v>
      </c>
      <c r="C93" s="3">
        <v>88</v>
      </c>
      <c r="D93" s="6">
        <f>IF(D92=MAX($D92:$K92),D$6/(SUM(N$6:N92)+1),D92)</f>
        <v>32331.814814814814</v>
      </c>
      <c r="E93" s="6">
        <f>IF(E92=MAX($D92:$K92),E$6/(SUM(O$6:O92)+1),E92)</f>
        <v>32137.904761904763</v>
      </c>
      <c r="F93" s="6">
        <f>IF(F92=MAX($D92:$K92),F$6/(SUM(P$6:P92)+1),F92)</f>
        <v>30509.642857142859</v>
      </c>
      <c r="G93" s="6">
        <f>IF(G92=MAX($D92:$K92),G$6/(SUM(Q$6:Q92)+1),G92)</f>
        <v>31144</v>
      </c>
      <c r="H93" s="6">
        <f>IF(H92=MAX($D92:$K92),H$6/(SUM(R$6:R92)+1),H92)</f>
        <v>31069.25</v>
      </c>
      <c r="I93" s="6">
        <f>IF(I92=MAX($D92:$K92),I$6/(SUM(S$6:S92)+1),I92)</f>
        <v>30299.166666666668</v>
      </c>
      <c r="J93" s="6">
        <f>IF(J92=MAX($D92:$K92),J$6/(SUM(T$6:T92)+1),J92)</f>
        <v>31962.5</v>
      </c>
      <c r="K93" s="6">
        <f>IF(K92=MAX($D92:$K92),K$6/(SUM(U$6:U92)+1),K92)</f>
        <v>29575.5</v>
      </c>
      <c r="M93" s="3">
        <v>88</v>
      </c>
      <c r="N93" s="3">
        <f t="shared" si="10"/>
        <v>1</v>
      </c>
      <c r="O93" s="3">
        <f t="shared" si="11"/>
        <v>0</v>
      </c>
      <c r="P93" s="3">
        <f t="shared" si="12"/>
        <v>0</v>
      </c>
      <c r="Q93" s="3">
        <f t="shared" si="13"/>
        <v>0</v>
      </c>
      <c r="R93" s="3">
        <f t="shared" si="14"/>
        <v>0</v>
      </c>
      <c r="S93" s="3">
        <f t="shared" si="15"/>
        <v>0</v>
      </c>
      <c r="T93" s="3">
        <f t="shared" si="16"/>
        <v>0</v>
      </c>
      <c r="U93" s="3">
        <f t="shared" si="17"/>
        <v>0</v>
      </c>
      <c r="V93" s="3"/>
    </row>
    <row r="94" spans="2:22">
      <c r="B94" s="3" t="s">
        <v>41</v>
      </c>
      <c r="C94" s="3">
        <v>89</v>
      </c>
      <c r="D94" s="6">
        <f>IF(D93=MAX($D93:$K93),D$6/(SUM(N$6:N93)+1),D93)</f>
        <v>31177.107142857141</v>
      </c>
      <c r="E94" s="6">
        <f>IF(E93=MAX($D93:$K93),E$6/(SUM(O$6:O93)+1),E93)</f>
        <v>32137.904761904763</v>
      </c>
      <c r="F94" s="6">
        <f>IF(F93=MAX($D93:$K93),F$6/(SUM(P$6:P93)+1),F93)</f>
        <v>30509.642857142859</v>
      </c>
      <c r="G94" s="6">
        <f>IF(G93=MAX($D93:$K93),G$6/(SUM(Q$6:Q93)+1),G93)</f>
        <v>31144</v>
      </c>
      <c r="H94" s="6">
        <f>IF(H93=MAX($D93:$K93),H$6/(SUM(R$6:R93)+1),H93)</f>
        <v>31069.25</v>
      </c>
      <c r="I94" s="6">
        <f>IF(I93=MAX($D93:$K93),I$6/(SUM(S$6:S93)+1),I93)</f>
        <v>30299.166666666668</v>
      </c>
      <c r="J94" s="6">
        <f>IF(J93=MAX($D93:$K93),J$6/(SUM(T$6:T93)+1),J93)</f>
        <v>31962.5</v>
      </c>
      <c r="K94" s="6">
        <f>IF(K93=MAX($D93:$K93),K$6/(SUM(U$6:U93)+1),K93)</f>
        <v>29575.5</v>
      </c>
      <c r="M94" s="3">
        <v>89</v>
      </c>
      <c r="N94" s="3">
        <f t="shared" si="10"/>
        <v>0</v>
      </c>
      <c r="O94" s="3">
        <f t="shared" si="11"/>
        <v>1</v>
      </c>
      <c r="P94" s="3">
        <f t="shared" si="12"/>
        <v>0</v>
      </c>
      <c r="Q94" s="3">
        <f t="shared" si="13"/>
        <v>0</v>
      </c>
      <c r="R94" s="3">
        <f t="shared" si="14"/>
        <v>0</v>
      </c>
      <c r="S94" s="3">
        <f t="shared" si="15"/>
        <v>0</v>
      </c>
      <c r="T94" s="3">
        <f t="shared" si="16"/>
        <v>0</v>
      </c>
      <c r="U94" s="3">
        <f t="shared" si="17"/>
        <v>0</v>
      </c>
      <c r="V94" s="3"/>
    </row>
    <row r="95" spans="2:22">
      <c r="B95" s="3" t="s">
        <v>41</v>
      </c>
      <c r="C95" s="3">
        <v>90</v>
      </c>
      <c r="D95" s="6">
        <f>IF(D94=MAX($D94:$K94),D$6/(SUM(N$6:N94)+1),D94)</f>
        <v>31177.107142857141</v>
      </c>
      <c r="E95" s="6">
        <f>IF(E94=MAX($D94:$K94),E$6/(SUM(O$6:O94)+1),E94)</f>
        <v>30677.090909090908</v>
      </c>
      <c r="F95" s="6">
        <f>IF(F94=MAX($D94:$K94),F$6/(SUM(P$6:P94)+1),F94)</f>
        <v>30509.642857142859</v>
      </c>
      <c r="G95" s="6">
        <f>IF(G94=MAX($D94:$K94),G$6/(SUM(Q$6:Q94)+1),G94)</f>
        <v>31144</v>
      </c>
      <c r="H95" s="6">
        <f>IF(H94=MAX($D94:$K94),H$6/(SUM(R$6:R94)+1),H94)</f>
        <v>31069.25</v>
      </c>
      <c r="I95" s="6">
        <f>IF(I94=MAX($D94:$K94),I$6/(SUM(S$6:S94)+1),I94)</f>
        <v>30299.166666666668</v>
      </c>
      <c r="J95" s="6">
        <f>IF(J94=MAX($D94:$K94),J$6/(SUM(T$6:T94)+1),J94)</f>
        <v>31962.5</v>
      </c>
      <c r="K95" s="6">
        <f>IF(K94=MAX($D94:$K94),K$6/(SUM(U$6:U94)+1),K94)</f>
        <v>29575.5</v>
      </c>
      <c r="M95" s="3">
        <v>90</v>
      </c>
      <c r="N95" s="3">
        <f t="shared" si="10"/>
        <v>0</v>
      </c>
      <c r="O95" s="3">
        <f t="shared" si="11"/>
        <v>0</v>
      </c>
      <c r="P95" s="3">
        <f t="shared" si="12"/>
        <v>0</v>
      </c>
      <c r="Q95" s="3">
        <f t="shared" si="13"/>
        <v>0</v>
      </c>
      <c r="R95" s="3">
        <f t="shared" si="14"/>
        <v>0</v>
      </c>
      <c r="S95" s="3">
        <f t="shared" si="15"/>
        <v>0</v>
      </c>
      <c r="T95" s="3">
        <f t="shared" si="16"/>
        <v>1</v>
      </c>
      <c r="U95" s="3">
        <f t="shared" si="17"/>
        <v>0</v>
      </c>
      <c r="V95" s="3"/>
    </row>
    <row r="96" spans="2:22">
      <c r="B96" s="3" t="s">
        <v>41</v>
      </c>
      <c r="C96" s="3">
        <v>91</v>
      </c>
      <c r="D96" s="6">
        <f>IF(D95=MAX($D95:$K95),D$6/(SUM(N$6:N95)+1),D95)</f>
        <v>31177.107142857141</v>
      </c>
      <c r="E96" s="6">
        <f>IF(E95=MAX($D95:$K95),E$6/(SUM(O$6:O95)+1),E95)</f>
        <v>30677.090909090908</v>
      </c>
      <c r="F96" s="6">
        <f>IF(F95=MAX($D95:$K95),F$6/(SUM(P$6:P95)+1),F95)</f>
        <v>30509.642857142859</v>
      </c>
      <c r="G96" s="6">
        <f>IF(G95=MAX($D95:$K95),G$6/(SUM(Q$6:Q95)+1),G95)</f>
        <v>31144</v>
      </c>
      <c r="H96" s="6">
        <f>IF(H95=MAX($D95:$K95),H$6/(SUM(R$6:R95)+1),H95)</f>
        <v>31069.25</v>
      </c>
      <c r="I96" s="6">
        <f>IF(I95=MAX($D95:$K95),I$6/(SUM(S$6:S95)+1),I95)</f>
        <v>30299.166666666668</v>
      </c>
      <c r="J96" s="6">
        <f>IF(J95=MAX($D95:$K95),J$6/(SUM(T$6:T95)+1),J95)</f>
        <v>25570</v>
      </c>
      <c r="K96" s="6">
        <f>IF(K95=MAX($D95:$K95),K$6/(SUM(U$6:U95)+1),K95)</f>
        <v>29575.5</v>
      </c>
      <c r="M96" s="3">
        <v>91</v>
      </c>
      <c r="N96" s="3">
        <f t="shared" si="10"/>
        <v>1</v>
      </c>
      <c r="O96" s="3">
        <f t="shared" si="11"/>
        <v>0</v>
      </c>
      <c r="P96" s="3">
        <f t="shared" si="12"/>
        <v>0</v>
      </c>
      <c r="Q96" s="3">
        <f t="shared" si="13"/>
        <v>0</v>
      </c>
      <c r="R96" s="3">
        <f t="shared" si="14"/>
        <v>0</v>
      </c>
      <c r="S96" s="3">
        <f t="shared" si="15"/>
        <v>0</v>
      </c>
      <c r="T96" s="3">
        <f t="shared" si="16"/>
        <v>0</v>
      </c>
      <c r="U96" s="3">
        <f t="shared" si="17"/>
        <v>0</v>
      </c>
      <c r="V96" s="3"/>
    </row>
    <row r="97" spans="2:22">
      <c r="B97" s="3" t="s">
        <v>41</v>
      </c>
      <c r="C97" s="3">
        <v>92</v>
      </c>
      <c r="D97" s="6">
        <f>IF(D96=MAX($D96:$K96),D$6/(SUM(N$6:N96)+1),D96)</f>
        <v>30102.03448275862</v>
      </c>
      <c r="E97" s="6">
        <f>IF(E96=MAX($D96:$K96),E$6/(SUM(O$6:O96)+1),E96)</f>
        <v>30677.090909090908</v>
      </c>
      <c r="F97" s="6">
        <f>IF(F96=MAX($D96:$K96),F$6/(SUM(P$6:P96)+1),F96)</f>
        <v>30509.642857142859</v>
      </c>
      <c r="G97" s="6">
        <f>IF(G96=MAX($D96:$K96),G$6/(SUM(Q$6:Q96)+1),G96)</f>
        <v>31144</v>
      </c>
      <c r="H97" s="6">
        <f>IF(H96=MAX($D96:$K96),H$6/(SUM(R$6:R96)+1),H96)</f>
        <v>31069.25</v>
      </c>
      <c r="I97" s="6">
        <f>IF(I96=MAX($D96:$K96),I$6/(SUM(S$6:S96)+1),I96)</f>
        <v>30299.166666666668</v>
      </c>
      <c r="J97" s="6">
        <f>IF(J96=MAX($D96:$K96),J$6/(SUM(T$6:T96)+1),J96)</f>
        <v>25570</v>
      </c>
      <c r="K97" s="6">
        <f>IF(K96=MAX($D96:$K96),K$6/(SUM(U$6:U96)+1),K96)</f>
        <v>29575.5</v>
      </c>
      <c r="M97" s="3">
        <v>92</v>
      </c>
      <c r="N97" s="3">
        <f t="shared" si="10"/>
        <v>0</v>
      </c>
      <c r="O97" s="3">
        <f t="shared" si="11"/>
        <v>0</v>
      </c>
      <c r="P97" s="3">
        <f t="shared" si="12"/>
        <v>0</v>
      </c>
      <c r="Q97" s="3">
        <f t="shared" si="13"/>
        <v>1</v>
      </c>
      <c r="R97" s="3">
        <f t="shared" si="14"/>
        <v>0</v>
      </c>
      <c r="S97" s="3">
        <f t="shared" si="15"/>
        <v>0</v>
      </c>
      <c r="T97" s="3">
        <f t="shared" si="16"/>
        <v>0</v>
      </c>
      <c r="U97" s="3">
        <f t="shared" si="17"/>
        <v>0</v>
      </c>
      <c r="V97" s="3"/>
    </row>
    <row r="98" spans="2:22">
      <c r="B98" s="3" t="s">
        <v>41</v>
      </c>
      <c r="C98" s="3">
        <v>93</v>
      </c>
      <c r="D98" s="6">
        <f>IF(D97=MAX($D97:$K97),D$6/(SUM(N$6:N97)+1),D97)</f>
        <v>30102.03448275862</v>
      </c>
      <c r="E98" s="6">
        <f>IF(E97=MAX($D97:$K97),E$6/(SUM(O$6:O97)+1),E97)</f>
        <v>30677.090909090908</v>
      </c>
      <c r="F98" s="6">
        <f>IF(F97=MAX($D97:$K97),F$6/(SUM(P$6:P97)+1),F97)</f>
        <v>30509.642857142859</v>
      </c>
      <c r="G98" s="6">
        <f>IF(G97=MAX($D97:$K97),G$6/(SUM(Q$6:Q97)+1),G97)</f>
        <v>28548.666666666668</v>
      </c>
      <c r="H98" s="6">
        <f>IF(H97=MAX($D97:$K97),H$6/(SUM(R$6:R97)+1),H97)</f>
        <v>31069.25</v>
      </c>
      <c r="I98" s="6">
        <f>IF(I97=MAX($D97:$K97),I$6/(SUM(S$6:S97)+1),I97)</f>
        <v>30299.166666666668</v>
      </c>
      <c r="J98" s="6">
        <f>IF(J97=MAX($D97:$K97),J$6/(SUM(T$6:T97)+1),J97)</f>
        <v>25570</v>
      </c>
      <c r="K98" s="6">
        <f>IF(K97=MAX($D97:$K97),K$6/(SUM(U$6:U97)+1),K97)</f>
        <v>29575.5</v>
      </c>
      <c r="M98" s="3">
        <v>93</v>
      </c>
      <c r="N98" s="3">
        <f t="shared" si="10"/>
        <v>0</v>
      </c>
      <c r="O98" s="3">
        <f t="shared" si="11"/>
        <v>0</v>
      </c>
      <c r="P98" s="3">
        <f t="shared" si="12"/>
        <v>0</v>
      </c>
      <c r="Q98" s="3">
        <f t="shared" si="13"/>
        <v>0</v>
      </c>
      <c r="R98" s="3">
        <f t="shared" si="14"/>
        <v>1</v>
      </c>
      <c r="S98" s="3">
        <f t="shared" si="15"/>
        <v>0</v>
      </c>
      <c r="T98" s="3">
        <f t="shared" si="16"/>
        <v>0</v>
      </c>
      <c r="U98" s="3">
        <f t="shared" si="17"/>
        <v>0</v>
      </c>
      <c r="V98" s="3"/>
    </row>
    <row r="99" spans="2:22">
      <c r="B99" s="3" t="s">
        <v>41</v>
      </c>
      <c r="C99" s="3">
        <v>94</v>
      </c>
      <c r="D99" s="6">
        <f>IF(D98=MAX($D98:$K98),D$6/(SUM(N$6:N98)+1),D98)</f>
        <v>30102.03448275862</v>
      </c>
      <c r="E99" s="6">
        <f>IF(E98=MAX($D98:$K98),E$6/(SUM(O$6:O98)+1),E98)</f>
        <v>30677.090909090908</v>
      </c>
      <c r="F99" s="6">
        <f>IF(F98=MAX($D98:$K98),F$6/(SUM(P$6:P98)+1),F98)</f>
        <v>30509.642857142859</v>
      </c>
      <c r="G99" s="6">
        <f>IF(G98=MAX($D98:$K98),G$6/(SUM(Q$6:Q98)+1),G98)</f>
        <v>28548.666666666668</v>
      </c>
      <c r="H99" s="6">
        <f>IF(H98=MAX($D98:$K98),H$6/(SUM(R$6:R98)+1),H98)</f>
        <v>27617.111111111109</v>
      </c>
      <c r="I99" s="6">
        <f>IF(I98=MAX($D98:$K98),I$6/(SUM(S$6:S98)+1),I98)</f>
        <v>30299.166666666668</v>
      </c>
      <c r="J99" s="6">
        <f>IF(J98=MAX($D98:$K98),J$6/(SUM(T$6:T98)+1),J98)</f>
        <v>25570</v>
      </c>
      <c r="K99" s="6">
        <f>IF(K98=MAX($D98:$K98),K$6/(SUM(U$6:U98)+1),K98)</f>
        <v>29575.5</v>
      </c>
      <c r="M99" s="3">
        <v>94</v>
      </c>
      <c r="N99" s="3">
        <f t="shared" si="10"/>
        <v>0</v>
      </c>
      <c r="O99" s="3">
        <f t="shared" si="11"/>
        <v>1</v>
      </c>
      <c r="P99" s="3">
        <f t="shared" si="12"/>
        <v>0</v>
      </c>
      <c r="Q99" s="3">
        <f t="shared" si="13"/>
        <v>0</v>
      </c>
      <c r="R99" s="3">
        <f t="shared" si="14"/>
        <v>0</v>
      </c>
      <c r="S99" s="3">
        <f t="shared" si="15"/>
        <v>0</v>
      </c>
      <c r="T99" s="3">
        <f t="shared" si="16"/>
        <v>0</v>
      </c>
      <c r="U99" s="3">
        <f t="shared" si="17"/>
        <v>0</v>
      </c>
      <c r="V99" s="3"/>
    </row>
    <row r="100" spans="2:22">
      <c r="B100" s="3" t="s">
        <v>41</v>
      </c>
      <c r="C100" s="3">
        <v>95</v>
      </c>
      <c r="D100" s="6">
        <f>IF(D99=MAX($D99:$K99),D$6/(SUM(N$6:N99)+1),D99)</f>
        <v>30102.03448275862</v>
      </c>
      <c r="E100" s="6">
        <f>IF(E99=MAX($D99:$K99),E$6/(SUM(O$6:O99)+1),E99)</f>
        <v>29343.304347826088</v>
      </c>
      <c r="F100" s="6">
        <f>IF(F99=MAX($D99:$K99),F$6/(SUM(P$6:P99)+1),F99)</f>
        <v>30509.642857142859</v>
      </c>
      <c r="G100" s="6">
        <f>IF(G99=MAX($D99:$K99),G$6/(SUM(Q$6:Q99)+1),G99)</f>
        <v>28548.666666666668</v>
      </c>
      <c r="H100" s="6">
        <f>IF(H99=MAX($D99:$K99),H$6/(SUM(R$6:R99)+1),H99)</f>
        <v>27617.111111111109</v>
      </c>
      <c r="I100" s="6">
        <f>IF(I99=MAX($D99:$K99),I$6/(SUM(S$6:S99)+1),I99)</f>
        <v>30299.166666666668</v>
      </c>
      <c r="J100" s="6">
        <f>IF(J99=MAX($D99:$K99),J$6/(SUM(T$6:T99)+1),J99)</f>
        <v>25570</v>
      </c>
      <c r="K100" s="6">
        <f>IF(K99=MAX($D99:$K99),K$6/(SUM(U$6:U99)+1),K99)</f>
        <v>29575.5</v>
      </c>
      <c r="M100" s="3">
        <v>95</v>
      </c>
      <c r="N100" s="3">
        <f t="shared" si="10"/>
        <v>0</v>
      </c>
      <c r="O100" s="3">
        <f t="shared" si="11"/>
        <v>0</v>
      </c>
      <c r="P100" s="3">
        <f t="shared" si="12"/>
        <v>1</v>
      </c>
      <c r="Q100" s="3">
        <f t="shared" si="13"/>
        <v>0</v>
      </c>
      <c r="R100" s="3">
        <f t="shared" si="14"/>
        <v>0</v>
      </c>
      <c r="S100" s="3">
        <f t="shared" si="15"/>
        <v>0</v>
      </c>
      <c r="T100" s="3">
        <f t="shared" si="16"/>
        <v>0</v>
      </c>
      <c r="U100" s="3">
        <f t="shared" si="17"/>
        <v>0</v>
      </c>
      <c r="V100" s="3"/>
    </row>
    <row r="101" spans="2:22">
      <c r="B101" s="3" t="s">
        <v>41</v>
      </c>
      <c r="C101" s="3">
        <v>96</v>
      </c>
      <c r="D101" s="6">
        <f>IF(D100=MAX($D100:$K100),D$6/(SUM(N$6:N100)+1),D100)</f>
        <v>30102.03448275862</v>
      </c>
      <c r="E101" s="6">
        <f>IF(E100=MAX($D100:$K100),E$6/(SUM(O$6:O100)+1),E100)</f>
        <v>29343.304347826088</v>
      </c>
      <c r="F101" s="6">
        <f>IF(F100=MAX($D100:$K100),F$6/(SUM(P$6:P100)+1),F100)</f>
        <v>28475.666666666668</v>
      </c>
      <c r="G101" s="6">
        <f>IF(G100=MAX($D100:$K100),G$6/(SUM(Q$6:Q100)+1),G100)</f>
        <v>28548.666666666668</v>
      </c>
      <c r="H101" s="6">
        <f>IF(H100=MAX($D100:$K100),H$6/(SUM(R$6:R100)+1),H100)</f>
        <v>27617.111111111109</v>
      </c>
      <c r="I101" s="6">
        <f>IF(I100=MAX($D100:$K100),I$6/(SUM(S$6:S100)+1),I100)</f>
        <v>30299.166666666668</v>
      </c>
      <c r="J101" s="6">
        <f>IF(J100=MAX($D100:$K100),J$6/(SUM(T$6:T100)+1),J100)</f>
        <v>25570</v>
      </c>
      <c r="K101" s="6">
        <f>IF(K100=MAX($D100:$K100),K$6/(SUM(U$6:U100)+1),K100)</f>
        <v>29575.5</v>
      </c>
      <c r="M101" s="3">
        <v>96</v>
      </c>
      <c r="N101" s="3">
        <f t="shared" si="10"/>
        <v>0</v>
      </c>
      <c r="O101" s="3">
        <f t="shared" si="11"/>
        <v>0</v>
      </c>
      <c r="P101" s="3">
        <f t="shared" si="12"/>
        <v>0</v>
      </c>
      <c r="Q101" s="3">
        <f t="shared" si="13"/>
        <v>0</v>
      </c>
      <c r="R101" s="3">
        <f t="shared" si="14"/>
        <v>0</v>
      </c>
      <c r="S101" s="3">
        <f t="shared" si="15"/>
        <v>1</v>
      </c>
      <c r="T101" s="3">
        <f t="shared" si="16"/>
        <v>0</v>
      </c>
      <c r="U101" s="3">
        <f t="shared" si="17"/>
        <v>0</v>
      </c>
      <c r="V101" s="3"/>
    </row>
    <row r="102" spans="2:22">
      <c r="B102" s="3" t="s">
        <v>41</v>
      </c>
      <c r="C102" s="3">
        <v>97</v>
      </c>
      <c r="D102" s="6">
        <f>IF(D101=MAX($D101:$K101),D$6/(SUM(N$6:N101)+1),D101)</f>
        <v>30102.03448275862</v>
      </c>
      <c r="E102" s="6">
        <f>IF(E101=MAX($D101:$K101),E$6/(SUM(O$6:O101)+1),E101)</f>
        <v>29343.304347826088</v>
      </c>
      <c r="F102" s="6">
        <f>IF(F101=MAX($D101:$K101),F$6/(SUM(P$6:P101)+1),F101)</f>
        <v>28475.666666666668</v>
      </c>
      <c r="G102" s="6">
        <f>IF(G101=MAX($D101:$K101),G$6/(SUM(Q$6:Q101)+1),G101)</f>
        <v>28548.666666666668</v>
      </c>
      <c r="H102" s="6">
        <f>IF(H101=MAX($D101:$K101),H$6/(SUM(R$6:R101)+1),H101)</f>
        <v>27617.111111111109</v>
      </c>
      <c r="I102" s="6">
        <f>IF(I101=MAX($D101:$K101),I$6/(SUM(S$6:S101)+1),I101)</f>
        <v>25970.714285714286</v>
      </c>
      <c r="J102" s="6">
        <f>IF(J101=MAX($D101:$K101),J$6/(SUM(T$6:T101)+1),J101)</f>
        <v>25570</v>
      </c>
      <c r="K102" s="6">
        <f>IF(K101=MAX($D101:$K101),K$6/(SUM(U$6:U101)+1),K101)</f>
        <v>29575.5</v>
      </c>
      <c r="M102" s="3">
        <v>97</v>
      </c>
      <c r="N102" s="3">
        <f t="shared" si="10"/>
        <v>1</v>
      </c>
      <c r="O102" s="3">
        <f t="shared" si="11"/>
        <v>0</v>
      </c>
      <c r="P102" s="3">
        <f t="shared" si="12"/>
        <v>0</v>
      </c>
      <c r="Q102" s="3">
        <f t="shared" si="13"/>
        <v>0</v>
      </c>
      <c r="R102" s="3">
        <f t="shared" si="14"/>
        <v>0</v>
      </c>
      <c r="S102" s="3">
        <f t="shared" si="15"/>
        <v>0</v>
      </c>
      <c r="T102" s="3">
        <f t="shared" si="16"/>
        <v>0</v>
      </c>
      <c r="U102" s="3">
        <f t="shared" si="17"/>
        <v>0</v>
      </c>
      <c r="V102" s="3"/>
    </row>
    <row r="103" spans="2:22">
      <c r="B103" s="3" t="s">
        <v>41</v>
      </c>
      <c r="C103" s="3">
        <v>98</v>
      </c>
      <c r="D103" s="6">
        <f>IF(D102=MAX($D102:$K102),D$6/(SUM(N$6:N102)+1),D102)</f>
        <v>29098.633333333335</v>
      </c>
      <c r="E103" s="6">
        <f>IF(E102=MAX($D102:$K102),E$6/(SUM(O$6:O102)+1),E102)</f>
        <v>29343.304347826088</v>
      </c>
      <c r="F103" s="6">
        <f>IF(F102=MAX($D102:$K102),F$6/(SUM(P$6:P102)+1),F102)</f>
        <v>28475.666666666668</v>
      </c>
      <c r="G103" s="6">
        <f>IF(G102=MAX($D102:$K102),G$6/(SUM(Q$6:Q102)+1),G102)</f>
        <v>28548.666666666668</v>
      </c>
      <c r="H103" s="6">
        <f>IF(H102=MAX($D102:$K102),H$6/(SUM(R$6:R102)+1),H102)</f>
        <v>27617.111111111109</v>
      </c>
      <c r="I103" s="6">
        <f>IF(I102=MAX($D102:$K102),I$6/(SUM(S$6:S102)+1),I102)</f>
        <v>25970.714285714286</v>
      </c>
      <c r="J103" s="6">
        <f>IF(J102=MAX($D102:$K102),J$6/(SUM(T$6:T102)+1),J102)</f>
        <v>25570</v>
      </c>
      <c r="K103" s="6">
        <f>IF(K102=MAX($D102:$K102),K$6/(SUM(U$6:U102)+1),K102)</f>
        <v>29575.5</v>
      </c>
      <c r="M103" s="3">
        <v>98</v>
      </c>
      <c r="N103" s="3">
        <f t="shared" si="10"/>
        <v>0</v>
      </c>
      <c r="O103" s="3">
        <f t="shared" si="11"/>
        <v>0</v>
      </c>
      <c r="P103" s="3">
        <f t="shared" si="12"/>
        <v>0</v>
      </c>
      <c r="Q103" s="3">
        <f t="shared" si="13"/>
        <v>0</v>
      </c>
      <c r="R103" s="3">
        <f t="shared" si="14"/>
        <v>0</v>
      </c>
      <c r="S103" s="3">
        <f t="shared" si="15"/>
        <v>0</v>
      </c>
      <c r="T103" s="3">
        <f t="shared" si="16"/>
        <v>0</v>
      </c>
      <c r="U103" s="3">
        <f t="shared" si="17"/>
        <v>1</v>
      </c>
      <c r="V103" s="3"/>
    </row>
    <row r="104" spans="2:22">
      <c r="B104" s="3" t="s">
        <v>41</v>
      </c>
      <c r="C104" s="3">
        <v>99</v>
      </c>
      <c r="D104" s="6">
        <f>IF(D103=MAX($D103:$K103),D$6/(SUM(N$6:N103)+1),D103)</f>
        <v>29098.633333333335</v>
      </c>
      <c r="E104" s="6">
        <f>IF(E103=MAX($D103:$K103),E$6/(SUM(O$6:O103)+1),E103)</f>
        <v>29343.304347826088</v>
      </c>
      <c r="F104" s="6">
        <f>IF(F103=MAX($D103:$K103),F$6/(SUM(P$6:P103)+1),F103)</f>
        <v>28475.666666666668</v>
      </c>
      <c r="G104" s="6">
        <f>IF(G103=MAX($D103:$K103),G$6/(SUM(Q$6:Q103)+1),G103)</f>
        <v>28548.666666666668</v>
      </c>
      <c r="H104" s="6">
        <f>IF(H103=MAX($D103:$K103),H$6/(SUM(R$6:R103)+1),H103)</f>
        <v>27617.111111111109</v>
      </c>
      <c r="I104" s="6">
        <f>IF(I103=MAX($D103:$K103),I$6/(SUM(S$6:S103)+1),I103)</f>
        <v>25970.714285714286</v>
      </c>
      <c r="J104" s="6">
        <f>IF(J103=MAX($D103:$K103),J$6/(SUM(T$6:T103)+1),J103)</f>
        <v>25570</v>
      </c>
      <c r="K104" s="6">
        <f>IF(K103=MAX($D103:$K103),K$6/(SUM(U$6:U103)+1),K103)</f>
        <v>23660.400000000001</v>
      </c>
      <c r="M104" s="3">
        <v>99</v>
      </c>
      <c r="N104" s="3">
        <f t="shared" si="10"/>
        <v>0</v>
      </c>
      <c r="O104" s="3">
        <f t="shared" si="11"/>
        <v>1</v>
      </c>
      <c r="P104" s="3">
        <f t="shared" si="12"/>
        <v>0</v>
      </c>
      <c r="Q104" s="3">
        <f t="shared" si="13"/>
        <v>0</v>
      </c>
      <c r="R104" s="3">
        <f t="shared" si="14"/>
        <v>0</v>
      </c>
      <c r="S104" s="3">
        <f t="shared" si="15"/>
        <v>0</v>
      </c>
      <c r="T104" s="3">
        <f t="shared" si="16"/>
        <v>0</v>
      </c>
      <c r="U104" s="3">
        <f t="shared" si="17"/>
        <v>0</v>
      </c>
      <c r="V104" s="3"/>
    </row>
    <row r="105" spans="2:22">
      <c r="B105" s="3" t="s">
        <v>41</v>
      </c>
      <c r="C105" s="3">
        <v>100</v>
      </c>
      <c r="D105" s="6">
        <f>IF(D104=MAX($D104:$K104),D$6/(SUM(N$6:N104)+1),D104)</f>
        <v>29098.633333333335</v>
      </c>
      <c r="E105" s="6">
        <f>IF(E104=MAX($D104:$K104),E$6/(SUM(O$6:O104)+1),E104)</f>
        <v>28120.666666666668</v>
      </c>
      <c r="F105" s="6">
        <f>IF(F104=MAX($D104:$K104),F$6/(SUM(P$6:P104)+1),F104)</f>
        <v>28475.666666666668</v>
      </c>
      <c r="G105" s="6">
        <f>IF(G104=MAX($D104:$K104),G$6/(SUM(Q$6:Q104)+1),G104)</f>
        <v>28548.666666666668</v>
      </c>
      <c r="H105" s="6">
        <f>IF(H104=MAX($D104:$K104),H$6/(SUM(R$6:R104)+1),H104)</f>
        <v>27617.111111111109</v>
      </c>
      <c r="I105" s="6">
        <f>IF(I104=MAX($D104:$K104),I$6/(SUM(S$6:S104)+1),I104)</f>
        <v>25970.714285714286</v>
      </c>
      <c r="J105" s="6">
        <f>IF(J104=MAX($D104:$K104),J$6/(SUM(T$6:T104)+1),J104)</f>
        <v>25570</v>
      </c>
      <c r="K105" s="6">
        <f>IF(K104=MAX($D104:$K104),K$6/(SUM(U$6:U104)+1),K104)</f>
        <v>23660.400000000001</v>
      </c>
      <c r="M105" s="3">
        <v>100</v>
      </c>
      <c r="N105" s="3">
        <f t="shared" si="10"/>
        <v>1</v>
      </c>
      <c r="O105" s="3">
        <f t="shared" si="11"/>
        <v>0</v>
      </c>
      <c r="P105" s="3">
        <f t="shared" si="12"/>
        <v>0</v>
      </c>
      <c r="Q105" s="3">
        <f t="shared" si="13"/>
        <v>0</v>
      </c>
      <c r="R105" s="3">
        <f t="shared" si="14"/>
        <v>0</v>
      </c>
      <c r="S105" s="3">
        <f t="shared" si="15"/>
        <v>0</v>
      </c>
      <c r="T105" s="3">
        <f t="shared" si="16"/>
        <v>0</v>
      </c>
      <c r="U105" s="3">
        <f t="shared" si="17"/>
        <v>0</v>
      </c>
      <c r="V105" s="3"/>
    </row>
    <row r="106" spans="2:22">
      <c r="B106" s="3" t="s">
        <v>41</v>
      </c>
      <c r="C106" s="3">
        <v>101</v>
      </c>
      <c r="D106" s="6">
        <f>IF(D105=MAX($D105:$K105),D$6/(SUM(N$6:N105)+1),D105)</f>
        <v>28159.967741935485</v>
      </c>
      <c r="E106" s="6">
        <f>IF(E105=MAX($D105:$K105),E$6/(SUM(O$6:O105)+1),E105)</f>
        <v>28120.666666666668</v>
      </c>
      <c r="F106" s="6">
        <f>IF(F105=MAX($D105:$K105),F$6/(SUM(P$6:P105)+1),F105)</f>
        <v>28475.666666666668</v>
      </c>
      <c r="G106" s="6">
        <f>IF(G105=MAX($D105:$K105),G$6/(SUM(Q$6:Q105)+1),G105)</f>
        <v>28548.666666666668</v>
      </c>
      <c r="H106" s="6">
        <f>IF(H105=MAX($D105:$K105),H$6/(SUM(R$6:R105)+1),H105)</f>
        <v>27617.111111111109</v>
      </c>
      <c r="I106" s="6">
        <f>IF(I105=MAX($D105:$K105),I$6/(SUM(S$6:S105)+1),I105)</f>
        <v>25970.714285714286</v>
      </c>
      <c r="J106" s="6">
        <f>IF(J105=MAX($D105:$K105),J$6/(SUM(T$6:T105)+1),J105)</f>
        <v>25570</v>
      </c>
      <c r="K106" s="6">
        <f>IF(K105=MAX($D105:$K105),K$6/(SUM(U$6:U105)+1),K105)</f>
        <v>23660.400000000001</v>
      </c>
      <c r="M106" s="3">
        <v>101</v>
      </c>
      <c r="N106" s="3">
        <f t="shared" si="10"/>
        <v>0</v>
      </c>
      <c r="O106" s="3">
        <f t="shared" si="11"/>
        <v>0</v>
      </c>
      <c r="P106" s="3">
        <f t="shared" si="12"/>
        <v>0</v>
      </c>
      <c r="Q106" s="3">
        <f t="shared" si="13"/>
        <v>1</v>
      </c>
      <c r="R106" s="3">
        <f t="shared" si="14"/>
        <v>0</v>
      </c>
      <c r="S106" s="3">
        <f t="shared" si="15"/>
        <v>0</v>
      </c>
      <c r="T106" s="3">
        <f t="shared" si="16"/>
        <v>0</v>
      </c>
      <c r="U106" s="3">
        <f t="shared" si="17"/>
        <v>0</v>
      </c>
      <c r="V106" s="3"/>
    </row>
    <row r="107" spans="2:22">
      <c r="B107" s="3" t="s">
        <v>41</v>
      </c>
      <c r="C107" s="3">
        <v>102</v>
      </c>
      <c r="D107" s="6">
        <f>IF(D106=MAX($D106:$K106),D$6/(SUM(N$6:N106)+1),D106)</f>
        <v>28159.967741935485</v>
      </c>
      <c r="E107" s="6">
        <f>IF(E106=MAX($D106:$K106),E$6/(SUM(O$6:O106)+1),E106)</f>
        <v>28120.666666666668</v>
      </c>
      <c r="F107" s="6">
        <f>IF(F106=MAX($D106:$K106),F$6/(SUM(P$6:P106)+1),F106)</f>
        <v>28475.666666666668</v>
      </c>
      <c r="G107" s="6">
        <f>IF(G106=MAX($D106:$K106),G$6/(SUM(Q$6:Q106)+1),G106)</f>
        <v>26352.615384615383</v>
      </c>
      <c r="H107" s="6">
        <f>IF(H106=MAX($D106:$K106),H$6/(SUM(R$6:R106)+1),H106)</f>
        <v>27617.111111111109</v>
      </c>
      <c r="I107" s="6">
        <f>IF(I106=MAX($D106:$K106),I$6/(SUM(S$6:S106)+1),I106)</f>
        <v>25970.714285714286</v>
      </c>
      <c r="J107" s="6">
        <f>IF(J106=MAX($D106:$K106),J$6/(SUM(T$6:T106)+1),J106)</f>
        <v>25570</v>
      </c>
      <c r="K107" s="6">
        <f>IF(K106=MAX($D106:$K106),K$6/(SUM(U$6:U106)+1),K106)</f>
        <v>23660.400000000001</v>
      </c>
      <c r="M107" s="3">
        <v>102</v>
      </c>
      <c r="N107" s="3">
        <f t="shared" si="10"/>
        <v>0</v>
      </c>
      <c r="O107" s="3">
        <f t="shared" si="11"/>
        <v>0</v>
      </c>
      <c r="P107" s="3">
        <f t="shared" si="12"/>
        <v>1</v>
      </c>
      <c r="Q107" s="3">
        <f t="shared" si="13"/>
        <v>0</v>
      </c>
      <c r="R107" s="3">
        <f t="shared" si="14"/>
        <v>0</v>
      </c>
      <c r="S107" s="3">
        <f t="shared" si="15"/>
        <v>0</v>
      </c>
      <c r="T107" s="3">
        <f t="shared" si="16"/>
        <v>0</v>
      </c>
      <c r="U107" s="3">
        <f t="shared" si="17"/>
        <v>0</v>
      </c>
      <c r="V107" s="3"/>
    </row>
    <row r="108" spans="2:22">
      <c r="B108" s="3" t="s">
        <v>41</v>
      </c>
      <c r="C108" s="3">
        <v>103</v>
      </c>
      <c r="D108" s="6">
        <f>IF(D107=MAX($D107:$K107),D$6/(SUM(N$6:N107)+1),D107)</f>
        <v>28159.967741935485</v>
      </c>
      <c r="E108" s="6">
        <f>IF(E107=MAX($D107:$K107),E$6/(SUM(O$6:O107)+1),E107)</f>
        <v>28120.666666666668</v>
      </c>
      <c r="F108" s="6">
        <f>IF(F107=MAX($D107:$K107),F$6/(SUM(P$6:P107)+1),F107)</f>
        <v>26695.9375</v>
      </c>
      <c r="G108" s="6">
        <f>IF(G107=MAX($D107:$K107),G$6/(SUM(Q$6:Q107)+1),G107)</f>
        <v>26352.615384615383</v>
      </c>
      <c r="H108" s="6">
        <f>IF(H107=MAX($D107:$K107),H$6/(SUM(R$6:R107)+1),H107)</f>
        <v>27617.111111111109</v>
      </c>
      <c r="I108" s="6">
        <f>IF(I107=MAX($D107:$K107),I$6/(SUM(S$6:S107)+1),I107)</f>
        <v>25970.714285714286</v>
      </c>
      <c r="J108" s="6">
        <f>IF(J107=MAX($D107:$K107),J$6/(SUM(T$6:T107)+1),J107)</f>
        <v>25570</v>
      </c>
      <c r="K108" s="6">
        <f>IF(K107=MAX($D107:$K107),K$6/(SUM(U$6:U107)+1),K107)</f>
        <v>23660.400000000001</v>
      </c>
      <c r="M108" s="3">
        <v>103</v>
      </c>
      <c r="N108" s="3">
        <f t="shared" si="10"/>
        <v>1</v>
      </c>
      <c r="O108" s="3">
        <f t="shared" si="11"/>
        <v>0</v>
      </c>
      <c r="P108" s="3">
        <f t="shared" si="12"/>
        <v>0</v>
      </c>
      <c r="Q108" s="3">
        <f t="shared" si="13"/>
        <v>0</v>
      </c>
      <c r="R108" s="3">
        <f t="shared" si="14"/>
        <v>0</v>
      </c>
      <c r="S108" s="3">
        <f t="shared" si="15"/>
        <v>0</v>
      </c>
      <c r="T108" s="3">
        <f t="shared" si="16"/>
        <v>0</v>
      </c>
      <c r="U108" s="3">
        <f t="shared" si="17"/>
        <v>0</v>
      </c>
      <c r="V108" s="3"/>
    </row>
    <row r="109" spans="2:22">
      <c r="B109" s="3" t="s">
        <v>41</v>
      </c>
      <c r="C109" s="3">
        <v>104</v>
      </c>
      <c r="D109" s="6">
        <f>IF(D108=MAX($D108:$K108),D$6/(SUM(N$6:N108)+1),D108)</f>
        <v>27279.96875</v>
      </c>
      <c r="E109" s="6">
        <f>IF(E108=MAX($D108:$K108),E$6/(SUM(O$6:O108)+1),E108)</f>
        <v>28120.666666666668</v>
      </c>
      <c r="F109" s="6">
        <f>IF(F108=MAX($D108:$K108),F$6/(SUM(P$6:P108)+1),F108)</f>
        <v>26695.9375</v>
      </c>
      <c r="G109" s="6">
        <f>IF(G108=MAX($D108:$K108),G$6/(SUM(Q$6:Q108)+1),G108)</f>
        <v>26352.615384615383</v>
      </c>
      <c r="H109" s="6">
        <f>IF(H108=MAX($D108:$K108),H$6/(SUM(R$6:R108)+1),H108)</f>
        <v>27617.111111111109</v>
      </c>
      <c r="I109" s="6">
        <f>IF(I108=MAX($D108:$K108),I$6/(SUM(S$6:S108)+1),I108)</f>
        <v>25970.714285714286</v>
      </c>
      <c r="J109" s="6">
        <f>IF(J108=MAX($D108:$K108),J$6/(SUM(T$6:T108)+1),J108)</f>
        <v>25570</v>
      </c>
      <c r="K109" s="6">
        <f>IF(K108=MAX($D108:$K108),K$6/(SUM(U$6:U108)+1),K108)</f>
        <v>23660.400000000001</v>
      </c>
      <c r="M109" s="3">
        <v>104</v>
      </c>
      <c r="N109" s="3">
        <f t="shared" si="10"/>
        <v>0</v>
      </c>
      <c r="O109" s="3">
        <f t="shared" si="11"/>
        <v>1</v>
      </c>
      <c r="P109" s="3">
        <f t="shared" si="12"/>
        <v>0</v>
      </c>
      <c r="Q109" s="3">
        <f t="shared" si="13"/>
        <v>0</v>
      </c>
      <c r="R109" s="3">
        <f t="shared" si="14"/>
        <v>0</v>
      </c>
      <c r="S109" s="3">
        <f t="shared" si="15"/>
        <v>0</v>
      </c>
      <c r="T109" s="3">
        <f t="shared" si="16"/>
        <v>0</v>
      </c>
      <c r="U109" s="3">
        <f t="shared" si="17"/>
        <v>0</v>
      </c>
      <c r="V109" s="3"/>
    </row>
    <row r="110" spans="2:22">
      <c r="B110" s="3" t="s">
        <v>41</v>
      </c>
      <c r="C110" s="3">
        <v>105</v>
      </c>
      <c r="D110" s="6">
        <f>IF(D109=MAX($D109:$K109),D$6/(SUM(N$6:N109)+1),D109)</f>
        <v>27279.96875</v>
      </c>
      <c r="E110" s="6">
        <f>IF(E109=MAX($D109:$K109),E$6/(SUM(O$6:O109)+1),E109)</f>
        <v>26995.84</v>
      </c>
      <c r="F110" s="6">
        <f>IF(F109=MAX($D109:$K109),F$6/(SUM(P$6:P109)+1),F109)</f>
        <v>26695.9375</v>
      </c>
      <c r="G110" s="6">
        <f>IF(G109=MAX($D109:$K109),G$6/(SUM(Q$6:Q109)+1),G109)</f>
        <v>26352.615384615383</v>
      </c>
      <c r="H110" s="6">
        <f>IF(H109=MAX($D109:$K109),H$6/(SUM(R$6:R109)+1),H109)</f>
        <v>27617.111111111109</v>
      </c>
      <c r="I110" s="6">
        <f>IF(I109=MAX($D109:$K109),I$6/(SUM(S$6:S109)+1),I109)</f>
        <v>25970.714285714286</v>
      </c>
      <c r="J110" s="6">
        <f>IF(J109=MAX($D109:$K109),J$6/(SUM(T$6:T109)+1),J109)</f>
        <v>25570</v>
      </c>
      <c r="K110" s="6">
        <f>IF(K109=MAX($D109:$K109),K$6/(SUM(U$6:U109)+1),K109)</f>
        <v>23660.400000000001</v>
      </c>
      <c r="M110" s="3">
        <v>105</v>
      </c>
      <c r="N110" s="3">
        <f t="shared" si="10"/>
        <v>0</v>
      </c>
      <c r="O110" s="3">
        <f t="shared" si="11"/>
        <v>0</v>
      </c>
      <c r="P110" s="3">
        <f t="shared" si="12"/>
        <v>0</v>
      </c>
      <c r="Q110" s="3">
        <f t="shared" si="13"/>
        <v>0</v>
      </c>
      <c r="R110" s="3">
        <f t="shared" si="14"/>
        <v>1</v>
      </c>
      <c r="S110" s="3">
        <f t="shared" si="15"/>
        <v>0</v>
      </c>
      <c r="T110" s="3">
        <f t="shared" si="16"/>
        <v>0</v>
      </c>
      <c r="U110" s="3">
        <f t="shared" si="17"/>
        <v>0</v>
      </c>
      <c r="V110" s="3"/>
    </row>
    <row r="111" spans="2:22">
      <c r="B111" s="3" t="s">
        <v>41</v>
      </c>
      <c r="C111" s="3">
        <v>106</v>
      </c>
      <c r="D111" s="6">
        <f>IF(D110=MAX($D110:$K110),D$6/(SUM(N$6:N110)+1),D110)</f>
        <v>27279.96875</v>
      </c>
      <c r="E111" s="6">
        <f>IF(E110=MAX($D110:$K110),E$6/(SUM(O$6:O110)+1),E110)</f>
        <v>26995.84</v>
      </c>
      <c r="F111" s="6">
        <f>IF(F110=MAX($D110:$K110),F$6/(SUM(P$6:P110)+1),F110)</f>
        <v>26695.9375</v>
      </c>
      <c r="G111" s="6">
        <f>IF(G110=MAX($D110:$K110),G$6/(SUM(Q$6:Q110)+1),G110)</f>
        <v>26352.615384615383</v>
      </c>
      <c r="H111" s="6">
        <f>IF(H110=MAX($D110:$K110),H$6/(SUM(R$6:R110)+1),H110)</f>
        <v>24855.4</v>
      </c>
      <c r="I111" s="6">
        <f>IF(I110=MAX($D110:$K110),I$6/(SUM(S$6:S110)+1),I110)</f>
        <v>25970.714285714286</v>
      </c>
      <c r="J111" s="6">
        <f>IF(J110=MAX($D110:$K110),J$6/(SUM(T$6:T110)+1),J110)</f>
        <v>25570</v>
      </c>
      <c r="K111" s="6">
        <f>IF(K110=MAX($D110:$K110),K$6/(SUM(U$6:U110)+1),K110)</f>
        <v>23660.400000000001</v>
      </c>
      <c r="M111" s="3">
        <v>106</v>
      </c>
      <c r="N111" s="3">
        <f t="shared" si="10"/>
        <v>1</v>
      </c>
      <c r="O111" s="3">
        <f t="shared" si="11"/>
        <v>0</v>
      </c>
      <c r="P111" s="3">
        <f t="shared" si="12"/>
        <v>0</v>
      </c>
      <c r="Q111" s="3">
        <f t="shared" si="13"/>
        <v>0</v>
      </c>
      <c r="R111" s="3">
        <f t="shared" si="14"/>
        <v>0</v>
      </c>
      <c r="S111" s="3">
        <f t="shared" si="15"/>
        <v>0</v>
      </c>
      <c r="T111" s="3">
        <f t="shared" si="16"/>
        <v>0</v>
      </c>
      <c r="U111" s="3">
        <f t="shared" si="17"/>
        <v>0</v>
      </c>
      <c r="V111" s="3"/>
    </row>
    <row r="112" spans="2:22">
      <c r="B112" s="3" t="s">
        <v>41</v>
      </c>
      <c r="C112" s="3">
        <v>107</v>
      </c>
      <c r="D112" s="6">
        <f>IF(D111=MAX($D111:$K111),D$6/(SUM(N$6:N111)+1),D111)</f>
        <v>26453.303030303032</v>
      </c>
      <c r="E112" s="6">
        <f>IF(E111=MAX($D111:$K111),E$6/(SUM(O$6:O111)+1),E111)</f>
        <v>26995.84</v>
      </c>
      <c r="F112" s="6">
        <f>IF(F111=MAX($D111:$K111),F$6/(SUM(P$6:P111)+1),F111)</f>
        <v>26695.9375</v>
      </c>
      <c r="G112" s="6">
        <f>IF(G111=MAX($D111:$K111),G$6/(SUM(Q$6:Q111)+1),G111)</f>
        <v>26352.615384615383</v>
      </c>
      <c r="H112" s="6">
        <f>IF(H111=MAX($D111:$K111),H$6/(SUM(R$6:R111)+1),H111)</f>
        <v>24855.4</v>
      </c>
      <c r="I112" s="6">
        <f>IF(I111=MAX($D111:$K111),I$6/(SUM(S$6:S111)+1),I111)</f>
        <v>25970.714285714286</v>
      </c>
      <c r="J112" s="6">
        <f>IF(J111=MAX($D111:$K111),J$6/(SUM(T$6:T111)+1),J111)</f>
        <v>25570</v>
      </c>
      <c r="K112" s="6">
        <f>IF(K111=MAX($D111:$K111),K$6/(SUM(U$6:U111)+1),K111)</f>
        <v>23660.400000000001</v>
      </c>
      <c r="M112" s="3">
        <v>107</v>
      </c>
      <c r="N112" s="3">
        <f t="shared" si="10"/>
        <v>0</v>
      </c>
      <c r="O112" s="3">
        <f t="shared" si="11"/>
        <v>1</v>
      </c>
      <c r="P112" s="3">
        <f t="shared" si="12"/>
        <v>0</v>
      </c>
      <c r="Q112" s="3">
        <f t="shared" si="13"/>
        <v>0</v>
      </c>
      <c r="R112" s="3">
        <f t="shared" si="14"/>
        <v>0</v>
      </c>
      <c r="S112" s="3">
        <f t="shared" si="15"/>
        <v>0</v>
      </c>
      <c r="T112" s="3">
        <f t="shared" si="16"/>
        <v>0</v>
      </c>
      <c r="U112" s="3">
        <f t="shared" si="17"/>
        <v>0</v>
      </c>
      <c r="V112" s="3"/>
    </row>
    <row r="113" spans="2:22">
      <c r="B113" s="3" t="s">
        <v>41</v>
      </c>
      <c r="C113" s="3">
        <v>108</v>
      </c>
      <c r="D113" s="6">
        <f>IF(D112=MAX($D112:$K112),D$6/(SUM(N$6:N112)+1),D112)</f>
        <v>26453.303030303032</v>
      </c>
      <c r="E113" s="6">
        <f>IF(E112=MAX($D112:$K112),E$6/(SUM(O$6:O112)+1),E112)</f>
        <v>25957.538461538461</v>
      </c>
      <c r="F113" s="6">
        <f>IF(F112=MAX($D112:$K112),F$6/(SUM(P$6:P112)+1),F112)</f>
        <v>26695.9375</v>
      </c>
      <c r="G113" s="6">
        <f>IF(G112=MAX($D112:$K112),G$6/(SUM(Q$6:Q112)+1),G112)</f>
        <v>26352.615384615383</v>
      </c>
      <c r="H113" s="6">
        <f>IF(H112=MAX($D112:$K112),H$6/(SUM(R$6:R112)+1),H112)</f>
        <v>24855.4</v>
      </c>
      <c r="I113" s="6">
        <f>IF(I112=MAX($D112:$K112),I$6/(SUM(S$6:S112)+1),I112)</f>
        <v>25970.714285714286</v>
      </c>
      <c r="J113" s="6">
        <f>IF(J112=MAX($D112:$K112),J$6/(SUM(T$6:T112)+1),J112)</f>
        <v>25570</v>
      </c>
      <c r="K113" s="6">
        <f>IF(K112=MAX($D112:$K112),K$6/(SUM(U$6:U112)+1),K112)</f>
        <v>23660.400000000001</v>
      </c>
      <c r="M113" s="3">
        <v>108</v>
      </c>
      <c r="N113" s="3">
        <f t="shared" si="10"/>
        <v>0</v>
      </c>
      <c r="O113" s="3">
        <f t="shared" si="11"/>
        <v>0</v>
      </c>
      <c r="P113" s="3">
        <f t="shared" si="12"/>
        <v>1</v>
      </c>
      <c r="Q113" s="3">
        <f t="shared" si="13"/>
        <v>0</v>
      </c>
      <c r="R113" s="3">
        <f t="shared" si="14"/>
        <v>0</v>
      </c>
      <c r="S113" s="3">
        <f t="shared" si="15"/>
        <v>0</v>
      </c>
      <c r="T113" s="3">
        <f t="shared" si="16"/>
        <v>0</v>
      </c>
      <c r="U113" s="3">
        <f t="shared" si="17"/>
        <v>0</v>
      </c>
      <c r="V113" s="3"/>
    </row>
    <row r="114" spans="2:22">
      <c r="B114" s="3" t="s">
        <v>41</v>
      </c>
      <c r="C114" s="3">
        <v>109</v>
      </c>
      <c r="D114" s="6">
        <f>IF(D113=MAX($D113:$K113),D$6/(SUM(N$6:N113)+1),D113)</f>
        <v>26453.303030303032</v>
      </c>
      <c r="E114" s="6">
        <f>IF(E113=MAX($D113:$K113),E$6/(SUM(O$6:O113)+1),E113)</f>
        <v>25957.538461538461</v>
      </c>
      <c r="F114" s="6">
        <f>IF(F113=MAX($D113:$K113),F$6/(SUM(P$6:P113)+1),F113)</f>
        <v>25125.588235294119</v>
      </c>
      <c r="G114" s="6">
        <f>IF(G113=MAX($D113:$K113),G$6/(SUM(Q$6:Q113)+1),G113)</f>
        <v>26352.615384615383</v>
      </c>
      <c r="H114" s="6">
        <f>IF(H113=MAX($D113:$K113),H$6/(SUM(R$6:R113)+1),H113)</f>
        <v>24855.4</v>
      </c>
      <c r="I114" s="6">
        <f>IF(I113=MAX($D113:$K113),I$6/(SUM(S$6:S113)+1),I113)</f>
        <v>25970.714285714286</v>
      </c>
      <c r="J114" s="6">
        <f>IF(J113=MAX($D113:$K113),J$6/(SUM(T$6:T113)+1),J113)</f>
        <v>25570</v>
      </c>
      <c r="K114" s="6">
        <f>IF(K113=MAX($D113:$K113),K$6/(SUM(U$6:U113)+1),K113)</f>
        <v>23660.400000000001</v>
      </c>
      <c r="M114" s="3">
        <v>109</v>
      </c>
      <c r="N114" s="3">
        <f t="shared" si="10"/>
        <v>1</v>
      </c>
      <c r="O114" s="3">
        <f t="shared" si="11"/>
        <v>0</v>
      </c>
      <c r="P114" s="3">
        <f t="shared" si="12"/>
        <v>0</v>
      </c>
      <c r="Q114" s="3">
        <f t="shared" si="13"/>
        <v>0</v>
      </c>
      <c r="R114" s="3">
        <f t="shared" si="14"/>
        <v>0</v>
      </c>
      <c r="S114" s="3">
        <f t="shared" si="15"/>
        <v>0</v>
      </c>
      <c r="T114" s="3">
        <f t="shared" si="16"/>
        <v>0</v>
      </c>
      <c r="U114" s="3">
        <f t="shared" si="17"/>
        <v>0</v>
      </c>
      <c r="V114" s="3"/>
    </row>
    <row r="115" spans="2:22">
      <c r="B115" s="3" t="s">
        <v>41</v>
      </c>
      <c r="C115" s="3">
        <v>110</v>
      </c>
      <c r="D115" s="6">
        <f>IF(D114=MAX($D114:$K114),D$6/(SUM(N$6:N114)+1),D114)</f>
        <v>25675.264705882353</v>
      </c>
      <c r="E115" s="6">
        <f>IF(E114=MAX($D114:$K114),E$6/(SUM(O$6:O114)+1),E114)</f>
        <v>25957.538461538461</v>
      </c>
      <c r="F115" s="6">
        <f>IF(F114=MAX($D114:$K114),F$6/(SUM(P$6:P114)+1),F114)</f>
        <v>25125.588235294119</v>
      </c>
      <c r="G115" s="6">
        <f>IF(G114=MAX($D114:$K114),G$6/(SUM(Q$6:Q114)+1),G114)</f>
        <v>26352.615384615383</v>
      </c>
      <c r="H115" s="6">
        <f>IF(H114=MAX($D114:$K114),H$6/(SUM(R$6:R114)+1),H114)</f>
        <v>24855.4</v>
      </c>
      <c r="I115" s="6">
        <f>IF(I114=MAX($D114:$K114),I$6/(SUM(S$6:S114)+1),I114)</f>
        <v>25970.714285714286</v>
      </c>
      <c r="J115" s="6">
        <f>IF(J114=MAX($D114:$K114),J$6/(SUM(T$6:T114)+1),J114)</f>
        <v>25570</v>
      </c>
      <c r="K115" s="6">
        <f>IF(K114=MAX($D114:$K114),K$6/(SUM(U$6:U114)+1),K114)</f>
        <v>23660.400000000001</v>
      </c>
      <c r="M115" s="3">
        <v>110</v>
      </c>
      <c r="N115" s="3">
        <f t="shared" si="10"/>
        <v>0</v>
      </c>
      <c r="O115" s="3">
        <f t="shared" si="11"/>
        <v>0</v>
      </c>
      <c r="P115" s="3">
        <f t="shared" si="12"/>
        <v>0</v>
      </c>
      <c r="Q115" s="3">
        <f t="shared" si="13"/>
        <v>1</v>
      </c>
      <c r="R115" s="3">
        <f t="shared" si="14"/>
        <v>0</v>
      </c>
      <c r="S115" s="3">
        <f t="shared" si="15"/>
        <v>0</v>
      </c>
      <c r="T115" s="3">
        <f t="shared" si="16"/>
        <v>0</v>
      </c>
      <c r="U115" s="3">
        <f t="shared" si="17"/>
        <v>0</v>
      </c>
      <c r="V115" s="3"/>
    </row>
    <row r="116" spans="2:22">
      <c r="B116" s="3" t="s">
        <v>41</v>
      </c>
      <c r="C116" s="3">
        <v>111</v>
      </c>
      <c r="D116" s="6">
        <f>IF(D115=MAX($D115:$K115),D$6/(SUM(N$6:N115)+1),D115)</f>
        <v>25675.264705882353</v>
      </c>
      <c r="E116" s="6">
        <f>IF(E115=MAX($D115:$K115),E$6/(SUM(O$6:O115)+1),E115)</f>
        <v>25957.538461538461</v>
      </c>
      <c r="F116" s="6">
        <f>IF(F115=MAX($D115:$K115),F$6/(SUM(P$6:P115)+1),F115)</f>
        <v>25125.588235294119</v>
      </c>
      <c r="G116" s="6">
        <f>IF(G115=MAX($D115:$K115),G$6/(SUM(Q$6:Q115)+1),G115)</f>
        <v>24470.285714285714</v>
      </c>
      <c r="H116" s="6">
        <f>IF(H115=MAX($D115:$K115),H$6/(SUM(R$6:R115)+1),H115)</f>
        <v>24855.4</v>
      </c>
      <c r="I116" s="6">
        <f>IF(I115=MAX($D115:$K115),I$6/(SUM(S$6:S115)+1),I115)</f>
        <v>25970.714285714286</v>
      </c>
      <c r="J116" s="6">
        <f>IF(J115=MAX($D115:$K115),J$6/(SUM(T$6:T115)+1),J115)</f>
        <v>25570</v>
      </c>
      <c r="K116" s="6">
        <f>IF(K115=MAX($D115:$K115),K$6/(SUM(U$6:U115)+1),K115)</f>
        <v>23660.400000000001</v>
      </c>
      <c r="M116" s="3">
        <v>111</v>
      </c>
      <c r="N116" s="3">
        <f t="shared" si="10"/>
        <v>0</v>
      </c>
      <c r="O116" s="3">
        <f t="shared" si="11"/>
        <v>0</v>
      </c>
      <c r="P116" s="3">
        <f t="shared" si="12"/>
        <v>0</v>
      </c>
      <c r="Q116" s="3">
        <f t="shared" si="13"/>
        <v>0</v>
      </c>
      <c r="R116" s="3">
        <f t="shared" si="14"/>
        <v>0</v>
      </c>
      <c r="S116" s="3">
        <f t="shared" si="15"/>
        <v>1</v>
      </c>
      <c r="T116" s="3">
        <f t="shared" si="16"/>
        <v>0</v>
      </c>
      <c r="U116" s="3">
        <f t="shared" si="17"/>
        <v>0</v>
      </c>
      <c r="V116" s="3"/>
    </row>
    <row r="117" spans="2:22">
      <c r="B117" s="3" t="s">
        <v>41</v>
      </c>
      <c r="C117" s="3">
        <v>112</v>
      </c>
      <c r="D117" s="6">
        <f>IF(D116=MAX($D116:$K116),D$6/(SUM(N$6:N116)+1),D116)</f>
        <v>25675.264705882353</v>
      </c>
      <c r="E117" s="6">
        <f>IF(E116=MAX($D116:$K116),E$6/(SUM(O$6:O116)+1),E116)</f>
        <v>25957.538461538461</v>
      </c>
      <c r="F117" s="6">
        <f>IF(F116=MAX($D116:$K116),F$6/(SUM(P$6:P116)+1),F116)</f>
        <v>25125.588235294119</v>
      </c>
      <c r="G117" s="6">
        <f>IF(G116=MAX($D116:$K116),G$6/(SUM(Q$6:Q116)+1),G116)</f>
        <v>24470.285714285714</v>
      </c>
      <c r="H117" s="6">
        <f>IF(H116=MAX($D116:$K116),H$6/(SUM(R$6:R116)+1),H116)</f>
        <v>24855.4</v>
      </c>
      <c r="I117" s="6">
        <f>IF(I116=MAX($D116:$K116),I$6/(SUM(S$6:S116)+1),I116)</f>
        <v>22724.375</v>
      </c>
      <c r="J117" s="6">
        <f>IF(J116=MAX($D116:$K116),J$6/(SUM(T$6:T116)+1),J116)</f>
        <v>25570</v>
      </c>
      <c r="K117" s="6">
        <f>IF(K116=MAX($D116:$K116),K$6/(SUM(U$6:U116)+1),K116)</f>
        <v>23660.400000000001</v>
      </c>
      <c r="M117" s="3">
        <v>112</v>
      </c>
      <c r="N117" s="3">
        <f t="shared" si="10"/>
        <v>0</v>
      </c>
      <c r="O117" s="3">
        <f t="shared" si="11"/>
        <v>1</v>
      </c>
      <c r="P117" s="3">
        <f t="shared" si="12"/>
        <v>0</v>
      </c>
      <c r="Q117" s="3">
        <f t="shared" si="13"/>
        <v>0</v>
      </c>
      <c r="R117" s="3">
        <f t="shared" si="14"/>
        <v>0</v>
      </c>
      <c r="S117" s="3">
        <f t="shared" si="15"/>
        <v>0</v>
      </c>
      <c r="T117" s="3">
        <f t="shared" si="16"/>
        <v>0</v>
      </c>
      <c r="U117" s="3">
        <f t="shared" si="17"/>
        <v>0</v>
      </c>
      <c r="V117" s="3"/>
    </row>
    <row r="118" spans="2:22">
      <c r="B118" s="3" t="s">
        <v>41</v>
      </c>
      <c r="C118" s="3">
        <v>113</v>
      </c>
      <c r="D118" s="6">
        <f>IF(D117=MAX($D117:$K117),D$6/(SUM(N$6:N117)+1),D117)</f>
        <v>25675.264705882353</v>
      </c>
      <c r="E118" s="6">
        <f>IF(E117=MAX($D117:$K117),E$6/(SUM(O$6:O117)+1),E117)</f>
        <v>24996.14814814815</v>
      </c>
      <c r="F118" s="6">
        <f>IF(F117=MAX($D117:$K117),F$6/(SUM(P$6:P117)+1),F117)</f>
        <v>25125.588235294119</v>
      </c>
      <c r="G118" s="6">
        <f>IF(G117=MAX($D117:$K117),G$6/(SUM(Q$6:Q117)+1),G117)</f>
        <v>24470.285714285714</v>
      </c>
      <c r="H118" s="6">
        <f>IF(H117=MAX($D117:$K117),H$6/(SUM(R$6:R117)+1),H117)</f>
        <v>24855.4</v>
      </c>
      <c r="I118" s="6">
        <f>IF(I117=MAX($D117:$K117),I$6/(SUM(S$6:S117)+1),I117)</f>
        <v>22724.375</v>
      </c>
      <c r="J118" s="6">
        <f>IF(J117=MAX($D117:$K117),J$6/(SUM(T$6:T117)+1),J117)</f>
        <v>25570</v>
      </c>
      <c r="K118" s="6">
        <f>IF(K117=MAX($D117:$K117),K$6/(SUM(U$6:U117)+1),K117)</f>
        <v>23660.400000000001</v>
      </c>
      <c r="M118" s="3">
        <v>113</v>
      </c>
      <c r="N118" s="3">
        <f t="shared" si="10"/>
        <v>1</v>
      </c>
      <c r="O118" s="3">
        <f t="shared" si="11"/>
        <v>0</v>
      </c>
      <c r="P118" s="3">
        <f t="shared" si="12"/>
        <v>0</v>
      </c>
      <c r="Q118" s="3">
        <f t="shared" si="13"/>
        <v>0</v>
      </c>
      <c r="R118" s="3">
        <f t="shared" si="14"/>
        <v>0</v>
      </c>
      <c r="S118" s="3">
        <f t="shared" si="15"/>
        <v>0</v>
      </c>
      <c r="T118" s="3">
        <f t="shared" si="16"/>
        <v>0</v>
      </c>
      <c r="U118" s="3">
        <f t="shared" si="17"/>
        <v>0</v>
      </c>
      <c r="V118" s="3"/>
    </row>
    <row r="119" spans="2:22">
      <c r="B119" s="3" t="s">
        <v>41</v>
      </c>
      <c r="C119" s="3">
        <v>114</v>
      </c>
      <c r="D119" s="6">
        <f>IF(D118=MAX($D118:$K118),D$6/(SUM(N$6:N118)+1),D118)</f>
        <v>24941.685714285715</v>
      </c>
      <c r="E119" s="6">
        <f>IF(E118=MAX($D118:$K118),E$6/(SUM(O$6:O118)+1),E118)</f>
        <v>24996.14814814815</v>
      </c>
      <c r="F119" s="6">
        <f>IF(F118=MAX($D118:$K118),F$6/(SUM(P$6:P118)+1),F118)</f>
        <v>25125.588235294119</v>
      </c>
      <c r="G119" s="6">
        <f>IF(G118=MAX($D118:$K118),G$6/(SUM(Q$6:Q118)+1),G118)</f>
        <v>24470.285714285714</v>
      </c>
      <c r="H119" s="6">
        <f>IF(H118=MAX($D118:$K118),H$6/(SUM(R$6:R118)+1),H118)</f>
        <v>24855.4</v>
      </c>
      <c r="I119" s="6">
        <f>IF(I118=MAX($D118:$K118),I$6/(SUM(S$6:S118)+1),I118)</f>
        <v>22724.375</v>
      </c>
      <c r="J119" s="6">
        <f>IF(J118=MAX($D118:$K118),J$6/(SUM(T$6:T118)+1),J118)</f>
        <v>25570</v>
      </c>
      <c r="K119" s="6">
        <f>IF(K118=MAX($D118:$K118),K$6/(SUM(U$6:U118)+1),K118)</f>
        <v>23660.400000000001</v>
      </c>
      <c r="M119" s="3">
        <v>114</v>
      </c>
      <c r="N119" s="3">
        <f t="shared" si="10"/>
        <v>0</v>
      </c>
      <c r="O119" s="3">
        <f t="shared" si="11"/>
        <v>0</v>
      </c>
      <c r="P119" s="3">
        <f t="shared" si="12"/>
        <v>0</v>
      </c>
      <c r="Q119" s="3">
        <f t="shared" si="13"/>
        <v>0</v>
      </c>
      <c r="R119" s="3">
        <f t="shared" si="14"/>
        <v>0</v>
      </c>
      <c r="S119" s="3">
        <f t="shared" si="15"/>
        <v>0</v>
      </c>
      <c r="T119" s="3">
        <f t="shared" si="16"/>
        <v>1</v>
      </c>
      <c r="U119" s="3">
        <f t="shared" si="17"/>
        <v>0</v>
      </c>
      <c r="V119" s="3"/>
    </row>
    <row r="120" spans="2:22">
      <c r="B120" s="3" t="s">
        <v>41</v>
      </c>
      <c r="C120" s="3">
        <v>115</v>
      </c>
      <c r="D120" s="6">
        <f>IF(D119=MAX($D119:$K119),D$6/(SUM(N$6:N119)+1),D119)</f>
        <v>24941.685714285715</v>
      </c>
      <c r="E120" s="6">
        <f>IF(E119=MAX($D119:$K119),E$6/(SUM(O$6:O119)+1),E119)</f>
        <v>24996.14814814815</v>
      </c>
      <c r="F120" s="6">
        <f>IF(F119=MAX($D119:$K119),F$6/(SUM(P$6:P119)+1),F119)</f>
        <v>25125.588235294119</v>
      </c>
      <c r="G120" s="6">
        <f>IF(G119=MAX($D119:$K119),G$6/(SUM(Q$6:Q119)+1),G119)</f>
        <v>24470.285714285714</v>
      </c>
      <c r="H120" s="6">
        <f>IF(H119=MAX($D119:$K119),H$6/(SUM(R$6:R119)+1),H119)</f>
        <v>24855.4</v>
      </c>
      <c r="I120" s="6">
        <f>IF(I119=MAX($D119:$K119),I$6/(SUM(S$6:S119)+1),I119)</f>
        <v>22724.375</v>
      </c>
      <c r="J120" s="6">
        <f>IF(J119=MAX($D119:$K119),J$6/(SUM(T$6:T119)+1),J119)</f>
        <v>21308.333333333332</v>
      </c>
      <c r="K120" s="6">
        <f>IF(K119=MAX($D119:$K119),K$6/(SUM(U$6:U119)+1),K119)</f>
        <v>23660.400000000001</v>
      </c>
      <c r="M120" s="3">
        <v>115</v>
      </c>
      <c r="N120" s="3">
        <f t="shared" si="10"/>
        <v>0</v>
      </c>
      <c r="O120" s="3">
        <f t="shared" si="11"/>
        <v>0</v>
      </c>
      <c r="P120" s="3">
        <f t="shared" si="12"/>
        <v>1</v>
      </c>
      <c r="Q120" s="3">
        <f t="shared" si="13"/>
        <v>0</v>
      </c>
      <c r="R120" s="3">
        <f t="shared" si="14"/>
        <v>0</v>
      </c>
      <c r="S120" s="3">
        <f t="shared" si="15"/>
        <v>0</v>
      </c>
      <c r="T120" s="3">
        <f t="shared" si="16"/>
        <v>0</v>
      </c>
      <c r="U120" s="3">
        <f t="shared" si="17"/>
        <v>0</v>
      </c>
      <c r="V120" s="3"/>
    </row>
    <row r="121" spans="2:22">
      <c r="B121" s="3" t="s">
        <v>41</v>
      </c>
      <c r="C121" s="3">
        <v>116</v>
      </c>
      <c r="D121" s="6">
        <f>IF(D120=MAX($D120:$K120),D$6/(SUM(N$6:N120)+1),D120)</f>
        <v>24941.685714285715</v>
      </c>
      <c r="E121" s="6">
        <f>IF(E120=MAX($D120:$K120),E$6/(SUM(O$6:O120)+1),E120)</f>
        <v>24996.14814814815</v>
      </c>
      <c r="F121" s="6">
        <f>IF(F120=MAX($D120:$K120),F$6/(SUM(P$6:P120)+1),F120)</f>
        <v>23729.722222222223</v>
      </c>
      <c r="G121" s="6">
        <f>IF(G120=MAX($D120:$K120),G$6/(SUM(Q$6:Q120)+1),G120)</f>
        <v>24470.285714285714</v>
      </c>
      <c r="H121" s="6">
        <f>IF(H120=MAX($D120:$K120),H$6/(SUM(R$6:R120)+1),H120)</f>
        <v>24855.4</v>
      </c>
      <c r="I121" s="6">
        <f>IF(I120=MAX($D120:$K120),I$6/(SUM(S$6:S120)+1),I120)</f>
        <v>22724.375</v>
      </c>
      <c r="J121" s="6">
        <f>IF(J120=MAX($D120:$K120),J$6/(SUM(T$6:T120)+1),J120)</f>
        <v>21308.333333333332</v>
      </c>
      <c r="K121" s="6">
        <f>IF(K120=MAX($D120:$K120),K$6/(SUM(U$6:U120)+1),K120)</f>
        <v>23660.400000000001</v>
      </c>
      <c r="M121" s="3">
        <v>116</v>
      </c>
      <c r="N121" s="3">
        <f t="shared" si="10"/>
        <v>0</v>
      </c>
      <c r="O121" s="3">
        <f t="shared" si="11"/>
        <v>1</v>
      </c>
      <c r="P121" s="3">
        <f t="shared" si="12"/>
        <v>0</v>
      </c>
      <c r="Q121" s="3">
        <f t="shared" si="13"/>
        <v>0</v>
      </c>
      <c r="R121" s="3">
        <f t="shared" si="14"/>
        <v>0</v>
      </c>
      <c r="S121" s="3">
        <f t="shared" si="15"/>
        <v>0</v>
      </c>
      <c r="T121" s="3">
        <f t="shared" si="16"/>
        <v>0</v>
      </c>
      <c r="U121" s="3">
        <f t="shared" si="17"/>
        <v>0</v>
      </c>
      <c r="V121" s="3"/>
    </row>
    <row r="122" spans="2:22">
      <c r="B122" s="3" t="s">
        <v>41</v>
      </c>
      <c r="C122" s="3">
        <v>117</v>
      </c>
      <c r="D122" s="6">
        <f>IF(D121=MAX($D121:$K121),D$6/(SUM(N$6:N121)+1),D121)</f>
        <v>24941.685714285715</v>
      </c>
      <c r="E122" s="6">
        <f>IF(E121=MAX($D121:$K121),E$6/(SUM(O$6:O121)+1),E121)</f>
        <v>24103.428571428572</v>
      </c>
      <c r="F122" s="6">
        <f>IF(F121=MAX($D121:$K121),F$6/(SUM(P$6:P121)+1),F121)</f>
        <v>23729.722222222223</v>
      </c>
      <c r="G122" s="6">
        <f>IF(G121=MAX($D121:$K121),G$6/(SUM(Q$6:Q121)+1),G121)</f>
        <v>24470.285714285714</v>
      </c>
      <c r="H122" s="6">
        <f>IF(H121=MAX($D121:$K121),H$6/(SUM(R$6:R121)+1),H121)</f>
        <v>24855.4</v>
      </c>
      <c r="I122" s="6">
        <f>IF(I121=MAX($D121:$K121),I$6/(SUM(S$6:S121)+1),I121)</f>
        <v>22724.375</v>
      </c>
      <c r="J122" s="6">
        <f>IF(J121=MAX($D121:$K121),J$6/(SUM(T$6:T121)+1),J121)</f>
        <v>21308.333333333332</v>
      </c>
      <c r="K122" s="6">
        <f>IF(K121=MAX($D121:$K121),K$6/(SUM(U$6:U121)+1),K121)</f>
        <v>23660.400000000001</v>
      </c>
      <c r="M122" s="3">
        <v>117</v>
      </c>
      <c r="N122" s="3">
        <f t="shared" si="10"/>
        <v>1</v>
      </c>
      <c r="O122" s="3">
        <f t="shared" si="11"/>
        <v>0</v>
      </c>
      <c r="P122" s="3">
        <f t="shared" si="12"/>
        <v>0</v>
      </c>
      <c r="Q122" s="3">
        <f t="shared" si="13"/>
        <v>0</v>
      </c>
      <c r="R122" s="3">
        <f t="shared" si="14"/>
        <v>0</v>
      </c>
      <c r="S122" s="3">
        <f t="shared" si="15"/>
        <v>0</v>
      </c>
      <c r="T122" s="3">
        <f t="shared" si="16"/>
        <v>0</v>
      </c>
      <c r="U122" s="3">
        <f t="shared" si="17"/>
        <v>0</v>
      </c>
      <c r="V122" s="3"/>
    </row>
    <row r="123" spans="2:22">
      <c r="B123" s="3" t="s">
        <v>41</v>
      </c>
      <c r="C123" s="3">
        <v>118</v>
      </c>
      <c r="D123" s="6">
        <f>IF(D122=MAX($D122:$K122),D$6/(SUM(N$6:N122)+1),D122)</f>
        <v>24248.861111111109</v>
      </c>
      <c r="E123" s="6">
        <f>IF(E122=MAX($D122:$K122),E$6/(SUM(O$6:O122)+1),E122)</f>
        <v>24103.428571428572</v>
      </c>
      <c r="F123" s="6">
        <f>IF(F122=MAX($D122:$K122),F$6/(SUM(P$6:P122)+1),F122)</f>
        <v>23729.722222222223</v>
      </c>
      <c r="G123" s="6">
        <f>IF(G122=MAX($D122:$K122),G$6/(SUM(Q$6:Q122)+1),G122)</f>
        <v>24470.285714285714</v>
      </c>
      <c r="H123" s="6">
        <f>IF(H122=MAX($D122:$K122),H$6/(SUM(R$6:R122)+1),H122)</f>
        <v>24855.4</v>
      </c>
      <c r="I123" s="6">
        <f>IF(I122=MAX($D122:$K122),I$6/(SUM(S$6:S122)+1),I122)</f>
        <v>22724.375</v>
      </c>
      <c r="J123" s="6">
        <f>IF(J122=MAX($D122:$K122),J$6/(SUM(T$6:T122)+1),J122)</f>
        <v>21308.333333333332</v>
      </c>
      <c r="K123" s="6">
        <f>IF(K122=MAX($D122:$K122),K$6/(SUM(U$6:U122)+1),K122)</f>
        <v>23660.400000000001</v>
      </c>
      <c r="M123" s="3">
        <v>118</v>
      </c>
      <c r="N123" s="3">
        <f t="shared" si="10"/>
        <v>0</v>
      </c>
      <c r="O123" s="3">
        <f t="shared" si="11"/>
        <v>0</v>
      </c>
      <c r="P123" s="3">
        <f t="shared" si="12"/>
        <v>0</v>
      </c>
      <c r="Q123" s="3">
        <f t="shared" si="13"/>
        <v>0</v>
      </c>
      <c r="R123" s="3">
        <f t="shared" si="14"/>
        <v>1</v>
      </c>
      <c r="S123" s="3">
        <f t="shared" si="15"/>
        <v>0</v>
      </c>
      <c r="T123" s="3">
        <f t="shared" si="16"/>
        <v>0</v>
      </c>
      <c r="U123" s="3">
        <f t="shared" si="17"/>
        <v>0</v>
      </c>
      <c r="V123" s="3"/>
    </row>
    <row r="124" spans="2:22">
      <c r="B124" s="3" t="s">
        <v>41</v>
      </c>
      <c r="C124" s="3">
        <v>119</v>
      </c>
      <c r="D124" s="6">
        <f>IF(D123=MAX($D123:$K123),D$6/(SUM(N$6:N123)+1),D123)</f>
        <v>24248.861111111109</v>
      </c>
      <c r="E124" s="6">
        <f>IF(E123=MAX($D123:$K123),E$6/(SUM(O$6:O123)+1),E123)</f>
        <v>24103.428571428572</v>
      </c>
      <c r="F124" s="6">
        <f>IF(F123=MAX($D123:$K123),F$6/(SUM(P$6:P123)+1),F123)</f>
        <v>23729.722222222223</v>
      </c>
      <c r="G124" s="6">
        <f>IF(G123=MAX($D123:$K123),G$6/(SUM(Q$6:Q123)+1),G123)</f>
        <v>24470.285714285714</v>
      </c>
      <c r="H124" s="6">
        <f>IF(H123=MAX($D123:$K123),H$6/(SUM(R$6:R123)+1),H123)</f>
        <v>22595.81818181818</v>
      </c>
      <c r="I124" s="6">
        <f>IF(I123=MAX($D123:$K123),I$6/(SUM(S$6:S123)+1),I123)</f>
        <v>22724.375</v>
      </c>
      <c r="J124" s="6">
        <f>IF(J123=MAX($D123:$K123),J$6/(SUM(T$6:T123)+1),J123)</f>
        <v>21308.333333333332</v>
      </c>
      <c r="K124" s="6">
        <f>IF(K123=MAX($D123:$K123),K$6/(SUM(U$6:U123)+1),K123)</f>
        <v>23660.400000000001</v>
      </c>
      <c r="M124" s="3">
        <v>119</v>
      </c>
      <c r="N124" s="3">
        <f t="shared" si="10"/>
        <v>0</v>
      </c>
      <c r="O124" s="3">
        <f t="shared" si="11"/>
        <v>0</v>
      </c>
      <c r="P124" s="3">
        <f t="shared" si="12"/>
        <v>0</v>
      </c>
      <c r="Q124" s="3">
        <f t="shared" si="13"/>
        <v>1</v>
      </c>
      <c r="R124" s="3">
        <f t="shared" si="14"/>
        <v>0</v>
      </c>
      <c r="S124" s="3">
        <f t="shared" si="15"/>
        <v>0</v>
      </c>
      <c r="T124" s="3">
        <f t="shared" si="16"/>
        <v>0</v>
      </c>
      <c r="U124" s="3">
        <f t="shared" si="17"/>
        <v>0</v>
      </c>
      <c r="V124" s="3"/>
    </row>
    <row r="125" spans="2:22">
      <c r="B125" s="3" t="s">
        <v>41</v>
      </c>
      <c r="C125" s="3">
        <v>120</v>
      </c>
      <c r="D125" s="6">
        <f>IF(D124=MAX($D124:$K124),D$6/(SUM(N$6:N124)+1),D124)</f>
        <v>24248.861111111109</v>
      </c>
      <c r="E125" s="6">
        <f>IF(E124=MAX($D124:$K124),E$6/(SUM(O$6:O124)+1),E124)</f>
        <v>24103.428571428572</v>
      </c>
      <c r="F125" s="6">
        <f>IF(F124=MAX($D124:$K124),F$6/(SUM(P$6:P124)+1),F124)</f>
        <v>23729.722222222223</v>
      </c>
      <c r="G125" s="6">
        <f>IF(G124=MAX($D124:$K124),G$6/(SUM(Q$6:Q124)+1),G124)</f>
        <v>22838.933333333334</v>
      </c>
      <c r="H125" s="6">
        <f>IF(H124=MAX($D124:$K124),H$6/(SUM(R$6:R124)+1),H124)</f>
        <v>22595.81818181818</v>
      </c>
      <c r="I125" s="6">
        <f>IF(I124=MAX($D124:$K124),I$6/(SUM(S$6:S124)+1),I124)</f>
        <v>22724.375</v>
      </c>
      <c r="J125" s="6">
        <f>IF(J124=MAX($D124:$K124),J$6/(SUM(T$6:T124)+1),J124)</f>
        <v>21308.333333333332</v>
      </c>
      <c r="K125" s="6">
        <f>IF(K124=MAX($D124:$K124),K$6/(SUM(U$6:U124)+1),K124)</f>
        <v>23660.400000000001</v>
      </c>
      <c r="M125" s="3">
        <v>120</v>
      </c>
      <c r="N125" s="3">
        <f t="shared" si="10"/>
        <v>1</v>
      </c>
      <c r="O125" s="3">
        <f t="shared" si="11"/>
        <v>0</v>
      </c>
      <c r="P125" s="3">
        <f t="shared" si="12"/>
        <v>0</v>
      </c>
      <c r="Q125" s="3">
        <f t="shared" si="13"/>
        <v>0</v>
      </c>
      <c r="R125" s="3">
        <f t="shared" si="14"/>
        <v>0</v>
      </c>
      <c r="S125" s="3">
        <f t="shared" si="15"/>
        <v>0</v>
      </c>
      <c r="T125" s="3">
        <f t="shared" si="16"/>
        <v>0</v>
      </c>
      <c r="U125" s="3">
        <f t="shared" si="17"/>
        <v>0</v>
      </c>
      <c r="V125" s="3"/>
    </row>
    <row r="126" spans="2:22">
      <c r="B126" s="3" t="s">
        <v>41</v>
      </c>
      <c r="C126" s="3">
        <v>121</v>
      </c>
      <c r="D126" s="6">
        <f>IF(D125=MAX($D125:$K125),D$6/(SUM(N$6:N125)+1),D125)</f>
        <v>23593.486486486487</v>
      </c>
      <c r="E126" s="6">
        <f>IF(E125=MAX($D125:$K125),E$6/(SUM(O$6:O125)+1),E125)</f>
        <v>24103.428571428572</v>
      </c>
      <c r="F126" s="6">
        <f>IF(F125=MAX($D125:$K125),F$6/(SUM(P$6:P125)+1),F125)</f>
        <v>23729.722222222223</v>
      </c>
      <c r="G126" s="6">
        <f>IF(G125=MAX($D125:$K125),G$6/(SUM(Q$6:Q125)+1),G125)</f>
        <v>22838.933333333334</v>
      </c>
      <c r="H126" s="6">
        <f>IF(H125=MAX($D125:$K125),H$6/(SUM(R$6:R125)+1),H125)</f>
        <v>22595.81818181818</v>
      </c>
      <c r="I126" s="6">
        <f>IF(I125=MAX($D125:$K125),I$6/(SUM(S$6:S125)+1),I125)</f>
        <v>22724.375</v>
      </c>
      <c r="J126" s="6">
        <f>IF(J125=MAX($D125:$K125),J$6/(SUM(T$6:T125)+1),J125)</f>
        <v>21308.333333333332</v>
      </c>
      <c r="K126" s="6">
        <f>IF(K125=MAX($D125:$K125),K$6/(SUM(U$6:U125)+1),K125)</f>
        <v>23660.400000000001</v>
      </c>
      <c r="M126" s="3">
        <v>121</v>
      </c>
      <c r="N126" s="3">
        <f t="shared" si="10"/>
        <v>0</v>
      </c>
      <c r="O126" s="3">
        <f t="shared" si="11"/>
        <v>1</v>
      </c>
      <c r="P126" s="3">
        <f t="shared" si="12"/>
        <v>0</v>
      </c>
      <c r="Q126" s="3">
        <f t="shared" si="13"/>
        <v>0</v>
      </c>
      <c r="R126" s="3">
        <f t="shared" si="14"/>
        <v>0</v>
      </c>
      <c r="S126" s="3">
        <f t="shared" si="15"/>
        <v>0</v>
      </c>
      <c r="T126" s="3">
        <f t="shared" si="16"/>
        <v>0</v>
      </c>
      <c r="U126" s="3">
        <f t="shared" si="17"/>
        <v>0</v>
      </c>
      <c r="V126" s="3"/>
    </row>
    <row r="127" spans="2:22">
      <c r="B127" s="3" t="s">
        <v>41</v>
      </c>
      <c r="C127" s="3">
        <v>122</v>
      </c>
      <c r="D127" s="6">
        <f>IF(D126=MAX($D126:$K126),D$6/(SUM(N$6:N126)+1),D126)</f>
        <v>23593.486486486487</v>
      </c>
      <c r="E127" s="6">
        <f>IF(E126=MAX($D126:$K126),E$6/(SUM(O$6:O126)+1),E126)</f>
        <v>23272.275862068964</v>
      </c>
      <c r="F127" s="6">
        <f>IF(F126=MAX($D126:$K126),F$6/(SUM(P$6:P126)+1),F126)</f>
        <v>23729.722222222223</v>
      </c>
      <c r="G127" s="6">
        <f>IF(G126=MAX($D126:$K126),G$6/(SUM(Q$6:Q126)+1),G126)</f>
        <v>22838.933333333334</v>
      </c>
      <c r="H127" s="6">
        <f>IF(H126=MAX($D126:$K126),H$6/(SUM(R$6:R126)+1),H126)</f>
        <v>22595.81818181818</v>
      </c>
      <c r="I127" s="6">
        <f>IF(I126=MAX($D126:$K126),I$6/(SUM(S$6:S126)+1),I126)</f>
        <v>22724.375</v>
      </c>
      <c r="J127" s="6">
        <f>IF(J126=MAX($D126:$K126),J$6/(SUM(T$6:T126)+1),J126)</f>
        <v>21308.333333333332</v>
      </c>
      <c r="K127" s="6">
        <f>IF(K126=MAX($D126:$K126),K$6/(SUM(U$6:U126)+1),K126)</f>
        <v>23660.400000000001</v>
      </c>
      <c r="M127" s="3">
        <v>122</v>
      </c>
      <c r="N127" s="3">
        <f t="shared" si="10"/>
        <v>0</v>
      </c>
      <c r="O127" s="3">
        <f t="shared" si="11"/>
        <v>0</v>
      </c>
      <c r="P127" s="3">
        <f t="shared" si="12"/>
        <v>1</v>
      </c>
      <c r="Q127" s="3">
        <f t="shared" si="13"/>
        <v>0</v>
      </c>
      <c r="R127" s="3">
        <f t="shared" si="14"/>
        <v>0</v>
      </c>
      <c r="S127" s="3">
        <f t="shared" si="15"/>
        <v>0</v>
      </c>
      <c r="T127" s="3">
        <f t="shared" si="16"/>
        <v>0</v>
      </c>
      <c r="U127" s="3">
        <f t="shared" si="17"/>
        <v>0</v>
      </c>
      <c r="V127" s="3"/>
    </row>
    <row r="128" spans="2:22">
      <c r="B128" s="3" t="s">
        <v>41</v>
      </c>
      <c r="C128" s="3">
        <v>123</v>
      </c>
      <c r="D128" s="6">
        <f>IF(D127=MAX($D127:$K127),D$6/(SUM(N$6:N127)+1),D127)</f>
        <v>23593.486486486487</v>
      </c>
      <c r="E128" s="6">
        <f>IF(E127=MAX($D127:$K127),E$6/(SUM(O$6:O127)+1),E127)</f>
        <v>23272.275862068964</v>
      </c>
      <c r="F128" s="6">
        <f>IF(F127=MAX($D127:$K127),F$6/(SUM(P$6:P127)+1),F127)</f>
        <v>22480.78947368421</v>
      </c>
      <c r="G128" s="6">
        <f>IF(G127=MAX($D127:$K127),G$6/(SUM(Q$6:Q127)+1),G127)</f>
        <v>22838.933333333334</v>
      </c>
      <c r="H128" s="6">
        <f>IF(H127=MAX($D127:$K127),H$6/(SUM(R$6:R127)+1),H127)</f>
        <v>22595.81818181818</v>
      </c>
      <c r="I128" s="6">
        <f>IF(I127=MAX($D127:$K127),I$6/(SUM(S$6:S127)+1),I127)</f>
        <v>22724.375</v>
      </c>
      <c r="J128" s="6">
        <f>IF(J127=MAX($D127:$K127),J$6/(SUM(T$6:T127)+1),J127)</f>
        <v>21308.333333333332</v>
      </c>
      <c r="K128" s="6">
        <f>IF(K127=MAX($D127:$K127),K$6/(SUM(U$6:U127)+1),K127)</f>
        <v>23660.400000000001</v>
      </c>
      <c r="M128" s="3">
        <v>123</v>
      </c>
      <c r="N128" s="3">
        <f t="shared" si="10"/>
        <v>0</v>
      </c>
      <c r="O128" s="3">
        <f t="shared" si="11"/>
        <v>0</v>
      </c>
      <c r="P128" s="3">
        <f t="shared" si="12"/>
        <v>0</v>
      </c>
      <c r="Q128" s="3">
        <f t="shared" si="13"/>
        <v>0</v>
      </c>
      <c r="R128" s="3">
        <f t="shared" si="14"/>
        <v>0</v>
      </c>
      <c r="S128" s="3">
        <f t="shared" si="15"/>
        <v>0</v>
      </c>
      <c r="T128" s="3">
        <f t="shared" si="16"/>
        <v>0</v>
      </c>
      <c r="U128" s="3">
        <f t="shared" si="17"/>
        <v>1</v>
      </c>
      <c r="V128" s="3"/>
    </row>
    <row r="129" spans="2:22">
      <c r="B129" s="3" t="s">
        <v>41</v>
      </c>
      <c r="C129" s="3">
        <v>124</v>
      </c>
      <c r="D129" s="6">
        <f>IF(D128=MAX($D128:$K128),D$6/(SUM(N$6:N128)+1),D128)</f>
        <v>23593.486486486487</v>
      </c>
      <c r="E129" s="6">
        <f>IF(E128=MAX($D128:$K128),E$6/(SUM(O$6:O128)+1),E128)</f>
        <v>23272.275862068964</v>
      </c>
      <c r="F129" s="6">
        <f>IF(F128=MAX($D128:$K128),F$6/(SUM(P$6:P128)+1),F128)</f>
        <v>22480.78947368421</v>
      </c>
      <c r="G129" s="6">
        <f>IF(G128=MAX($D128:$K128),G$6/(SUM(Q$6:Q128)+1),G128)</f>
        <v>22838.933333333334</v>
      </c>
      <c r="H129" s="6">
        <f>IF(H128=MAX($D128:$K128),H$6/(SUM(R$6:R128)+1),H128)</f>
        <v>22595.81818181818</v>
      </c>
      <c r="I129" s="6">
        <f>IF(I128=MAX($D128:$K128),I$6/(SUM(S$6:S128)+1),I128)</f>
        <v>22724.375</v>
      </c>
      <c r="J129" s="6">
        <f>IF(J128=MAX($D128:$K128),J$6/(SUM(T$6:T128)+1),J128)</f>
        <v>21308.333333333332</v>
      </c>
      <c r="K129" s="6">
        <f>IF(K128=MAX($D128:$K128),K$6/(SUM(U$6:U128)+1),K128)</f>
        <v>19717</v>
      </c>
      <c r="M129" s="3">
        <v>124</v>
      </c>
      <c r="N129" s="3">
        <f t="shared" si="10"/>
        <v>1</v>
      </c>
      <c r="O129" s="3">
        <f t="shared" si="11"/>
        <v>0</v>
      </c>
      <c r="P129" s="3">
        <f t="shared" si="12"/>
        <v>0</v>
      </c>
      <c r="Q129" s="3">
        <f t="shared" si="13"/>
        <v>0</v>
      </c>
      <c r="R129" s="3">
        <f t="shared" si="14"/>
        <v>0</v>
      </c>
      <c r="S129" s="3">
        <f t="shared" si="15"/>
        <v>0</v>
      </c>
      <c r="T129" s="3">
        <f t="shared" si="16"/>
        <v>0</v>
      </c>
      <c r="U129" s="3">
        <f t="shared" si="17"/>
        <v>0</v>
      </c>
      <c r="V129" s="3"/>
    </row>
    <row r="130" spans="2:22">
      <c r="B130" s="3" t="s">
        <v>41</v>
      </c>
      <c r="C130" s="3">
        <v>125</v>
      </c>
      <c r="D130" s="6">
        <f>IF(D129=MAX($D129:$K129),D$6/(SUM(N$6:N129)+1),D129)</f>
        <v>22972.605263157893</v>
      </c>
      <c r="E130" s="6">
        <f>IF(E129=MAX($D129:$K129),E$6/(SUM(O$6:O129)+1),E129)</f>
        <v>23272.275862068964</v>
      </c>
      <c r="F130" s="6">
        <f>IF(F129=MAX($D129:$K129),F$6/(SUM(P$6:P129)+1),F129)</f>
        <v>22480.78947368421</v>
      </c>
      <c r="G130" s="6">
        <f>IF(G129=MAX($D129:$K129),G$6/(SUM(Q$6:Q129)+1),G129)</f>
        <v>22838.933333333334</v>
      </c>
      <c r="H130" s="6">
        <f>IF(H129=MAX($D129:$K129),H$6/(SUM(R$6:R129)+1),H129)</f>
        <v>22595.81818181818</v>
      </c>
      <c r="I130" s="6">
        <f>IF(I129=MAX($D129:$K129),I$6/(SUM(S$6:S129)+1),I129)</f>
        <v>22724.375</v>
      </c>
      <c r="J130" s="6">
        <f>IF(J129=MAX($D129:$K129),J$6/(SUM(T$6:T129)+1),J129)</f>
        <v>21308.333333333332</v>
      </c>
      <c r="K130" s="6">
        <f>IF(K129=MAX($D129:$K129),K$6/(SUM(U$6:U129)+1),K129)</f>
        <v>19717</v>
      </c>
      <c r="M130" s="3">
        <v>125</v>
      </c>
      <c r="N130" s="3">
        <f t="shared" si="10"/>
        <v>0</v>
      </c>
      <c r="O130" s="3">
        <f t="shared" si="11"/>
        <v>1</v>
      </c>
      <c r="P130" s="3">
        <f t="shared" si="12"/>
        <v>0</v>
      </c>
      <c r="Q130" s="3">
        <f t="shared" si="13"/>
        <v>0</v>
      </c>
      <c r="R130" s="3">
        <f t="shared" si="14"/>
        <v>0</v>
      </c>
      <c r="S130" s="3">
        <f t="shared" si="15"/>
        <v>0</v>
      </c>
      <c r="T130" s="3">
        <f t="shared" si="16"/>
        <v>0</v>
      </c>
      <c r="U130" s="3">
        <f t="shared" si="17"/>
        <v>0</v>
      </c>
      <c r="V130" s="3"/>
    </row>
    <row r="131" spans="2:22">
      <c r="B131" s="3" t="s">
        <v>41</v>
      </c>
      <c r="C131" s="3">
        <v>126</v>
      </c>
      <c r="D131" s="6">
        <f>IF(D130=MAX($D130:$K130),D$6/(SUM(N$6:N130)+1),D130)</f>
        <v>22972.605263157893</v>
      </c>
      <c r="E131" s="6">
        <f>IF(E130=MAX($D130:$K130),E$6/(SUM(O$6:O130)+1),E130)</f>
        <v>22496.533333333333</v>
      </c>
      <c r="F131" s="6">
        <f>IF(F130=MAX($D130:$K130),F$6/(SUM(P$6:P130)+1),F130)</f>
        <v>22480.78947368421</v>
      </c>
      <c r="G131" s="6">
        <f>IF(G130=MAX($D130:$K130),G$6/(SUM(Q$6:Q130)+1),G130)</f>
        <v>22838.933333333334</v>
      </c>
      <c r="H131" s="6">
        <f>IF(H130=MAX($D130:$K130),H$6/(SUM(R$6:R130)+1),H130)</f>
        <v>22595.81818181818</v>
      </c>
      <c r="I131" s="6">
        <f>IF(I130=MAX($D130:$K130),I$6/(SUM(S$6:S130)+1),I130)</f>
        <v>22724.375</v>
      </c>
      <c r="J131" s="6">
        <f>IF(J130=MAX($D130:$K130),J$6/(SUM(T$6:T130)+1),J130)</f>
        <v>21308.333333333332</v>
      </c>
      <c r="K131" s="6">
        <f>IF(K130=MAX($D130:$K130),K$6/(SUM(U$6:U130)+1),K130)</f>
        <v>19717</v>
      </c>
      <c r="M131" s="3">
        <v>126</v>
      </c>
      <c r="N131" s="3">
        <f t="shared" si="10"/>
        <v>1</v>
      </c>
      <c r="O131" s="3">
        <f t="shared" si="11"/>
        <v>0</v>
      </c>
      <c r="P131" s="3">
        <f t="shared" si="12"/>
        <v>0</v>
      </c>
      <c r="Q131" s="3">
        <f t="shared" si="13"/>
        <v>0</v>
      </c>
      <c r="R131" s="3">
        <f t="shared" si="14"/>
        <v>0</v>
      </c>
      <c r="S131" s="3">
        <f t="shared" si="15"/>
        <v>0</v>
      </c>
      <c r="T131" s="3">
        <f t="shared" si="16"/>
        <v>0</v>
      </c>
      <c r="U131" s="3">
        <f t="shared" si="17"/>
        <v>0</v>
      </c>
      <c r="V131" s="3"/>
    </row>
    <row r="132" spans="2:22">
      <c r="B132" s="3" t="s">
        <v>41</v>
      </c>
      <c r="C132" s="3">
        <v>127</v>
      </c>
      <c r="D132" s="6">
        <f>IF(D131=MAX($D131:$K131),D$6/(SUM(N$6:N131)+1),D131)</f>
        <v>22383.564102564102</v>
      </c>
      <c r="E132" s="6">
        <f>IF(E131=MAX($D131:$K131),E$6/(SUM(O$6:O131)+1),E131)</f>
        <v>22496.533333333333</v>
      </c>
      <c r="F132" s="6">
        <f>IF(F131=MAX($D131:$K131),F$6/(SUM(P$6:P131)+1),F131)</f>
        <v>22480.78947368421</v>
      </c>
      <c r="G132" s="6">
        <f>IF(G131=MAX($D131:$K131),G$6/(SUM(Q$6:Q131)+1),G131)</f>
        <v>22838.933333333334</v>
      </c>
      <c r="H132" s="6">
        <f>IF(H131=MAX($D131:$K131),H$6/(SUM(R$6:R131)+1),H131)</f>
        <v>22595.81818181818</v>
      </c>
      <c r="I132" s="6">
        <f>IF(I131=MAX($D131:$K131),I$6/(SUM(S$6:S131)+1),I131)</f>
        <v>22724.375</v>
      </c>
      <c r="J132" s="6">
        <f>IF(J131=MAX($D131:$K131),J$6/(SUM(T$6:T131)+1),J131)</f>
        <v>21308.333333333332</v>
      </c>
      <c r="K132" s="6">
        <f>IF(K131=MAX($D131:$K131),K$6/(SUM(U$6:U131)+1),K131)</f>
        <v>19717</v>
      </c>
      <c r="M132" s="3">
        <v>127</v>
      </c>
      <c r="N132" s="3">
        <f t="shared" si="10"/>
        <v>0</v>
      </c>
      <c r="O132" s="3">
        <f t="shared" si="11"/>
        <v>0</v>
      </c>
      <c r="P132" s="3">
        <f t="shared" si="12"/>
        <v>0</v>
      </c>
      <c r="Q132" s="3">
        <f t="shared" si="13"/>
        <v>1</v>
      </c>
      <c r="R132" s="3">
        <f t="shared" si="14"/>
        <v>0</v>
      </c>
      <c r="S132" s="3">
        <f t="shared" si="15"/>
        <v>0</v>
      </c>
      <c r="T132" s="3">
        <f t="shared" si="16"/>
        <v>0</v>
      </c>
      <c r="U132" s="3">
        <f t="shared" si="17"/>
        <v>0</v>
      </c>
      <c r="V132" s="3"/>
    </row>
    <row r="133" spans="2:22">
      <c r="B133" s="3" t="s">
        <v>41</v>
      </c>
      <c r="C133" s="3">
        <v>128</v>
      </c>
      <c r="D133" s="6">
        <f>IF(D132=MAX($D132:$K132),D$6/(SUM(N$6:N132)+1),D132)</f>
        <v>22383.564102564102</v>
      </c>
      <c r="E133" s="6">
        <f>IF(E132=MAX($D132:$K132),E$6/(SUM(O$6:O132)+1),E132)</f>
        <v>22496.533333333333</v>
      </c>
      <c r="F133" s="6">
        <f>IF(F132=MAX($D132:$K132),F$6/(SUM(P$6:P132)+1),F132)</f>
        <v>22480.78947368421</v>
      </c>
      <c r="G133" s="6">
        <f>IF(G132=MAX($D132:$K132),G$6/(SUM(Q$6:Q132)+1),G132)</f>
        <v>21411.5</v>
      </c>
      <c r="H133" s="6">
        <f>IF(H132=MAX($D132:$K132),H$6/(SUM(R$6:R132)+1),H132)</f>
        <v>22595.81818181818</v>
      </c>
      <c r="I133" s="6">
        <f>IF(I132=MAX($D132:$K132),I$6/(SUM(S$6:S132)+1),I132)</f>
        <v>22724.375</v>
      </c>
      <c r="J133" s="6">
        <f>IF(J132=MAX($D132:$K132),J$6/(SUM(T$6:T132)+1),J132)</f>
        <v>21308.333333333332</v>
      </c>
      <c r="K133" s="6">
        <f>IF(K132=MAX($D132:$K132),K$6/(SUM(U$6:U132)+1),K132)</f>
        <v>19717</v>
      </c>
      <c r="M133" s="3">
        <v>128</v>
      </c>
      <c r="N133" s="3">
        <f t="shared" si="10"/>
        <v>0</v>
      </c>
      <c r="O133" s="3">
        <f t="shared" si="11"/>
        <v>0</v>
      </c>
      <c r="P133" s="3">
        <f t="shared" si="12"/>
        <v>0</v>
      </c>
      <c r="Q133" s="3">
        <f t="shared" si="13"/>
        <v>0</v>
      </c>
      <c r="R133" s="3">
        <f t="shared" si="14"/>
        <v>0</v>
      </c>
      <c r="S133" s="3">
        <f t="shared" si="15"/>
        <v>1</v>
      </c>
      <c r="T133" s="3">
        <f t="shared" si="16"/>
        <v>0</v>
      </c>
      <c r="U133" s="3">
        <f t="shared" si="17"/>
        <v>0</v>
      </c>
      <c r="V133" s="3"/>
    </row>
    <row r="134" spans="2:22">
      <c r="B134" s="3" t="s">
        <v>41</v>
      </c>
      <c r="C134" s="3">
        <v>129</v>
      </c>
      <c r="D134" s="6">
        <f>IF(D133=MAX($D133:$K133),D$6/(SUM(N$6:N133)+1),D133)</f>
        <v>22383.564102564102</v>
      </c>
      <c r="E134" s="6">
        <f>IF(E133=MAX($D133:$K133),E$6/(SUM(O$6:O133)+1),E133)</f>
        <v>22496.533333333333</v>
      </c>
      <c r="F134" s="6">
        <f>IF(F133=MAX($D133:$K133),F$6/(SUM(P$6:P133)+1),F133)</f>
        <v>22480.78947368421</v>
      </c>
      <c r="G134" s="6">
        <f>IF(G133=MAX($D133:$K133),G$6/(SUM(Q$6:Q133)+1),G133)</f>
        <v>21411.5</v>
      </c>
      <c r="H134" s="6">
        <f>IF(H133=MAX($D133:$K133),H$6/(SUM(R$6:R133)+1),H133)</f>
        <v>22595.81818181818</v>
      </c>
      <c r="I134" s="6">
        <f>IF(I133=MAX($D133:$K133),I$6/(SUM(S$6:S133)+1),I133)</f>
        <v>20199.444444444445</v>
      </c>
      <c r="J134" s="6">
        <f>IF(J133=MAX($D133:$K133),J$6/(SUM(T$6:T133)+1),J133)</f>
        <v>21308.333333333332</v>
      </c>
      <c r="K134" s="6">
        <f>IF(K133=MAX($D133:$K133),K$6/(SUM(U$6:U133)+1),K133)</f>
        <v>19717</v>
      </c>
      <c r="M134" s="3">
        <v>129</v>
      </c>
      <c r="N134" s="3">
        <f t="shared" si="10"/>
        <v>0</v>
      </c>
      <c r="O134" s="3">
        <f t="shared" si="11"/>
        <v>0</v>
      </c>
      <c r="P134" s="3">
        <f t="shared" si="12"/>
        <v>0</v>
      </c>
      <c r="Q134" s="3">
        <f t="shared" si="13"/>
        <v>0</v>
      </c>
      <c r="R134" s="3">
        <f t="shared" si="14"/>
        <v>1</v>
      </c>
      <c r="S134" s="3">
        <f t="shared" si="15"/>
        <v>0</v>
      </c>
      <c r="T134" s="3">
        <f t="shared" si="16"/>
        <v>0</v>
      </c>
      <c r="U134" s="3">
        <f t="shared" si="17"/>
        <v>0</v>
      </c>
      <c r="V134" s="3"/>
    </row>
    <row r="135" spans="2:22">
      <c r="B135" s="3" t="s">
        <v>41</v>
      </c>
      <c r="C135" s="3">
        <v>130</v>
      </c>
      <c r="D135" s="6">
        <f>IF(D134=MAX($D134:$K134),D$6/(SUM(N$6:N134)+1),D134)</f>
        <v>22383.564102564102</v>
      </c>
      <c r="E135" s="6">
        <f>IF(E134=MAX($D134:$K134),E$6/(SUM(O$6:O134)+1),E134)</f>
        <v>22496.533333333333</v>
      </c>
      <c r="F135" s="6">
        <f>IF(F134=MAX($D134:$K134),F$6/(SUM(P$6:P134)+1),F134)</f>
        <v>22480.78947368421</v>
      </c>
      <c r="G135" s="6">
        <f>IF(G134=MAX($D134:$K134),G$6/(SUM(Q$6:Q134)+1),G134)</f>
        <v>21411.5</v>
      </c>
      <c r="H135" s="6">
        <f>IF(H134=MAX($D134:$K134),H$6/(SUM(R$6:R134)+1),H134)</f>
        <v>20712.833333333332</v>
      </c>
      <c r="I135" s="6">
        <f>IF(I134=MAX($D134:$K134),I$6/(SUM(S$6:S134)+1),I134)</f>
        <v>20199.444444444445</v>
      </c>
      <c r="J135" s="6">
        <f>IF(J134=MAX($D134:$K134),J$6/(SUM(T$6:T134)+1),J134)</f>
        <v>21308.333333333332</v>
      </c>
      <c r="K135" s="6">
        <f>IF(K134=MAX($D134:$K134),K$6/(SUM(U$6:U134)+1),K134)</f>
        <v>19717</v>
      </c>
      <c r="M135" s="3">
        <v>130</v>
      </c>
      <c r="N135" s="3">
        <f t="shared" ref="N135:N140" si="18">IF(D135=MAX($D135:$K135),1,0)</f>
        <v>0</v>
      </c>
      <c r="O135" s="3">
        <f t="shared" si="11"/>
        <v>1</v>
      </c>
      <c r="P135" s="3">
        <f t="shared" si="12"/>
        <v>0</v>
      </c>
      <c r="Q135" s="3">
        <f t="shared" si="13"/>
        <v>0</v>
      </c>
      <c r="R135" s="3">
        <f t="shared" si="14"/>
        <v>0</v>
      </c>
      <c r="S135" s="3">
        <f t="shared" si="15"/>
        <v>0</v>
      </c>
      <c r="T135" s="3">
        <f t="shared" si="16"/>
        <v>0</v>
      </c>
      <c r="U135" s="3">
        <f t="shared" si="17"/>
        <v>0</v>
      </c>
      <c r="V135" s="3"/>
    </row>
    <row r="136" spans="2:22">
      <c r="B136" s="3" t="s">
        <v>41</v>
      </c>
      <c r="C136" s="3">
        <v>131</v>
      </c>
      <c r="D136" s="6">
        <f>IF(D135=MAX($D135:$K135),D$6/(SUM(N$6:N135)+1),D135)</f>
        <v>22383.564102564102</v>
      </c>
      <c r="E136" s="6">
        <f>IF(E135=MAX($D135:$K135),E$6/(SUM(O$6:O135)+1),E135)</f>
        <v>21770.83870967742</v>
      </c>
      <c r="F136" s="6">
        <f>IF(F135=MAX($D135:$K135),F$6/(SUM(P$6:P135)+1),F135)</f>
        <v>22480.78947368421</v>
      </c>
      <c r="G136" s="6">
        <f>IF(G135=MAX($D135:$K135),G$6/(SUM(Q$6:Q135)+1),G135)</f>
        <v>21411.5</v>
      </c>
      <c r="H136" s="6">
        <f>IF(H135=MAX($D135:$K135),H$6/(SUM(R$6:R135)+1),H135)</f>
        <v>20712.833333333332</v>
      </c>
      <c r="I136" s="6">
        <f>IF(I135=MAX($D135:$K135),I$6/(SUM(S$6:S135)+1),I135)</f>
        <v>20199.444444444445</v>
      </c>
      <c r="J136" s="6">
        <f>IF(J135=MAX($D135:$K135),J$6/(SUM(T$6:T135)+1),J135)</f>
        <v>21308.333333333332</v>
      </c>
      <c r="K136" s="6">
        <f>IF(K135=MAX($D135:$K135),K$6/(SUM(U$6:U135)+1),K135)</f>
        <v>19717</v>
      </c>
      <c r="M136" s="3">
        <v>131</v>
      </c>
      <c r="N136" s="3">
        <f t="shared" si="18"/>
        <v>0</v>
      </c>
      <c r="O136" s="3">
        <f t="shared" si="11"/>
        <v>0</v>
      </c>
      <c r="P136" s="3">
        <f t="shared" si="12"/>
        <v>1</v>
      </c>
      <c r="Q136" s="3">
        <f t="shared" si="13"/>
        <v>0</v>
      </c>
      <c r="R136" s="3">
        <f t="shared" si="14"/>
        <v>0</v>
      </c>
      <c r="S136" s="3">
        <f t="shared" si="15"/>
        <v>0</v>
      </c>
      <c r="T136" s="3">
        <f t="shared" si="16"/>
        <v>0</v>
      </c>
      <c r="U136" s="3">
        <f t="shared" si="17"/>
        <v>0</v>
      </c>
      <c r="V136" s="3"/>
    </row>
    <row r="137" spans="2:22">
      <c r="B137" s="3" t="s">
        <v>41</v>
      </c>
      <c r="C137" s="3">
        <v>132</v>
      </c>
      <c r="D137" s="6">
        <f>IF(D136=MAX($D136:$K136),D$6/(SUM(N$6:N136)+1),D136)</f>
        <v>22383.564102564102</v>
      </c>
      <c r="E137" s="6">
        <f>IF(E136=MAX($D136:$K136),E$6/(SUM(O$6:O136)+1),E136)</f>
        <v>21770.83870967742</v>
      </c>
      <c r="F137" s="6">
        <f>IF(F136=MAX($D136:$K136),F$6/(SUM(P$6:P136)+1),F136)</f>
        <v>21356.75</v>
      </c>
      <c r="G137" s="6">
        <f>IF(G136=MAX($D136:$K136),G$6/(SUM(Q$6:Q136)+1),G136)</f>
        <v>21411.5</v>
      </c>
      <c r="H137" s="6">
        <f>IF(H136=MAX($D136:$K136),H$6/(SUM(R$6:R136)+1),H136)</f>
        <v>20712.833333333332</v>
      </c>
      <c r="I137" s="6">
        <f>IF(I136=MAX($D136:$K136),I$6/(SUM(S$6:S136)+1),I136)</f>
        <v>20199.444444444445</v>
      </c>
      <c r="J137" s="6">
        <f>IF(J136=MAX($D136:$K136),J$6/(SUM(T$6:T136)+1),J136)</f>
        <v>21308.333333333332</v>
      </c>
      <c r="K137" s="6">
        <f>IF(K136=MAX($D136:$K136),K$6/(SUM(U$6:U136)+1),K136)</f>
        <v>19717</v>
      </c>
      <c r="M137" s="3">
        <v>132</v>
      </c>
      <c r="N137" s="3">
        <f t="shared" si="18"/>
        <v>1</v>
      </c>
      <c r="O137" s="3">
        <f t="shared" si="11"/>
        <v>0</v>
      </c>
      <c r="P137" s="3">
        <f t="shared" si="12"/>
        <v>0</v>
      </c>
      <c r="Q137" s="3">
        <f t="shared" si="13"/>
        <v>0</v>
      </c>
      <c r="R137" s="3">
        <f t="shared" si="14"/>
        <v>0</v>
      </c>
      <c r="S137" s="3">
        <f t="shared" si="15"/>
        <v>0</v>
      </c>
      <c r="T137" s="3">
        <f t="shared" si="16"/>
        <v>0</v>
      </c>
      <c r="U137" s="3">
        <f t="shared" si="17"/>
        <v>0</v>
      </c>
      <c r="V137" s="3"/>
    </row>
    <row r="138" spans="2:22">
      <c r="B138" s="3" t="s">
        <v>41</v>
      </c>
      <c r="C138" s="3">
        <v>133</v>
      </c>
      <c r="D138" s="6">
        <f>IF(D137=MAX($D137:$K137),D$6/(SUM(N$6:N137)+1),D137)</f>
        <v>21823.974999999999</v>
      </c>
      <c r="E138" s="6">
        <f>IF(E137=MAX($D137:$K137),E$6/(SUM(O$6:O137)+1),E137)</f>
        <v>21770.83870967742</v>
      </c>
      <c r="F138" s="6">
        <f>IF(F137=MAX($D137:$K137),F$6/(SUM(P$6:P137)+1),F137)</f>
        <v>21356.75</v>
      </c>
      <c r="G138" s="6">
        <f>IF(G137=MAX($D137:$K137),G$6/(SUM(Q$6:Q137)+1),G137)</f>
        <v>21411.5</v>
      </c>
      <c r="H138" s="6">
        <f>IF(H137=MAX($D137:$K137),H$6/(SUM(R$6:R137)+1),H137)</f>
        <v>20712.833333333332</v>
      </c>
      <c r="I138" s="6">
        <f>IF(I137=MAX($D137:$K137),I$6/(SUM(S$6:S137)+1),I137)</f>
        <v>20199.444444444445</v>
      </c>
      <c r="J138" s="6">
        <f>IF(J137=MAX($D137:$K137),J$6/(SUM(T$6:T137)+1),J137)</f>
        <v>21308.333333333332</v>
      </c>
      <c r="K138" s="6">
        <f>IF(K137=MAX($D137:$K137),K$6/(SUM(U$6:U137)+1),K137)</f>
        <v>19717</v>
      </c>
      <c r="M138" s="3">
        <v>133</v>
      </c>
      <c r="N138" s="3">
        <f t="shared" si="18"/>
        <v>1</v>
      </c>
      <c r="O138" s="3">
        <f t="shared" si="11"/>
        <v>0</v>
      </c>
      <c r="P138" s="3">
        <f t="shared" si="12"/>
        <v>0</v>
      </c>
      <c r="Q138" s="3">
        <f t="shared" si="13"/>
        <v>0</v>
      </c>
      <c r="R138" s="3">
        <f t="shared" si="14"/>
        <v>0</v>
      </c>
      <c r="S138" s="3">
        <f t="shared" si="15"/>
        <v>0</v>
      </c>
      <c r="T138" s="3">
        <f t="shared" si="16"/>
        <v>0</v>
      </c>
      <c r="U138" s="3">
        <f t="shared" si="17"/>
        <v>0</v>
      </c>
      <c r="V138" s="3"/>
    </row>
    <row r="139" spans="2:22">
      <c r="B139" s="3" t="s">
        <v>41</v>
      </c>
      <c r="C139" s="3">
        <v>134</v>
      </c>
      <c r="D139" s="6">
        <f>IF(D138=MAX($D138:$K138),D$6/(SUM(N$6:N138)+1),D138)</f>
        <v>21291.682926829268</v>
      </c>
      <c r="E139" s="6">
        <f>IF(E138=MAX($D138:$K138),E$6/(SUM(O$6:O138)+1),E138)</f>
        <v>21770.83870967742</v>
      </c>
      <c r="F139" s="6">
        <f>IF(F138=MAX($D138:$K138),F$6/(SUM(P$6:P138)+1),F138)</f>
        <v>21356.75</v>
      </c>
      <c r="G139" s="6">
        <f>IF(G138=MAX($D138:$K138),G$6/(SUM(Q$6:Q138)+1),G138)</f>
        <v>21411.5</v>
      </c>
      <c r="H139" s="6">
        <f>IF(H138=MAX($D138:$K138),H$6/(SUM(R$6:R138)+1),H138)</f>
        <v>20712.833333333332</v>
      </c>
      <c r="I139" s="6">
        <f>IF(I138=MAX($D138:$K138),I$6/(SUM(S$6:S138)+1),I138)</f>
        <v>20199.444444444445</v>
      </c>
      <c r="J139" s="6">
        <f>IF(J138=MAX($D138:$K138),J$6/(SUM(T$6:T138)+1),J138)</f>
        <v>21308.333333333332</v>
      </c>
      <c r="K139" s="6">
        <f>IF(K138=MAX($D138:$K138),K$6/(SUM(U$6:U138)+1),K138)</f>
        <v>19717</v>
      </c>
      <c r="M139" s="3">
        <v>134</v>
      </c>
      <c r="N139" s="3">
        <f t="shared" si="18"/>
        <v>0</v>
      </c>
      <c r="O139" s="3">
        <f t="shared" si="11"/>
        <v>1</v>
      </c>
      <c r="P139" s="3">
        <f t="shared" si="12"/>
        <v>0</v>
      </c>
      <c r="Q139" s="3">
        <f t="shared" si="13"/>
        <v>0</v>
      </c>
      <c r="R139" s="3">
        <f t="shared" si="14"/>
        <v>0</v>
      </c>
      <c r="S139" s="3">
        <f t="shared" si="15"/>
        <v>0</v>
      </c>
      <c r="T139" s="3">
        <f t="shared" si="16"/>
        <v>0</v>
      </c>
      <c r="U139" s="3">
        <f t="shared" si="17"/>
        <v>0</v>
      </c>
      <c r="V139" s="3"/>
    </row>
    <row r="140" spans="2:22">
      <c r="B140" s="3" t="s">
        <v>41</v>
      </c>
      <c r="C140" s="3">
        <v>135</v>
      </c>
      <c r="D140" s="6">
        <f>IF(D139=MAX($D139:$K139),D$6/(SUM(N$6:N139)+1),D139)</f>
        <v>21291.682926829268</v>
      </c>
      <c r="E140" s="6">
        <f>IF(E139=MAX($D139:$K139),E$6/(SUM(O$6:O139)+1),E139)</f>
        <v>21090.5</v>
      </c>
      <c r="F140" s="6">
        <f>IF(F139=MAX($D139:$K139),F$6/(SUM(P$6:P139)+1),F139)</f>
        <v>21356.75</v>
      </c>
      <c r="G140" s="6">
        <f>IF(G139=MAX($D139:$K139),G$6/(SUM(Q$6:Q139)+1),G139)</f>
        <v>21411.5</v>
      </c>
      <c r="H140" s="6">
        <f>IF(H139=MAX($D139:$K139),H$6/(SUM(R$6:R139)+1),H139)</f>
        <v>20712.833333333332</v>
      </c>
      <c r="I140" s="6">
        <f>IF(I139=MAX($D139:$K139),I$6/(SUM(S$6:S139)+1),I139)</f>
        <v>20199.444444444445</v>
      </c>
      <c r="J140" s="6">
        <f>IF(J139=MAX($D139:$K139),J$6/(SUM(T$6:T139)+1),J139)</f>
        <v>21308.333333333332</v>
      </c>
      <c r="K140" s="6">
        <f>IF(K139=MAX($D139:$K139),K$6/(SUM(U$6:U139)+1),K139)</f>
        <v>19717</v>
      </c>
      <c r="M140" s="3">
        <v>135</v>
      </c>
      <c r="N140" s="3">
        <f t="shared" si="18"/>
        <v>0</v>
      </c>
      <c r="O140" s="3">
        <f t="shared" si="11"/>
        <v>0</v>
      </c>
      <c r="P140" s="3">
        <f t="shared" si="12"/>
        <v>0</v>
      </c>
      <c r="Q140" s="3">
        <f t="shared" si="13"/>
        <v>1</v>
      </c>
      <c r="R140" s="3">
        <f t="shared" si="14"/>
        <v>0</v>
      </c>
      <c r="S140" s="3">
        <f t="shared" si="15"/>
        <v>0</v>
      </c>
      <c r="T140" s="3">
        <f t="shared" si="16"/>
        <v>0</v>
      </c>
      <c r="U140" s="3">
        <f t="shared" si="17"/>
        <v>0</v>
      </c>
      <c r="V140" s="3"/>
    </row>
    <row r="141" spans="2:22">
      <c r="N141">
        <f>SUM(N6:N140)</f>
        <v>40</v>
      </c>
      <c r="O141" s="3">
        <f t="shared" ref="O141:U141" si="19">SUM(O6:O140)</f>
        <v>31</v>
      </c>
      <c r="P141" s="3">
        <f t="shared" si="19"/>
        <v>19</v>
      </c>
      <c r="Q141" s="3">
        <f t="shared" si="19"/>
        <v>16</v>
      </c>
      <c r="R141" s="3">
        <f t="shared" si="19"/>
        <v>11</v>
      </c>
      <c r="S141" s="3">
        <f t="shared" si="19"/>
        <v>8</v>
      </c>
      <c r="T141" s="3">
        <f t="shared" si="19"/>
        <v>5</v>
      </c>
      <c r="U141" s="3">
        <f t="shared" si="19"/>
        <v>5</v>
      </c>
    </row>
  </sheetData>
  <conditionalFormatting sqref="N6:V140 V141">
    <cfRule type="aboveAverage" dxfId="41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724C-44EE-4FA3-93CB-3BC9D1C675E5}">
  <dimension ref="B2:AP140"/>
  <sheetViews>
    <sheetView topLeftCell="W94" workbookViewId="0">
      <selection activeCell="F21" sqref="F21"/>
    </sheetView>
  </sheetViews>
  <sheetFormatPr baseColWidth="10" defaultRowHeight="14.4"/>
  <sheetData>
    <row r="2" spans="2:42">
      <c r="B2" s="3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2:42">
      <c r="B3" s="3"/>
      <c r="C3" s="3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30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X3" s="3"/>
      <c r="Y3" s="3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  <c r="AI3" s="3" t="s">
        <v>22</v>
      </c>
      <c r="AJ3" s="3" t="s">
        <v>30</v>
      </c>
      <c r="AK3" s="3" t="s">
        <v>23</v>
      </c>
      <c r="AL3" s="3" t="s">
        <v>24</v>
      </c>
      <c r="AM3" s="3" t="s">
        <v>25</v>
      </c>
      <c r="AN3" s="3" t="s">
        <v>26</v>
      </c>
      <c r="AO3" s="3" t="s">
        <v>27</v>
      </c>
      <c r="AP3" s="3" t="s">
        <v>28</v>
      </c>
    </row>
    <row r="4" spans="2:42">
      <c r="B4" s="3"/>
      <c r="C4" s="3" t="s">
        <v>39</v>
      </c>
      <c r="D4" s="6">
        <f t="array" ref="D4:U4">TRANSPOSE(Datos!C3:C20)</f>
        <v>872959</v>
      </c>
      <c r="E4" s="6">
        <v>674896</v>
      </c>
      <c r="F4" s="6">
        <v>427135</v>
      </c>
      <c r="G4" s="6">
        <v>342584</v>
      </c>
      <c r="H4" s="6">
        <v>248554</v>
      </c>
      <c r="I4" s="6">
        <v>181795</v>
      </c>
      <c r="J4" s="6">
        <v>127850</v>
      </c>
      <c r="K4" s="6">
        <v>118302</v>
      </c>
      <c r="L4" s="6">
        <v>34026</v>
      </c>
      <c r="M4" s="6">
        <v>22481</v>
      </c>
      <c r="N4" s="6">
        <v>13759</v>
      </c>
      <c r="O4" s="3">
        <v>9976</v>
      </c>
      <c r="P4" s="3">
        <v>3977</v>
      </c>
      <c r="Q4" s="3">
        <v>3126</v>
      </c>
      <c r="R4" s="3">
        <v>2626</v>
      </c>
      <c r="S4">
        <v>1613</v>
      </c>
      <c r="T4">
        <v>264</v>
      </c>
      <c r="U4">
        <v>258</v>
      </c>
      <c r="X4" s="3" t="s">
        <v>33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2:42">
      <c r="B5" s="3" t="s">
        <v>41</v>
      </c>
      <c r="C5" s="3">
        <v>1</v>
      </c>
      <c r="D5" s="6">
        <f>D4/((2*0)+1)</f>
        <v>872959</v>
      </c>
      <c r="E5" s="6">
        <f t="shared" ref="E5:T5" si="0">E4/((2*0)+1)</f>
        <v>674896</v>
      </c>
      <c r="F5" s="6">
        <f t="shared" si="0"/>
        <v>427135</v>
      </c>
      <c r="G5" s="6">
        <f t="shared" si="0"/>
        <v>342584</v>
      </c>
      <c r="H5" s="6">
        <f t="shared" si="0"/>
        <v>248554</v>
      </c>
      <c r="I5" s="6">
        <f t="shared" si="0"/>
        <v>181795</v>
      </c>
      <c r="J5" s="6">
        <f t="shared" si="0"/>
        <v>127850</v>
      </c>
      <c r="K5" s="6">
        <f t="shared" si="0"/>
        <v>118302</v>
      </c>
      <c r="L5" s="6">
        <f t="shared" si="0"/>
        <v>34026</v>
      </c>
      <c r="M5" s="6">
        <f t="shared" si="0"/>
        <v>22481</v>
      </c>
      <c r="N5" s="6">
        <f t="shared" si="0"/>
        <v>13759</v>
      </c>
      <c r="O5" s="6">
        <f t="shared" si="0"/>
        <v>9976</v>
      </c>
      <c r="P5" s="6">
        <f t="shared" si="0"/>
        <v>3977</v>
      </c>
      <c r="Q5" s="6">
        <f t="shared" si="0"/>
        <v>3126</v>
      </c>
      <c r="R5" s="6">
        <f t="shared" si="0"/>
        <v>2626</v>
      </c>
      <c r="S5" s="6">
        <f t="shared" si="0"/>
        <v>1613</v>
      </c>
      <c r="T5" s="6">
        <f t="shared" si="0"/>
        <v>264</v>
      </c>
      <c r="U5" s="6">
        <f>U4/((2*0)+1)</f>
        <v>258</v>
      </c>
      <c r="X5" s="3">
        <v>1</v>
      </c>
      <c r="Y5" s="3">
        <f>IF(D5=MAX($D5:$U5),1,0)</f>
        <v>1</v>
      </c>
      <c r="Z5" s="3">
        <f t="shared" ref="Z5:AP19" si="1">IF(E5=MAX($D5:$U5),1,0)</f>
        <v>0</v>
      </c>
      <c r="AA5" s="3">
        <f t="shared" si="1"/>
        <v>0</v>
      </c>
      <c r="AB5" s="3">
        <f t="shared" si="1"/>
        <v>0</v>
      </c>
      <c r="AC5" s="3">
        <f t="shared" si="1"/>
        <v>0</v>
      </c>
      <c r="AD5" s="3">
        <f t="shared" si="1"/>
        <v>0</v>
      </c>
      <c r="AE5" s="3">
        <f t="shared" si="1"/>
        <v>0</v>
      </c>
      <c r="AF5" s="3">
        <f t="shared" si="1"/>
        <v>0</v>
      </c>
      <c r="AG5" s="3">
        <f t="shared" si="1"/>
        <v>0</v>
      </c>
      <c r="AH5" s="3">
        <f t="shared" si="1"/>
        <v>0</v>
      </c>
      <c r="AI5" s="3">
        <f t="shared" si="1"/>
        <v>0</v>
      </c>
      <c r="AJ5" s="3">
        <f t="shared" si="1"/>
        <v>0</v>
      </c>
      <c r="AK5" s="3">
        <f t="shared" si="1"/>
        <v>0</v>
      </c>
      <c r="AL5" s="3">
        <f t="shared" si="1"/>
        <v>0</v>
      </c>
      <c r="AM5" s="3">
        <f t="shared" si="1"/>
        <v>0</v>
      </c>
      <c r="AN5" s="3">
        <f t="shared" si="1"/>
        <v>0</v>
      </c>
      <c r="AO5" s="3">
        <f t="shared" si="1"/>
        <v>0</v>
      </c>
      <c r="AP5" s="3">
        <f t="shared" si="1"/>
        <v>0</v>
      </c>
    </row>
    <row r="6" spans="2:42">
      <c r="B6" s="3" t="s">
        <v>41</v>
      </c>
      <c r="C6" s="3">
        <v>2</v>
      </c>
      <c r="D6" s="6">
        <f>IF(D5=MAX($D5:$U5),D$5/((2*SUM(Y$5:Y5))+1),D5)</f>
        <v>290986.33333333331</v>
      </c>
      <c r="E6" s="6">
        <f>IF(E5=MAX($D5:$U5),E$5/((2*SUM(Z$5:Z5))+1),E5)</f>
        <v>674896</v>
      </c>
      <c r="F6" s="6">
        <f>IF(F5=MAX($D5:$U5),F$5/((2*SUM(AA$5:AA5))+1),F5)</f>
        <v>427135</v>
      </c>
      <c r="G6" s="6">
        <f>IF(G5=MAX($D5:$U5),G$5/((2*SUM(AB$5:AB5))+1),G5)</f>
        <v>342584</v>
      </c>
      <c r="H6" s="6">
        <f>IF(H5=MAX($D5:$U5),H$5/((2*SUM(AC$5:AC5))+1),H5)</f>
        <v>248554</v>
      </c>
      <c r="I6" s="6">
        <f>IF(I5=MAX($D5:$U5),I$5/((2*SUM(AD$5:AD5))+1),I5)</f>
        <v>181795</v>
      </c>
      <c r="J6" s="6">
        <f>IF(J5=MAX($D5:$U5),J$5/((2*SUM(AE$5:AE5))+1),J5)</f>
        <v>127850</v>
      </c>
      <c r="K6" s="6">
        <f>IF(K5=MAX($D5:$U5),K$5/((2*SUM(AF$5:AF5))+1),K5)</f>
        <v>118302</v>
      </c>
      <c r="L6" s="6">
        <f>IF(L5=MAX($D5:$U5),L$5/((2*SUM(AG$5:AG5))+1),L5)</f>
        <v>34026</v>
      </c>
      <c r="M6" s="6">
        <f>IF(M5=MAX($D5:$U5),M$5/((2*SUM(AH$5:AH5))+1),M5)</f>
        <v>22481</v>
      </c>
      <c r="N6" s="6">
        <f>IF(N5=MAX($D5:$U5),N$5/((2*SUM(AI$5:AI5))+1),N5)</f>
        <v>13759</v>
      </c>
      <c r="O6" s="6">
        <f>IF(O5=MAX($D5:$U5),O$5/((2*SUM(AJ$5:AJ5))+1),O5)</f>
        <v>9976</v>
      </c>
      <c r="P6" s="6">
        <f>IF(P5=MAX($D5:$U5),P$5/((2*SUM(AK$5:AK5))+1),P5)</f>
        <v>3977</v>
      </c>
      <c r="Q6" s="6">
        <f>IF(Q5=MAX($D5:$U5),Q$5/((2*SUM(AL$5:AL5))+1),Q5)</f>
        <v>3126</v>
      </c>
      <c r="R6" s="6">
        <f>IF(R5=MAX($D5:$U5),R$5/((2*SUM(AM$5:AM5))+1),R5)</f>
        <v>2626</v>
      </c>
      <c r="S6" s="6">
        <f>IF(S5=MAX($D5:$U5),S$5/((2*SUM(AN$5:AN5))+1),S5)</f>
        <v>1613</v>
      </c>
      <c r="T6" s="6">
        <f>IF(T5=MAX($D5:$U5),T$5/((2*SUM(AO$5:AO5))+1),T5)</f>
        <v>264</v>
      </c>
      <c r="U6" s="6">
        <f>IF(U5=MAX($D5:$U5),U$5/((2*SUM(AP$5:AP5))+1),U5)</f>
        <v>258</v>
      </c>
      <c r="X6" s="3">
        <v>2</v>
      </c>
      <c r="Y6" s="3">
        <f t="shared" ref="Y6:Y69" si="2">IF(D6=MAX($D6:$U6),1,0)</f>
        <v>0</v>
      </c>
      <c r="Z6" s="3">
        <f t="shared" si="1"/>
        <v>1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J6" s="3">
        <f t="shared" si="1"/>
        <v>0</v>
      </c>
      <c r="AK6" s="3">
        <f t="shared" si="1"/>
        <v>0</v>
      </c>
      <c r="AL6" s="3">
        <f t="shared" si="1"/>
        <v>0</v>
      </c>
      <c r="AM6" s="3">
        <f t="shared" si="1"/>
        <v>0</v>
      </c>
      <c r="AN6" s="3">
        <f t="shared" si="1"/>
        <v>0</v>
      </c>
      <c r="AO6" s="3">
        <f t="shared" si="1"/>
        <v>0</v>
      </c>
      <c r="AP6" s="3">
        <f t="shared" si="1"/>
        <v>0</v>
      </c>
    </row>
    <row r="7" spans="2:42">
      <c r="B7" s="3" t="s">
        <v>41</v>
      </c>
      <c r="C7" s="3">
        <v>3</v>
      </c>
      <c r="D7" s="6">
        <f>IF(D6=MAX($D6:$U6),D$5/((2*SUM(Y$5:Y6))+1),D6)</f>
        <v>290986.33333333331</v>
      </c>
      <c r="E7" s="6">
        <f>IF(E6=MAX($D6:$U6),E$5/((2*SUM(Z$5:Z6))+1),E6)</f>
        <v>224965.33333333334</v>
      </c>
      <c r="F7" s="6">
        <f>IF(F6=MAX($D6:$U6),F$5/((2*SUM(AA$5:AA6))+1),F6)</f>
        <v>427135</v>
      </c>
      <c r="G7" s="6">
        <f>IF(G6=MAX($D6:$U6),G$5/((2*SUM(AB$5:AB6))+1),G6)</f>
        <v>342584</v>
      </c>
      <c r="H7" s="6">
        <f>IF(H6=MAX($D6:$U6),H$5/((2*SUM(AC$5:AC6))+1),H6)</f>
        <v>248554</v>
      </c>
      <c r="I7" s="6">
        <f>IF(I6=MAX($D6:$U6),I$5/((2*SUM(AD$5:AD6))+1),I6)</f>
        <v>181795</v>
      </c>
      <c r="J7" s="6">
        <f>IF(J6=MAX($D6:$U6),J$5/((2*SUM(AE$5:AE6))+1),J6)</f>
        <v>127850</v>
      </c>
      <c r="K7" s="6">
        <f>IF(K6=MAX($D6:$U6),K$5/((2*SUM(AF$5:AF6))+1),K6)</f>
        <v>118302</v>
      </c>
      <c r="L7" s="6">
        <f>IF(L6=MAX($D6:$U6),L$5/((2*SUM(AG$5:AG6))+1),L6)</f>
        <v>34026</v>
      </c>
      <c r="M7" s="6">
        <f>IF(M6=MAX($D6:$U6),M$5/((2*SUM(AH$5:AH6))+1),M6)</f>
        <v>22481</v>
      </c>
      <c r="N7" s="6">
        <f>IF(N6=MAX($D6:$U6),N$5/((2*SUM(AI$5:AI6))+1),N6)</f>
        <v>13759</v>
      </c>
      <c r="O7" s="6">
        <f>IF(O6=MAX($D6:$U6),O$5/((2*SUM(AJ$5:AJ6))+1),O6)</f>
        <v>9976</v>
      </c>
      <c r="P7" s="6">
        <f>IF(P6=MAX($D6:$U6),P$5/((2*SUM(AK$5:AK6))+1),P6)</f>
        <v>3977</v>
      </c>
      <c r="Q7" s="6">
        <f>IF(Q6=MAX($D6:$U6),Q$5/((2*SUM(AL$5:AL6))+1),Q6)</f>
        <v>3126</v>
      </c>
      <c r="R7" s="6">
        <f>IF(R6=MAX($D6:$U6),R$5/((2*SUM(AM$5:AM6))+1),R6)</f>
        <v>2626</v>
      </c>
      <c r="S7" s="6">
        <f>IF(S6=MAX($D6:$U6),S$5/((2*SUM(AN$5:AN6))+1),S6)</f>
        <v>1613</v>
      </c>
      <c r="T7" s="6">
        <f>IF(T6=MAX($D6:$U6),T$5/((2*SUM(AO$5:AO6))+1),T6)</f>
        <v>264</v>
      </c>
      <c r="U7" s="6">
        <f>IF(U6=MAX($D6:$U6),U$5/((2*SUM(AP$5:AP6))+1),U6)</f>
        <v>258</v>
      </c>
      <c r="X7" s="3">
        <v>3</v>
      </c>
      <c r="Y7" s="3">
        <f t="shared" si="2"/>
        <v>0</v>
      </c>
      <c r="Z7" s="3">
        <f t="shared" si="1"/>
        <v>0</v>
      </c>
      <c r="AA7" s="3">
        <f t="shared" si="1"/>
        <v>1</v>
      </c>
      <c r="AB7" s="3">
        <f t="shared" si="1"/>
        <v>0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  <c r="AH7" s="3">
        <f t="shared" si="1"/>
        <v>0</v>
      </c>
      <c r="AI7" s="3">
        <f t="shared" si="1"/>
        <v>0</v>
      </c>
      <c r="AJ7" s="3">
        <f t="shared" si="1"/>
        <v>0</v>
      </c>
      <c r="AK7" s="3">
        <f t="shared" si="1"/>
        <v>0</v>
      </c>
      <c r="AL7" s="3">
        <f t="shared" si="1"/>
        <v>0</v>
      </c>
      <c r="AM7" s="3">
        <f t="shared" si="1"/>
        <v>0</v>
      </c>
      <c r="AN7" s="3">
        <f t="shared" si="1"/>
        <v>0</v>
      </c>
      <c r="AO7" s="3">
        <f t="shared" si="1"/>
        <v>0</v>
      </c>
      <c r="AP7" s="3">
        <f t="shared" si="1"/>
        <v>0</v>
      </c>
    </row>
    <row r="8" spans="2:42">
      <c r="B8" s="3" t="s">
        <v>41</v>
      </c>
      <c r="C8" s="3">
        <v>4</v>
      </c>
      <c r="D8" s="6">
        <f>IF(D7=MAX($D7:$U7),D$5/((2*SUM(Y$5:Y7))+1),D7)</f>
        <v>290986.33333333331</v>
      </c>
      <c r="E8" s="6">
        <f>IF(E7=MAX($D7:$U7),E$5/((2*SUM(Z$5:Z7))+1),E7)</f>
        <v>224965.33333333334</v>
      </c>
      <c r="F8" s="6">
        <f>IF(F7=MAX($D7:$U7),F$5/((2*SUM(AA$5:AA7))+1),F7)</f>
        <v>142378.33333333334</v>
      </c>
      <c r="G8" s="6">
        <f>IF(G7=MAX($D7:$U7),G$5/((2*SUM(AB$5:AB7))+1),G7)</f>
        <v>342584</v>
      </c>
      <c r="H8" s="6">
        <f>IF(H7=MAX($D7:$U7),H$5/((2*SUM(AC$5:AC7))+1),H7)</f>
        <v>248554</v>
      </c>
      <c r="I8" s="6">
        <f>IF(I7=MAX($D7:$U7),I$5/((2*SUM(AD$5:AD7))+1),I7)</f>
        <v>181795</v>
      </c>
      <c r="J8" s="6">
        <f>IF(J7=MAX($D7:$U7),J$5/((2*SUM(AE$5:AE7))+1),J7)</f>
        <v>127850</v>
      </c>
      <c r="K8" s="6">
        <f>IF(K7=MAX($D7:$U7),K$5/((2*SUM(AF$5:AF7))+1),K7)</f>
        <v>118302</v>
      </c>
      <c r="L8" s="6">
        <f>IF(L7=MAX($D7:$U7),L$5/((2*SUM(AG$5:AG7))+1),L7)</f>
        <v>34026</v>
      </c>
      <c r="M8" s="6">
        <f>IF(M7=MAX($D7:$U7),M$5/((2*SUM(AH$5:AH7))+1),M7)</f>
        <v>22481</v>
      </c>
      <c r="N8" s="6">
        <f>IF(N7=MAX($D7:$U7),N$5/((2*SUM(AI$5:AI7))+1),N7)</f>
        <v>13759</v>
      </c>
      <c r="O8" s="6">
        <f>IF(O7=MAX($D7:$U7),O$5/((2*SUM(AJ$5:AJ7))+1),O7)</f>
        <v>9976</v>
      </c>
      <c r="P8" s="6">
        <f>IF(P7=MAX($D7:$U7),P$5/((2*SUM(AK$5:AK7))+1),P7)</f>
        <v>3977</v>
      </c>
      <c r="Q8" s="6">
        <f>IF(Q7=MAX($D7:$U7),Q$5/((2*SUM(AL$5:AL7))+1),Q7)</f>
        <v>3126</v>
      </c>
      <c r="R8" s="6">
        <f>IF(R7=MAX($D7:$U7),R$5/((2*SUM(AM$5:AM7))+1),R7)</f>
        <v>2626</v>
      </c>
      <c r="S8" s="6">
        <f>IF(S7=MAX($D7:$U7),S$5/((2*SUM(AN$5:AN7))+1),S7)</f>
        <v>1613</v>
      </c>
      <c r="T8" s="6">
        <f>IF(T7=MAX($D7:$U7),T$5/((2*SUM(AO$5:AO7))+1),T7)</f>
        <v>264</v>
      </c>
      <c r="U8" s="6">
        <f>IF(U7=MAX($D7:$U7),U$5/((2*SUM(AP$5:AP7))+1),U7)</f>
        <v>258</v>
      </c>
      <c r="X8" s="3">
        <v>4</v>
      </c>
      <c r="Y8" s="3">
        <f t="shared" si="2"/>
        <v>0</v>
      </c>
      <c r="Z8" s="3">
        <f t="shared" si="1"/>
        <v>0</v>
      </c>
      <c r="AA8" s="3">
        <f t="shared" si="1"/>
        <v>0</v>
      </c>
      <c r="AB8" s="3">
        <f t="shared" si="1"/>
        <v>1</v>
      </c>
      <c r="AC8" s="3">
        <f t="shared" si="1"/>
        <v>0</v>
      </c>
      <c r="AD8" s="3">
        <f t="shared" si="1"/>
        <v>0</v>
      </c>
      <c r="AE8" s="3">
        <f t="shared" si="1"/>
        <v>0</v>
      </c>
      <c r="AF8" s="3">
        <f t="shared" si="1"/>
        <v>0</v>
      </c>
      <c r="AG8" s="3">
        <f t="shared" si="1"/>
        <v>0</v>
      </c>
      <c r="AH8" s="3">
        <f t="shared" si="1"/>
        <v>0</v>
      </c>
      <c r="AI8" s="3">
        <f t="shared" si="1"/>
        <v>0</v>
      </c>
      <c r="AJ8" s="3">
        <f t="shared" si="1"/>
        <v>0</v>
      </c>
      <c r="AK8" s="3">
        <f t="shared" si="1"/>
        <v>0</v>
      </c>
      <c r="AL8" s="3">
        <f t="shared" si="1"/>
        <v>0</v>
      </c>
      <c r="AM8" s="3">
        <f t="shared" si="1"/>
        <v>0</v>
      </c>
      <c r="AN8" s="3">
        <f t="shared" si="1"/>
        <v>0</v>
      </c>
      <c r="AO8" s="3">
        <f t="shared" si="1"/>
        <v>0</v>
      </c>
      <c r="AP8" s="3">
        <f t="shared" si="1"/>
        <v>0</v>
      </c>
    </row>
    <row r="9" spans="2:42">
      <c r="B9" s="3" t="s">
        <v>41</v>
      </c>
      <c r="C9" s="3">
        <v>5</v>
      </c>
      <c r="D9" s="6">
        <f>IF(D8=MAX($D8:$U8),D$5/((2*SUM(Y$5:Y8))+1),D8)</f>
        <v>290986.33333333331</v>
      </c>
      <c r="E9" s="6">
        <f>IF(E8=MAX($D8:$U8),E$5/((2*SUM(Z$5:Z8))+1),E8)</f>
        <v>224965.33333333334</v>
      </c>
      <c r="F9" s="6">
        <f>IF(F8=MAX($D8:$U8),F$5/((2*SUM(AA$5:AA8))+1),F8)</f>
        <v>142378.33333333334</v>
      </c>
      <c r="G9" s="6">
        <f>IF(G8=MAX($D8:$U8),G$5/((2*SUM(AB$5:AB8))+1),G8)</f>
        <v>114194.66666666667</v>
      </c>
      <c r="H9" s="6">
        <f>IF(H8=MAX($D8:$U8),H$5/((2*SUM(AC$5:AC8))+1),H8)</f>
        <v>248554</v>
      </c>
      <c r="I9" s="6">
        <f>IF(I8=MAX($D8:$U8),I$5/((2*SUM(AD$5:AD8))+1),I8)</f>
        <v>181795</v>
      </c>
      <c r="J9" s="6">
        <f>IF(J8=MAX($D8:$U8),J$5/((2*SUM(AE$5:AE8))+1),J8)</f>
        <v>127850</v>
      </c>
      <c r="K9" s="6">
        <f>IF(K8=MAX($D8:$U8),K$5/((2*SUM(AF$5:AF8))+1),K8)</f>
        <v>118302</v>
      </c>
      <c r="L9" s="6">
        <f>IF(L8=MAX($D8:$U8),L$5/((2*SUM(AG$5:AG8))+1),L8)</f>
        <v>34026</v>
      </c>
      <c r="M9" s="6">
        <f>IF(M8=MAX($D8:$U8),M$5/((2*SUM(AH$5:AH8))+1),M8)</f>
        <v>22481</v>
      </c>
      <c r="N9" s="6">
        <f>IF(N8=MAX($D8:$U8),N$5/((2*SUM(AI$5:AI8))+1),N8)</f>
        <v>13759</v>
      </c>
      <c r="O9" s="6">
        <f>IF(O8=MAX($D8:$U8),O$5/((2*SUM(AJ$5:AJ8))+1),O8)</f>
        <v>9976</v>
      </c>
      <c r="P9" s="6">
        <f>IF(P8=MAX($D8:$U8),P$5/((2*SUM(AK$5:AK8))+1),P8)</f>
        <v>3977</v>
      </c>
      <c r="Q9" s="6">
        <f>IF(Q8=MAX($D8:$U8),Q$5/((2*SUM(AL$5:AL8))+1),Q8)</f>
        <v>3126</v>
      </c>
      <c r="R9" s="6">
        <f>IF(R8=MAX($D8:$U8),R$5/((2*SUM(AM$5:AM8))+1),R8)</f>
        <v>2626</v>
      </c>
      <c r="S9" s="6">
        <f>IF(S8=MAX($D8:$U8),S$5/((2*SUM(AN$5:AN8))+1),S8)</f>
        <v>1613</v>
      </c>
      <c r="T9" s="6">
        <f>IF(T8=MAX($D8:$U8),T$5/((2*SUM(AO$5:AO8))+1),T8)</f>
        <v>264</v>
      </c>
      <c r="U9" s="6">
        <f>IF(U8=MAX($D8:$U8),U$5/((2*SUM(AP$5:AP8))+1),U8)</f>
        <v>258</v>
      </c>
      <c r="X9" s="3">
        <v>5</v>
      </c>
      <c r="Y9" s="3">
        <f t="shared" si="2"/>
        <v>1</v>
      </c>
      <c r="Z9" s="3">
        <f t="shared" si="1"/>
        <v>0</v>
      </c>
      <c r="AA9" s="3">
        <f t="shared" si="1"/>
        <v>0</v>
      </c>
      <c r="AB9" s="3">
        <f t="shared" si="1"/>
        <v>0</v>
      </c>
      <c r="AC9" s="3">
        <f t="shared" si="1"/>
        <v>0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3">
        <f t="shared" si="1"/>
        <v>0</v>
      </c>
      <c r="AH9" s="3">
        <f t="shared" si="1"/>
        <v>0</v>
      </c>
      <c r="AI9" s="3">
        <f t="shared" si="1"/>
        <v>0</v>
      </c>
      <c r="AJ9" s="3">
        <f t="shared" si="1"/>
        <v>0</v>
      </c>
      <c r="AK9" s="3">
        <f t="shared" si="1"/>
        <v>0</v>
      </c>
      <c r="AL9" s="3">
        <f t="shared" si="1"/>
        <v>0</v>
      </c>
      <c r="AM9" s="3">
        <f t="shared" si="1"/>
        <v>0</v>
      </c>
      <c r="AN9" s="3">
        <f t="shared" si="1"/>
        <v>0</v>
      </c>
      <c r="AO9" s="3">
        <f t="shared" si="1"/>
        <v>0</v>
      </c>
      <c r="AP9" s="3">
        <f t="shared" si="1"/>
        <v>0</v>
      </c>
    </row>
    <row r="10" spans="2:42">
      <c r="B10" s="3" t="s">
        <v>41</v>
      </c>
      <c r="C10" s="3">
        <v>6</v>
      </c>
      <c r="D10" s="6">
        <f>IF(D9=MAX($D9:$U9),D$5/((2*SUM(Y$5:Y9))+1),D9)</f>
        <v>174591.8</v>
      </c>
      <c r="E10" s="6">
        <f>IF(E9=MAX($D9:$U9),E$5/((2*SUM(Z$5:Z9))+1),E9)</f>
        <v>224965.33333333334</v>
      </c>
      <c r="F10" s="6">
        <f>IF(F9=MAX($D9:$U9),F$5/((2*SUM(AA$5:AA9))+1),F9)</f>
        <v>142378.33333333334</v>
      </c>
      <c r="G10" s="6">
        <f>IF(G9=MAX($D9:$U9),G$5/((2*SUM(AB$5:AB9))+1),G9)</f>
        <v>114194.66666666667</v>
      </c>
      <c r="H10" s="6">
        <f>IF(H9=MAX($D9:$U9),H$5/((2*SUM(AC$5:AC9))+1),H9)</f>
        <v>248554</v>
      </c>
      <c r="I10" s="6">
        <f>IF(I9=MAX($D9:$U9),I$5/((2*SUM(AD$5:AD9))+1),I9)</f>
        <v>181795</v>
      </c>
      <c r="J10" s="6">
        <f>IF(J9=MAX($D9:$U9),J$5/((2*SUM(AE$5:AE9))+1),J9)</f>
        <v>127850</v>
      </c>
      <c r="K10" s="6">
        <f>IF(K9=MAX($D9:$U9),K$5/((2*SUM(AF$5:AF9))+1),K9)</f>
        <v>118302</v>
      </c>
      <c r="L10" s="6">
        <f>IF(L9=MAX($D9:$U9),L$5/((2*SUM(AG$5:AG9))+1),L9)</f>
        <v>34026</v>
      </c>
      <c r="M10" s="6">
        <f>IF(M9=MAX($D9:$U9),M$5/((2*SUM(AH$5:AH9))+1),M9)</f>
        <v>22481</v>
      </c>
      <c r="N10" s="6">
        <f>IF(N9=MAX($D9:$U9),N$5/((2*SUM(AI$5:AI9))+1),N9)</f>
        <v>13759</v>
      </c>
      <c r="O10" s="6">
        <f>IF(O9=MAX($D9:$U9),O$5/((2*SUM(AJ$5:AJ9))+1),O9)</f>
        <v>9976</v>
      </c>
      <c r="P10" s="6">
        <f>IF(P9=MAX($D9:$U9),P$5/((2*SUM(AK$5:AK9))+1),P9)</f>
        <v>3977</v>
      </c>
      <c r="Q10" s="6">
        <f>IF(Q9=MAX($D9:$U9),Q$5/((2*SUM(AL$5:AL9))+1),Q9)</f>
        <v>3126</v>
      </c>
      <c r="R10" s="6">
        <f>IF(R9=MAX($D9:$U9),R$5/((2*SUM(AM$5:AM9))+1),R9)</f>
        <v>2626</v>
      </c>
      <c r="S10" s="6">
        <f>IF(S9=MAX($D9:$U9),S$5/((2*SUM(AN$5:AN9))+1),S9)</f>
        <v>1613</v>
      </c>
      <c r="T10" s="6">
        <f>IF(T9=MAX($D9:$U9),T$5/((2*SUM(AO$5:AO9))+1),T9)</f>
        <v>264</v>
      </c>
      <c r="U10" s="6">
        <f>IF(U9=MAX($D9:$U9),U$5/((2*SUM(AP$5:AP9))+1),U9)</f>
        <v>258</v>
      </c>
      <c r="X10" s="3">
        <v>6</v>
      </c>
      <c r="Y10" s="3">
        <f t="shared" si="2"/>
        <v>0</v>
      </c>
      <c r="Z10" s="3">
        <f t="shared" si="1"/>
        <v>0</v>
      </c>
      <c r="AA10" s="3">
        <f t="shared" si="1"/>
        <v>0</v>
      </c>
      <c r="AB10" s="3">
        <f t="shared" si="1"/>
        <v>0</v>
      </c>
      <c r="AC10" s="3">
        <f t="shared" si="1"/>
        <v>1</v>
      </c>
      <c r="AD10" s="3">
        <f t="shared" si="1"/>
        <v>0</v>
      </c>
      <c r="AE10" s="3">
        <f t="shared" si="1"/>
        <v>0</v>
      </c>
      <c r="AF10" s="3">
        <f t="shared" si="1"/>
        <v>0</v>
      </c>
      <c r="AG10" s="3">
        <f t="shared" si="1"/>
        <v>0</v>
      </c>
      <c r="AH10" s="3">
        <f t="shared" si="1"/>
        <v>0</v>
      </c>
      <c r="AI10" s="3">
        <f t="shared" si="1"/>
        <v>0</v>
      </c>
      <c r="AJ10" s="3">
        <f t="shared" si="1"/>
        <v>0</v>
      </c>
      <c r="AK10" s="3">
        <f t="shared" si="1"/>
        <v>0</v>
      </c>
      <c r="AL10" s="3">
        <f t="shared" si="1"/>
        <v>0</v>
      </c>
      <c r="AM10" s="3">
        <f t="shared" si="1"/>
        <v>0</v>
      </c>
      <c r="AN10" s="3">
        <f t="shared" si="1"/>
        <v>0</v>
      </c>
      <c r="AO10" s="3">
        <f t="shared" si="1"/>
        <v>0</v>
      </c>
      <c r="AP10" s="3">
        <f t="shared" si="1"/>
        <v>0</v>
      </c>
    </row>
    <row r="11" spans="2:42">
      <c r="B11" s="3" t="s">
        <v>41</v>
      </c>
      <c r="C11" s="3">
        <v>7</v>
      </c>
      <c r="D11" s="6">
        <f>IF(D10=MAX($D10:$U10),D$5/((2*SUM(Y$5:Y10))+1),D10)</f>
        <v>174591.8</v>
      </c>
      <c r="E11" s="6">
        <f>IF(E10=MAX($D10:$U10),E$5/((2*SUM(Z$5:Z10))+1),E10)</f>
        <v>224965.33333333334</v>
      </c>
      <c r="F11" s="6">
        <f>IF(F10=MAX($D10:$U10),F$5/((2*SUM(AA$5:AA10))+1),F10)</f>
        <v>142378.33333333334</v>
      </c>
      <c r="G11" s="6">
        <f>IF(G10=MAX($D10:$U10),G$5/((2*SUM(AB$5:AB10))+1),G10)</f>
        <v>114194.66666666667</v>
      </c>
      <c r="H11" s="6">
        <f>IF(H10=MAX($D10:$U10),H$5/((2*SUM(AC$5:AC10))+1),H10)</f>
        <v>82851.333333333328</v>
      </c>
      <c r="I11" s="6">
        <f>IF(I10=MAX($D10:$U10),I$5/((2*SUM(AD$5:AD10))+1),I10)</f>
        <v>181795</v>
      </c>
      <c r="J11" s="6">
        <f>IF(J10=MAX($D10:$U10),J$5/((2*SUM(AE$5:AE10))+1),J10)</f>
        <v>127850</v>
      </c>
      <c r="K11" s="6">
        <f>IF(K10=MAX($D10:$U10),K$5/((2*SUM(AF$5:AF10))+1),K10)</f>
        <v>118302</v>
      </c>
      <c r="L11" s="6">
        <f>IF(L10=MAX($D10:$U10),L$5/((2*SUM(AG$5:AG10))+1),L10)</f>
        <v>34026</v>
      </c>
      <c r="M11" s="6">
        <f>IF(M10=MAX($D10:$U10),M$5/((2*SUM(AH$5:AH10))+1),M10)</f>
        <v>22481</v>
      </c>
      <c r="N11" s="6">
        <f>IF(N10=MAX($D10:$U10),N$5/((2*SUM(AI$5:AI10))+1),N10)</f>
        <v>13759</v>
      </c>
      <c r="O11" s="6">
        <f>IF(O10=MAX($D10:$U10),O$5/((2*SUM(AJ$5:AJ10))+1),O10)</f>
        <v>9976</v>
      </c>
      <c r="P11" s="6">
        <f>IF(P10=MAX($D10:$U10),P$5/((2*SUM(AK$5:AK10))+1),P10)</f>
        <v>3977</v>
      </c>
      <c r="Q11" s="6">
        <f>IF(Q10=MAX($D10:$U10),Q$5/((2*SUM(AL$5:AL10))+1),Q10)</f>
        <v>3126</v>
      </c>
      <c r="R11" s="6">
        <f>IF(R10=MAX($D10:$U10),R$5/((2*SUM(AM$5:AM10))+1),R10)</f>
        <v>2626</v>
      </c>
      <c r="S11" s="6">
        <f>IF(S10=MAX($D10:$U10),S$5/((2*SUM(AN$5:AN10))+1),S10)</f>
        <v>1613</v>
      </c>
      <c r="T11" s="6">
        <f>IF(T10=MAX($D10:$U10),T$5/((2*SUM(AO$5:AO10))+1),T10)</f>
        <v>264</v>
      </c>
      <c r="U11" s="6">
        <f>IF(U10=MAX($D10:$U10),U$5/((2*SUM(AP$5:AP10))+1),U10)</f>
        <v>258</v>
      </c>
      <c r="X11" s="3">
        <v>7</v>
      </c>
      <c r="Y11" s="3">
        <f t="shared" si="2"/>
        <v>0</v>
      </c>
      <c r="Z11" s="3">
        <f t="shared" si="1"/>
        <v>1</v>
      </c>
      <c r="AA11" s="3">
        <f t="shared" si="1"/>
        <v>0</v>
      </c>
      <c r="AB11" s="3">
        <f t="shared" si="1"/>
        <v>0</v>
      </c>
      <c r="AC11" s="3">
        <f t="shared" si="1"/>
        <v>0</v>
      </c>
      <c r="AD11" s="3">
        <f t="shared" si="1"/>
        <v>0</v>
      </c>
      <c r="AE11" s="3">
        <f t="shared" si="1"/>
        <v>0</v>
      </c>
      <c r="AF11" s="3">
        <f t="shared" si="1"/>
        <v>0</v>
      </c>
      <c r="AG11" s="3">
        <f t="shared" si="1"/>
        <v>0</v>
      </c>
      <c r="AH11" s="3">
        <f t="shared" si="1"/>
        <v>0</v>
      </c>
      <c r="AI11" s="3">
        <f t="shared" si="1"/>
        <v>0</v>
      </c>
      <c r="AJ11" s="3">
        <f t="shared" si="1"/>
        <v>0</v>
      </c>
      <c r="AK11" s="3">
        <f t="shared" si="1"/>
        <v>0</v>
      </c>
      <c r="AL11" s="3">
        <f t="shared" si="1"/>
        <v>0</v>
      </c>
      <c r="AM11" s="3">
        <f t="shared" si="1"/>
        <v>0</v>
      </c>
      <c r="AN11" s="3">
        <f t="shared" si="1"/>
        <v>0</v>
      </c>
      <c r="AO11" s="3">
        <f t="shared" si="1"/>
        <v>0</v>
      </c>
      <c r="AP11" s="3">
        <f t="shared" si="1"/>
        <v>0</v>
      </c>
    </row>
    <row r="12" spans="2:42">
      <c r="B12" s="3" t="s">
        <v>41</v>
      </c>
      <c r="C12" s="3">
        <v>8</v>
      </c>
      <c r="D12" s="6">
        <f>IF(D11=MAX($D11:$U11),D$5/((2*SUM(Y$5:Y11))+1),D11)</f>
        <v>174591.8</v>
      </c>
      <c r="E12" s="6">
        <f>IF(E11=MAX($D11:$U11),E$5/((2*SUM(Z$5:Z11))+1),E11)</f>
        <v>134979.20000000001</v>
      </c>
      <c r="F12" s="6">
        <f>IF(F11=MAX($D11:$U11),F$5/((2*SUM(AA$5:AA11))+1),F11)</f>
        <v>142378.33333333334</v>
      </c>
      <c r="G12" s="6">
        <f>IF(G11=MAX($D11:$U11),G$5/((2*SUM(AB$5:AB11))+1),G11)</f>
        <v>114194.66666666667</v>
      </c>
      <c r="H12" s="6">
        <f>IF(H11=MAX($D11:$U11),H$5/((2*SUM(AC$5:AC11))+1),H11)</f>
        <v>82851.333333333328</v>
      </c>
      <c r="I12" s="6">
        <f>IF(I11=MAX($D11:$U11),I$5/((2*SUM(AD$5:AD11))+1),I11)</f>
        <v>181795</v>
      </c>
      <c r="J12" s="6">
        <f>IF(J11=MAX($D11:$U11),J$5/((2*SUM(AE$5:AE11))+1),J11)</f>
        <v>127850</v>
      </c>
      <c r="K12" s="6">
        <f>IF(K11=MAX($D11:$U11),K$5/((2*SUM(AF$5:AF11))+1),K11)</f>
        <v>118302</v>
      </c>
      <c r="L12" s="6">
        <f>IF(L11=MAX($D11:$U11),L$5/((2*SUM(AG$5:AG11))+1),L11)</f>
        <v>34026</v>
      </c>
      <c r="M12" s="6">
        <f>IF(M11=MAX($D11:$U11),M$5/((2*SUM(AH$5:AH11))+1),M11)</f>
        <v>22481</v>
      </c>
      <c r="N12" s="6">
        <f>IF(N11=MAX($D11:$U11),N$5/((2*SUM(AI$5:AI11))+1),N11)</f>
        <v>13759</v>
      </c>
      <c r="O12" s="6">
        <f>IF(O11=MAX($D11:$U11),O$5/((2*SUM(AJ$5:AJ11))+1),O11)</f>
        <v>9976</v>
      </c>
      <c r="P12" s="6">
        <f>IF(P11=MAX($D11:$U11),P$5/((2*SUM(AK$5:AK11))+1),P11)</f>
        <v>3977</v>
      </c>
      <c r="Q12" s="6">
        <f>IF(Q11=MAX($D11:$U11),Q$5/((2*SUM(AL$5:AL11))+1),Q11)</f>
        <v>3126</v>
      </c>
      <c r="R12" s="6">
        <f>IF(R11=MAX($D11:$U11),R$5/((2*SUM(AM$5:AM11))+1),R11)</f>
        <v>2626</v>
      </c>
      <c r="S12" s="6">
        <f>IF(S11=MAX($D11:$U11),S$5/((2*SUM(AN$5:AN11))+1),S11)</f>
        <v>1613</v>
      </c>
      <c r="T12" s="6">
        <f>IF(T11=MAX($D11:$U11),T$5/((2*SUM(AO$5:AO11))+1),T11)</f>
        <v>264</v>
      </c>
      <c r="U12" s="6">
        <f>IF(U11=MAX($D11:$U11),U$5/((2*SUM(AP$5:AP11))+1),U11)</f>
        <v>258</v>
      </c>
      <c r="X12" s="3">
        <v>8</v>
      </c>
      <c r="Y12" s="3">
        <f t="shared" si="2"/>
        <v>0</v>
      </c>
      <c r="Z12" s="3">
        <f t="shared" si="1"/>
        <v>0</v>
      </c>
      <c r="AA12" s="3">
        <f t="shared" si="1"/>
        <v>0</v>
      </c>
      <c r="AB12" s="3">
        <f t="shared" si="1"/>
        <v>0</v>
      </c>
      <c r="AC12" s="3">
        <f t="shared" si="1"/>
        <v>0</v>
      </c>
      <c r="AD12" s="3">
        <f t="shared" si="1"/>
        <v>1</v>
      </c>
      <c r="AE12" s="3">
        <f t="shared" si="1"/>
        <v>0</v>
      </c>
      <c r="AF12" s="3">
        <f t="shared" si="1"/>
        <v>0</v>
      </c>
      <c r="AG12" s="3">
        <f t="shared" si="1"/>
        <v>0</v>
      </c>
      <c r="AH12" s="3">
        <f t="shared" si="1"/>
        <v>0</v>
      </c>
      <c r="AI12" s="3">
        <f t="shared" si="1"/>
        <v>0</v>
      </c>
      <c r="AJ12" s="3">
        <f t="shared" si="1"/>
        <v>0</v>
      </c>
      <c r="AK12" s="3">
        <f t="shared" si="1"/>
        <v>0</v>
      </c>
      <c r="AL12" s="3">
        <f t="shared" si="1"/>
        <v>0</v>
      </c>
      <c r="AM12" s="3">
        <f t="shared" si="1"/>
        <v>0</v>
      </c>
      <c r="AN12" s="3">
        <f t="shared" si="1"/>
        <v>0</v>
      </c>
      <c r="AO12" s="3">
        <f t="shared" si="1"/>
        <v>0</v>
      </c>
      <c r="AP12" s="3">
        <f t="shared" si="1"/>
        <v>0</v>
      </c>
    </row>
    <row r="13" spans="2:42">
      <c r="B13" s="3" t="s">
        <v>41</v>
      </c>
      <c r="C13" s="3">
        <v>9</v>
      </c>
      <c r="D13" s="6">
        <f>IF(D12=MAX($D12:$U12),D$5/((2*SUM(Y$5:Y12))+1),D12)</f>
        <v>174591.8</v>
      </c>
      <c r="E13" s="6">
        <f>IF(E12=MAX($D12:$U12),E$5/((2*SUM(Z$5:Z12))+1),E12)</f>
        <v>134979.20000000001</v>
      </c>
      <c r="F13" s="6">
        <f>IF(F12=MAX($D12:$U12),F$5/((2*SUM(AA$5:AA12))+1),F12)</f>
        <v>142378.33333333334</v>
      </c>
      <c r="G13" s="6">
        <f>IF(G12=MAX($D12:$U12),G$5/((2*SUM(AB$5:AB12))+1),G12)</f>
        <v>114194.66666666667</v>
      </c>
      <c r="H13" s="6">
        <f>IF(H12=MAX($D12:$U12),H$5/((2*SUM(AC$5:AC12))+1),H12)</f>
        <v>82851.333333333328</v>
      </c>
      <c r="I13" s="6">
        <f>IF(I12=MAX($D12:$U12),I$5/((2*SUM(AD$5:AD12))+1),I12)</f>
        <v>60598.333333333336</v>
      </c>
      <c r="J13" s="6">
        <f>IF(J12=MAX($D12:$U12),J$5/((2*SUM(AE$5:AE12))+1),J12)</f>
        <v>127850</v>
      </c>
      <c r="K13" s="6">
        <f>IF(K12=MAX($D12:$U12),K$5/((2*SUM(AF$5:AF12))+1),K12)</f>
        <v>118302</v>
      </c>
      <c r="L13" s="6">
        <f>IF(L12=MAX($D12:$U12),L$5/((2*SUM(AG$5:AG12))+1),L12)</f>
        <v>34026</v>
      </c>
      <c r="M13" s="6">
        <f>IF(M12=MAX($D12:$U12),M$5/((2*SUM(AH$5:AH12))+1),M12)</f>
        <v>22481</v>
      </c>
      <c r="N13" s="6">
        <f>IF(N12=MAX($D12:$U12),N$5/((2*SUM(AI$5:AI12))+1),N12)</f>
        <v>13759</v>
      </c>
      <c r="O13" s="6">
        <f>IF(O12=MAX($D12:$U12),O$5/((2*SUM(AJ$5:AJ12))+1),O12)</f>
        <v>9976</v>
      </c>
      <c r="P13" s="6">
        <f>IF(P12=MAX($D12:$U12),P$5/((2*SUM(AK$5:AK12))+1),P12)</f>
        <v>3977</v>
      </c>
      <c r="Q13" s="6">
        <f>IF(Q12=MAX($D12:$U12),Q$5/((2*SUM(AL$5:AL12))+1),Q12)</f>
        <v>3126</v>
      </c>
      <c r="R13" s="6">
        <f>IF(R12=MAX($D12:$U12),R$5/((2*SUM(AM$5:AM12))+1),R12)</f>
        <v>2626</v>
      </c>
      <c r="S13" s="6">
        <f>IF(S12=MAX($D12:$U12),S$5/((2*SUM(AN$5:AN12))+1),S12)</f>
        <v>1613</v>
      </c>
      <c r="T13" s="6">
        <f>IF(T12=MAX($D12:$U12),T$5/((2*SUM(AO$5:AO12))+1),T12)</f>
        <v>264</v>
      </c>
      <c r="U13" s="6">
        <f>IF(U12=MAX($D12:$U12),U$5/((2*SUM(AP$5:AP12))+1),U12)</f>
        <v>258</v>
      </c>
      <c r="X13" s="3">
        <v>9</v>
      </c>
      <c r="Y13" s="3">
        <f t="shared" si="2"/>
        <v>1</v>
      </c>
      <c r="Z13" s="3">
        <f t="shared" si="1"/>
        <v>0</v>
      </c>
      <c r="AA13" s="3">
        <f t="shared" si="1"/>
        <v>0</v>
      </c>
      <c r="AB13" s="3">
        <f t="shared" si="1"/>
        <v>0</v>
      </c>
      <c r="AC13" s="3">
        <f t="shared" si="1"/>
        <v>0</v>
      </c>
      <c r="AD13" s="3">
        <f t="shared" si="1"/>
        <v>0</v>
      </c>
      <c r="AE13" s="3">
        <f t="shared" si="1"/>
        <v>0</v>
      </c>
      <c r="AF13" s="3">
        <f t="shared" si="1"/>
        <v>0</v>
      </c>
      <c r="AG13" s="3">
        <f t="shared" si="1"/>
        <v>0</v>
      </c>
      <c r="AH13" s="3">
        <f t="shared" si="1"/>
        <v>0</v>
      </c>
      <c r="AI13" s="3">
        <f t="shared" si="1"/>
        <v>0</v>
      </c>
      <c r="AJ13" s="3">
        <f t="shared" si="1"/>
        <v>0</v>
      </c>
      <c r="AK13" s="3">
        <f t="shared" si="1"/>
        <v>0</v>
      </c>
      <c r="AL13" s="3">
        <f t="shared" si="1"/>
        <v>0</v>
      </c>
      <c r="AM13" s="3">
        <f t="shared" si="1"/>
        <v>0</v>
      </c>
      <c r="AN13" s="3">
        <f t="shared" si="1"/>
        <v>0</v>
      </c>
      <c r="AO13" s="3">
        <f t="shared" si="1"/>
        <v>0</v>
      </c>
      <c r="AP13" s="3">
        <f t="shared" si="1"/>
        <v>0</v>
      </c>
    </row>
    <row r="14" spans="2:42">
      <c r="B14" s="3" t="s">
        <v>41</v>
      </c>
      <c r="C14" s="3">
        <v>10</v>
      </c>
      <c r="D14" s="6">
        <f>IF(D13=MAX($D13:$U13),D$5/((2*SUM(Y$5:Y13))+1),D13)</f>
        <v>124708.42857142857</v>
      </c>
      <c r="E14" s="6">
        <f>IF(E13=MAX($D13:$U13),E$5/((2*SUM(Z$5:Z13))+1),E13)</f>
        <v>134979.20000000001</v>
      </c>
      <c r="F14" s="6">
        <f>IF(F13=MAX($D13:$U13),F$5/((2*SUM(AA$5:AA13))+1),F13)</f>
        <v>142378.33333333334</v>
      </c>
      <c r="G14" s="6">
        <f>IF(G13=MAX($D13:$U13),G$5/((2*SUM(AB$5:AB13))+1),G13)</f>
        <v>114194.66666666667</v>
      </c>
      <c r="H14" s="6">
        <f>IF(H13=MAX($D13:$U13),H$5/((2*SUM(AC$5:AC13))+1),H13)</f>
        <v>82851.333333333328</v>
      </c>
      <c r="I14" s="6">
        <f>IF(I13=MAX($D13:$U13),I$5/((2*SUM(AD$5:AD13))+1),I13)</f>
        <v>60598.333333333336</v>
      </c>
      <c r="J14" s="6">
        <f>IF(J13=MAX($D13:$U13),J$5/((2*SUM(AE$5:AE13))+1),J13)</f>
        <v>127850</v>
      </c>
      <c r="K14" s="6">
        <f>IF(K13=MAX($D13:$U13),K$5/((2*SUM(AF$5:AF13))+1),K13)</f>
        <v>118302</v>
      </c>
      <c r="L14" s="6">
        <f>IF(L13=MAX($D13:$U13),L$5/((2*SUM(AG$5:AG13))+1),L13)</f>
        <v>34026</v>
      </c>
      <c r="M14" s="6">
        <f>IF(M13=MAX($D13:$U13),M$5/((2*SUM(AH$5:AH13))+1),M13)</f>
        <v>22481</v>
      </c>
      <c r="N14" s="6">
        <f>IF(N13=MAX($D13:$U13),N$5/((2*SUM(AI$5:AI13))+1),N13)</f>
        <v>13759</v>
      </c>
      <c r="O14" s="6">
        <f>IF(O13=MAX($D13:$U13),O$5/((2*SUM(AJ$5:AJ13))+1),O13)</f>
        <v>9976</v>
      </c>
      <c r="P14" s="6">
        <f>IF(P13=MAX($D13:$U13),P$5/((2*SUM(AK$5:AK13))+1),P13)</f>
        <v>3977</v>
      </c>
      <c r="Q14" s="6">
        <f>IF(Q13=MAX($D13:$U13),Q$5/((2*SUM(AL$5:AL13))+1),Q13)</f>
        <v>3126</v>
      </c>
      <c r="R14" s="6">
        <f>IF(R13=MAX($D13:$U13),R$5/((2*SUM(AM$5:AM13))+1),R13)</f>
        <v>2626</v>
      </c>
      <c r="S14" s="6">
        <f>IF(S13=MAX($D13:$U13),S$5/((2*SUM(AN$5:AN13))+1),S13)</f>
        <v>1613</v>
      </c>
      <c r="T14" s="6">
        <f>IF(T13=MAX($D13:$U13),T$5/((2*SUM(AO$5:AO13))+1),T13)</f>
        <v>264</v>
      </c>
      <c r="U14" s="6">
        <f>IF(U13=MAX($D13:$U13),U$5/((2*SUM(AP$5:AP13))+1),U13)</f>
        <v>258</v>
      </c>
      <c r="X14" s="3">
        <v>10</v>
      </c>
      <c r="Y14" s="3">
        <f t="shared" si="2"/>
        <v>0</v>
      </c>
      <c r="Z14" s="3">
        <f t="shared" si="1"/>
        <v>0</v>
      </c>
      <c r="AA14" s="3">
        <f t="shared" si="1"/>
        <v>1</v>
      </c>
      <c r="AB14" s="3">
        <f t="shared" si="1"/>
        <v>0</v>
      </c>
      <c r="AC14" s="3">
        <f t="shared" si="1"/>
        <v>0</v>
      </c>
      <c r="AD14" s="3">
        <f t="shared" si="1"/>
        <v>0</v>
      </c>
      <c r="AE14" s="3">
        <f t="shared" si="1"/>
        <v>0</v>
      </c>
      <c r="AF14" s="3">
        <f t="shared" si="1"/>
        <v>0</v>
      </c>
      <c r="AG14" s="3">
        <f t="shared" si="1"/>
        <v>0</v>
      </c>
      <c r="AH14" s="3">
        <f t="shared" si="1"/>
        <v>0</v>
      </c>
      <c r="AI14" s="3">
        <f t="shared" si="1"/>
        <v>0</v>
      </c>
      <c r="AJ14" s="3">
        <f t="shared" si="1"/>
        <v>0</v>
      </c>
      <c r="AK14" s="3">
        <f t="shared" si="1"/>
        <v>0</v>
      </c>
      <c r="AL14" s="3">
        <f t="shared" si="1"/>
        <v>0</v>
      </c>
      <c r="AM14" s="3">
        <f t="shared" si="1"/>
        <v>0</v>
      </c>
      <c r="AN14" s="3">
        <f t="shared" si="1"/>
        <v>0</v>
      </c>
      <c r="AO14" s="3">
        <f t="shared" si="1"/>
        <v>0</v>
      </c>
      <c r="AP14" s="3">
        <f t="shared" si="1"/>
        <v>0</v>
      </c>
    </row>
    <row r="15" spans="2:42">
      <c r="B15" s="3" t="s">
        <v>41</v>
      </c>
      <c r="C15" s="3">
        <v>11</v>
      </c>
      <c r="D15" s="6">
        <f>IF(D14=MAX($D14:$U14),D$5/((2*SUM(Y$5:Y14))+1),D14)</f>
        <v>124708.42857142857</v>
      </c>
      <c r="E15" s="6">
        <f>IF(E14=MAX($D14:$U14),E$5/((2*SUM(Z$5:Z14))+1),E14)</f>
        <v>134979.20000000001</v>
      </c>
      <c r="F15" s="6">
        <f>IF(F14=MAX($D14:$U14),F$5/((2*SUM(AA$5:AA14))+1),F14)</f>
        <v>85427</v>
      </c>
      <c r="G15" s="6">
        <f>IF(G14=MAX($D14:$U14),G$5/((2*SUM(AB$5:AB14))+1),G14)</f>
        <v>114194.66666666667</v>
      </c>
      <c r="H15" s="6">
        <f>IF(H14=MAX($D14:$U14),H$5/((2*SUM(AC$5:AC14))+1),H14)</f>
        <v>82851.333333333328</v>
      </c>
      <c r="I15" s="6">
        <f>IF(I14=MAX($D14:$U14),I$5/((2*SUM(AD$5:AD14))+1),I14)</f>
        <v>60598.333333333336</v>
      </c>
      <c r="J15" s="6">
        <f>IF(J14=MAX($D14:$U14),J$5/((2*SUM(AE$5:AE14))+1),J14)</f>
        <v>127850</v>
      </c>
      <c r="K15" s="6">
        <f>IF(K14=MAX($D14:$U14),K$5/((2*SUM(AF$5:AF14))+1),K14)</f>
        <v>118302</v>
      </c>
      <c r="L15" s="6">
        <f>IF(L14=MAX($D14:$U14),L$5/((2*SUM(AG$5:AG14))+1),L14)</f>
        <v>34026</v>
      </c>
      <c r="M15" s="6">
        <f>IF(M14=MAX($D14:$U14),M$5/((2*SUM(AH$5:AH14))+1),M14)</f>
        <v>22481</v>
      </c>
      <c r="N15" s="6">
        <f>IF(N14=MAX($D14:$U14),N$5/((2*SUM(AI$5:AI14))+1),N14)</f>
        <v>13759</v>
      </c>
      <c r="O15" s="6">
        <f>IF(O14=MAX($D14:$U14),O$5/((2*SUM(AJ$5:AJ14))+1),O14)</f>
        <v>9976</v>
      </c>
      <c r="P15" s="6">
        <f>IF(P14=MAX($D14:$U14),P$5/((2*SUM(AK$5:AK14))+1),P14)</f>
        <v>3977</v>
      </c>
      <c r="Q15" s="6">
        <f>IF(Q14=MAX($D14:$U14),Q$5/((2*SUM(AL$5:AL14))+1),Q14)</f>
        <v>3126</v>
      </c>
      <c r="R15" s="6">
        <f>IF(R14=MAX($D14:$U14),R$5/((2*SUM(AM$5:AM14))+1),R14)</f>
        <v>2626</v>
      </c>
      <c r="S15" s="6">
        <f>IF(S14=MAX($D14:$U14),S$5/((2*SUM(AN$5:AN14))+1),S14)</f>
        <v>1613</v>
      </c>
      <c r="T15" s="6">
        <f>IF(T14=MAX($D14:$U14),T$5/((2*SUM(AO$5:AO14))+1),T14)</f>
        <v>264</v>
      </c>
      <c r="U15" s="6">
        <f>IF(U14=MAX($D14:$U14),U$5/((2*SUM(AP$5:AP14))+1),U14)</f>
        <v>258</v>
      </c>
      <c r="X15" s="3">
        <v>11</v>
      </c>
      <c r="Y15" s="3">
        <f t="shared" si="2"/>
        <v>0</v>
      </c>
      <c r="Z15" s="3">
        <f t="shared" si="1"/>
        <v>1</v>
      </c>
      <c r="AA15" s="3">
        <f t="shared" si="1"/>
        <v>0</v>
      </c>
      <c r="AB15" s="3">
        <f t="shared" si="1"/>
        <v>0</v>
      </c>
      <c r="AC15" s="3">
        <f t="shared" si="1"/>
        <v>0</v>
      </c>
      <c r="AD15" s="3">
        <f t="shared" si="1"/>
        <v>0</v>
      </c>
      <c r="AE15" s="3">
        <f t="shared" si="1"/>
        <v>0</v>
      </c>
      <c r="AF15" s="3">
        <f t="shared" si="1"/>
        <v>0</v>
      </c>
      <c r="AG15" s="3">
        <f t="shared" si="1"/>
        <v>0</v>
      </c>
      <c r="AH15" s="3">
        <f t="shared" si="1"/>
        <v>0</v>
      </c>
      <c r="AI15" s="3">
        <f t="shared" si="1"/>
        <v>0</v>
      </c>
      <c r="AJ15" s="3">
        <f t="shared" si="1"/>
        <v>0</v>
      </c>
      <c r="AK15" s="3">
        <f t="shared" si="1"/>
        <v>0</v>
      </c>
      <c r="AL15" s="3">
        <f t="shared" si="1"/>
        <v>0</v>
      </c>
      <c r="AM15" s="3">
        <f t="shared" si="1"/>
        <v>0</v>
      </c>
      <c r="AN15" s="3">
        <f t="shared" si="1"/>
        <v>0</v>
      </c>
      <c r="AO15" s="3">
        <f t="shared" si="1"/>
        <v>0</v>
      </c>
      <c r="AP15" s="3">
        <f t="shared" si="1"/>
        <v>0</v>
      </c>
    </row>
    <row r="16" spans="2:42">
      <c r="B16" s="3" t="s">
        <v>41</v>
      </c>
      <c r="C16" s="3">
        <v>12</v>
      </c>
      <c r="D16" s="6">
        <f>IF(D15=MAX($D15:$U15),D$5/((2*SUM(Y$5:Y15))+1),D15)</f>
        <v>124708.42857142857</v>
      </c>
      <c r="E16" s="6">
        <f>IF(E15=MAX($D15:$U15),E$5/((2*SUM(Z$5:Z15))+1),E15)</f>
        <v>96413.71428571429</v>
      </c>
      <c r="F16" s="6">
        <f>IF(F15=MAX($D15:$U15),F$5/((2*SUM(AA$5:AA15))+1),F15)</f>
        <v>85427</v>
      </c>
      <c r="G16" s="6">
        <f>IF(G15=MAX($D15:$U15),G$5/((2*SUM(AB$5:AB15))+1),G15)</f>
        <v>114194.66666666667</v>
      </c>
      <c r="H16" s="6">
        <f>IF(H15=MAX($D15:$U15),H$5/((2*SUM(AC$5:AC15))+1),H15)</f>
        <v>82851.333333333328</v>
      </c>
      <c r="I16" s="6">
        <f>IF(I15=MAX($D15:$U15),I$5/((2*SUM(AD$5:AD15))+1),I15)</f>
        <v>60598.333333333336</v>
      </c>
      <c r="J16" s="6">
        <f>IF(J15=MAX($D15:$U15),J$5/((2*SUM(AE$5:AE15))+1),J15)</f>
        <v>127850</v>
      </c>
      <c r="K16" s="6">
        <f>IF(K15=MAX($D15:$U15),K$5/((2*SUM(AF$5:AF15))+1),K15)</f>
        <v>118302</v>
      </c>
      <c r="L16" s="6">
        <f>IF(L15=MAX($D15:$U15),L$5/((2*SUM(AG$5:AG15))+1),L15)</f>
        <v>34026</v>
      </c>
      <c r="M16" s="6">
        <f>IF(M15=MAX($D15:$U15),M$5/((2*SUM(AH$5:AH15))+1),M15)</f>
        <v>22481</v>
      </c>
      <c r="N16" s="6">
        <f>IF(N15=MAX($D15:$U15),N$5/((2*SUM(AI$5:AI15))+1),N15)</f>
        <v>13759</v>
      </c>
      <c r="O16" s="6">
        <f>IF(O15=MAX($D15:$U15),O$5/((2*SUM(AJ$5:AJ15))+1),O15)</f>
        <v>9976</v>
      </c>
      <c r="P16" s="6">
        <f>IF(P15=MAX($D15:$U15),P$5/((2*SUM(AK$5:AK15))+1),P15)</f>
        <v>3977</v>
      </c>
      <c r="Q16" s="6">
        <f>IF(Q15=MAX($D15:$U15),Q$5/((2*SUM(AL$5:AL15))+1),Q15)</f>
        <v>3126</v>
      </c>
      <c r="R16" s="6">
        <f>IF(R15=MAX($D15:$U15),R$5/((2*SUM(AM$5:AM15))+1),R15)</f>
        <v>2626</v>
      </c>
      <c r="S16" s="6">
        <f>IF(S15=MAX($D15:$U15),S$5/((2*SUM(AN$5:AN15))+1),S15)</f>
        <v>1613</v>
      </c>
      <c r="T16" s="6">
        <f>IF(T15=MAX($D15:$U15),T$5/((2*SUM(AO$5:AO15))+1),T15)</f>
        <v>264</v>
      </c>
      <c r="U16" s="6">
        <f>IF(U15=MAX($D15:$U15),U$5/((2*SUM(AP$5:AP15))+1),U15)</f>
        <v>258</v>
      </c>
      <c r="X16" s="3">
        <v>12</v>
      </c>
      <c r="Y16" s="3">
        <f t="shared" si="2"/>
        <v>0</v>
      </c>
      <c r="Z16" s="3">
        <f t="shared" si="1"/>
        <v>0</v>
      </c>
      <c r="AA16" s="3">
        <f t="shared" si="1"/>
        <v>0</v>
      </c>
      <c r="AB16" s="3">
        <f t="shared" si="1"/>
        <v>0</v>
      </c>
      <c r="AC16" s="3">
        <f t="shared" si="1"/>
        <v>0</v>
      </c>
      <c r="AD16" s="3">
        <f t="shared" si="1"/>
        <v>0</v>
      </c>
      <c r="AE16" s="3">
        <f t="shared" si="1"/>
        <v>1</v>
      </c>
      <c r="AF16" s="3">
        <f t="shared" si="1"/>
        <v>0</v>
      </c>
      <c r="AG16" s="3">
        <f t="shared" si="1"/>
        <v>0</v>
      </c>
      <c r="AH16" s="3">
        <f t="shared" si="1"/>
        <v>0</v>
      </c>
      <c r="AI16" s="3">
        <f t="shared" si="1"/>
        <v>0</v>
      </c>
      <c r="AJ16" s="3">
        <f t="shared" si="1"/>
        <v>0</v>
      </c>
      <c r="AK16" s="3">
        <f t="shared" si="1"/>
        <v>0</v>
      </c>
      <c r="AL16" s="3">
        <f t="shared" si="1"/>
        <v>0</v>
      </c>
      <c r="AM16" s="3">
        <f t="shared" si="1"/>
        <v>0</v>
      </c>
      <c r="AN16" s="3">
        <f t="shared" si="1"/>
        <v>0</v>
      </c>
      <c r="AO16" s="3">
        <f t="shared" si="1"/>
        <v>0</v>
      </c>
      <c r="AP16" s="3">
        <f t="shared" si="1"/>
        <v>0</v>
      </c>
    </row>
    <row r="17" spans="2:42">
      <c r="B17" s="3" t="s">
        <v>41</v>
      </c>
      <c r="C17" s="3">
        <v>13</v>
      </c>
      <c r="D17" s="6">
        <f>IF(D16=MAX($D16:$U16),D$5/((2*SUM(Y$5:Y16))+1),D16)</f>
        <v>124708.42857142857</v>
      </c>
      <c r="E17" s="6">
        <f>IF(E16=MAX($D16:$U16),E$5/((2*SUM(Z$5:Z16))+1),E16)</f>
        <v>96413.71428571429</v>
      </c>
      <c r="F17" s="6">
        <f>IF(F16=MAX($D16:$U16),F$5/((2*SUM(AA$5:AA16))+1),F16)</f>
        <v>85427</v>
      </c>
      <c r="G17" s="6">
        <f>IF(G16=MAX($D16:$U16),G$5/((2*SUM(AB$5:AB16))+1),G16)</f>
        <v>114194.66666666667</v>
      </c>
      <c r="H17" s="6">
        <f>IF(H16=MAX($D16:$U16),H$5/((2*SUM(AC$5:AC16))+1),H16)</f>
        <v>82851.333333333328</v>
      </c>
      <c r="I17" s="6">
        <f>IF(I16=MAX($D16:$U16),I$5/((2*SUM(AD$5:AD16))+1),I16)</f>
        <v>60598.333333333336</v>
      </c>
      <c r="J17" s="6">
        <f>IF(J16=MAX($D16:$U16),J$5/((2*SUM(AE$5:AE16))+1),J16)</f>
        <v>42616.666666666664</v>
      </c>
      <c r="K17" s="6">
        <f>IF(K16=MAX($D16:$U16),K$5/((2*SUM(AF$5:AF16))+1),K16)</f>
        <v>118302</v>
      </c>
      <c r="L17" s="6">
        <f>IF(L16=MAX($D16:$U16),L$5/((2*SUM(AG$5:AG16))+1),L16)</f>
        <v>34026</v>
      </c>
      <c r="M17" s="6">
        <f>IF(M16=MAX($D16:$U16),M$5/((2*SUM(AH$5:AH16))+1),M16)</f>
        <v>22481</v>
      </c>
      <c r="N17" s="6">
        <f>IF(N16=MAX($D16:$U16),N$5/((2*SUM(AI$5:AI16))+1),N16)</f>
        <v>13759</v>
      </c>
      <c r="O17" s="6">
        <f>IF(O16=MAX($D16:$U16),O$5/((2*SUM(AJ$5:AJ16))+1),O16)</f>
        <v>9976</v>
      </c>
      <c r="P17" s="6">
        <f>IF(P16=MAX($D16:$U16),P$5/((2*SUM(AK$5:AK16))+1),P16)</f>
        <v>3977</v>
      </c>
      <c r="Q17" s="6">
        <f>IF(Q16=MAX($D16:$U16),Q$5/((2*SUM(AL$5:AL16))+1),Q16)</f>
        <v>3126</v>
      </c>
      <c r="R17" s="6">
        <f>IF(R16=MAX($D16:$U16),R$5/((2*SUM(AM$5:AM16))+1),R16)</f>
        <v>2626</v>
      </c>
      <c r="S17" s="6">
        <f>IF(S16=MAX($D16:$U16),S$5/((2*SUM(AN$5:AN16))+1),S16)</f>
        <v>1613</v>
      </c>
      <c r="T17" s="6">
        <f>IF(T16=MAX($D16:$U16),T$5/((2*SUM(AO$5:AO16))+1),T16)</f>
        <v>264</v>
      </c>
      <c r="U17" s="6">
        <f>IF(U16=MAX($D16:$U16),U$5/((2*SUM(AP$5:AP16))+1),U16)</f>
        <v>258</v>
      </c>
      <c r="X17" s="3">
        <v>13</v>
      </c>
      <c r="Y17" s="3">
        <f t="shared" si="2"/>
        <v>1</v>
      </c>
      <c r="Z17" s="3">
        <f t="shared" si="1"/>
        <v>0</v>
      </c>
      <c r="AA17" s="3">
        <f t="shared" si="1"/>
        <v>0</v>
      </c>
      <c r="AB17" s="3">
        <f t="shared" si="1"/>
        <v>0</v>
      </c>
      <c r="AC17" s="3">
        <f t="shared" si="1"/>
        <v>0</v>
      </c>
      <c r="AD17" s="3">
        <f t="shared" si="1"/>
        <v>0</v>
      </c>
      <c r="AE17" s="3">
        <f t="shared" si="1"/>
        <v>0</v>
      </c>
      <c r="AF17" s="3">
        <f t="shared" si="1"/>
        <v>0</v>
      </c>
      <c r="AG17" s="3">
        <f t="shared" si="1"/>
        <v>0</v>
      </c>
      <c r="AH17" s="3">
        <f t="shared" si="1"/>
        <v>0</v>
      </c>
      <c r="AI17" s="3">
        <f t="shared" si="1"/>
        <v>0</v>
      </c>
      <c r="AJ17" s="3">
        <f t="shared" si="1"/>
        <v>0</v>
      </c>
      <c r="AK17" s="3">
        <f t="shared" si="1"/>
        <v>0</v>
      </c>
      <c r="AL17" s="3">
        <f t="shared" si="1"/>
        <v>0</v>
      </c>
      <c r="AM17" s="3">
        <f t="shared" si="1"/>
        <v>0</v>
      </c>
      <c r="AN17" s="3">
        <f t="shared" si="1"/>
        <v>0</v>
      </c>
      <c r="AO17" s="3">
        <f t="shared" si="1"/>
        <v>0</v>
      </c>
      <c r="AP17" s="3">
        <f t="shared" si="1"/>
        <v>0</v>
      </c>
    </row>
    <row r="18" spans="2:42">
      <c r="B18" s="3" t="s">
        <v>41</v>
      </c>
      <c r="C18" s="3">
        <v>14</v>
      </c>
      <c r="D18" s="6">
        <f>IF(D17=MAX($D17:$U17),D$5/((2*SUM(Y$5:Y17))+1),D17)</f>
        <v>96995.444444444438</v>
      </c>
      <c r="E18" s="6">
        <f>IF(E17=MAX($D17:$U17),E$5/((2*SUM(Z$5:Z17))+1),E17)</f>
        <v>96413.71428571429</v>
      </c>
      <c r="F18" s="6">
        <f>IF(F17=MAX($D17:$U17),F$5/((2*SUM(AA$5:AA17))+1),F17)</f>
        <v>85427</v>
      </c>
      <c r="G18" s="6">
        <f>IF(G17=MAX($D17:$U17),G$5/((2*SUM(AB$5:AB17))+1),G17)</f>
        <v>114194.66666666667</v>
      </c>
      <c r="H18" s="6">
        <f>IF(H17=MAX($D17:$U17),H$5/((2*SUM(AC$5:AC17))+1),H17)</f>
        <v>82851.333333333328</v>
      </c>
      <c r="I18" s="6">
        <f>IF(I17=MAX($D17:$U17),I$5/((2*SUM(AD$5:AD17))+1),I17)</f>
        <v>60598.333333333336</v>
      </c>
      <c r="J18" s="6">
        <f>IF(J17=MAX($D17:$U17),J$5/((2*SUM(AE$5:AE17))+1),J17)</f>
        <v>42616.666666666664</v>
      </c>
      <c r="K18" s="6">
        <f>IF(K17=MAX($D17:$U17),K$5/((2*SUM(AF$5:AF17))+1),K17)</f>
        <v>118302</v>
      </c>
      <c r="L18" s="6">
        <f>IF(L17=MAX($D17:$U17),L$5/((2*SUM(AG$5:AG17))+1),L17)</f>
        <v>34026</v>
      </c>
      <c r="M18" s="6">
        <f>IF(M17=MAX($D17:$U17),M$5/((2*SUM(AH$5:AH17))+1),M17)</f>
        <v>22481</v>
      </c>
      <c r="N18" s="6">
        <f>IF(N17=MAX($D17:$U17),N$5/((2*SUM(AI$5:AI17))+1),N17)</f>
        <v>13759</v>
      </c>
      <c r="O18" s="6">
        <f>IF(O17=MAX($D17:$U17),O$5/((2*SUM(AJ$5:AJ17))+1),O17)</f>
        <v>9976</v>
      </c>
      <c r="P18" s="6">
        <f>IF(P17=MAX($D17:$U17),P$5/((2*SUM(AK$5:AK17))+1),P17)</f>
        <v>3977</v>
      </c>
      <c r="Q18" s="6">
        <f>IF(Q17=MAX($D17:$U17),Q$5/((2*SUM(AL$5:AL17))+1),Q17)</f>
        <v>3126</v>
      </c>
      <c r="R18" s="6">
        <f>IF(R17=MAX($D17:$U17),R$5/((2*SUM(AM$5:AM17))+1),R17)</f>
        <v>2626</v>
      </c>
      <c r="S18" s="6">
        <f>IF(S17=MAX($D17:$U17),S$5/((2*SUM(AN$5:AN17))+1),S17)</f>
        <v>1613</v>
      </c>
      <c r="T18" s="6">
        <f>IF(T17=MAX($D17:$U17),T$5/((2*SUM(AO$5:AO17))+1),T17)</f>
        <v>264</v>
      </c>
      <c r="U18" s="6">
        <f>IF(U17=MAX($D17:$U17),U$5/((2*SUM(AP$5:AP17))+1),U17)</f>
        <v>258</v>
      </c>
      <c r="X18" s="3">
        <v>14</v>
      </c>
      <c r="Y18" s="3">
        <f t="shared" si="2"/>
        <v>0</v>
      </c>
      <c r="Z18" s="3">
        <f t="shared" si="1"/>
        <v>0</v>
      </c>
      <c r="AA18" s="3">
        <f t="shared" si="1"/>
        <v>0</v>
      </c>
      <c r="AB18" s="3">
        <f t="shared" si="1"/>
        <v>0</v>
      </c>
      <c r="AC18" s="3">
        <f t="shared" si="1"/>
        <v>0</v>
      </c>
      <c r="AD18" s="3">
        <f t="shared" si="1"/>
        <v>0</v>
      </c>
      <c r="AE18" s="3">
        <f t="shared" si="1"/>
        <v>0</v>
      </c>
      <c r="AF18" s="3">
        <f t="shared" si="1"/>
        <v>1</v>
      </c>
      <c r="AG18" s="3">
        <f t="shared" si="1"/>
        <v>0</v>
      </c>
      <c r="AH18" s="3">
        <f t="shared" si="1"/>
        <v>0</v>
      </c>
      <c r="AI18" s="3">
        <f t="shared" si="1"/>
        <v>0</v>
      </c>
      <c r="AJ18" s="3">
        <f t="shared" si="1"/>
        <v>0</v>
      </c>
      <c r="AK18" s="3">
        <f t="shared" si="1"/>
        <v>0</v>
      </c>
      <c r="AL18" s="3">
        <f t="shared" si="1"/>
        <v>0</v>
      </c>
      <c r="AM18" s="3">
        <f t="shared" si="1"/>
        <v>0</v>
      </c>
      <c r="AN18" s="3">
        <f t="shared" si="1"/>
        <v>0</v>
      </c>
      <c r="AO18" s="3">
        <f t="shared" si="1"/>
        <v>0</v>
      </c>
      <c r="AP18" s="3">
        <f t="shared" si="1"/>
        <v>0</v>
      </c>
    </row>
    <row r="19" spans="2:42">
      <c r="B19" s="3" t="s">
        <v>41</v>
      </c>
      <c r="C19" s="3">
        <v>15</v>
      </c>
      <c r="D19" s="6">
        <f>IF(D18=MAX($D18:$U18),D$5/((2*SUM(Y$5:Y18))+1),D18)</f>
        <v>96995.444444444438</v>
      </c>
      <c r="E19" s="6">
        <f>IF(E18=MAX($D18:$U18),E$5/((2*SUM(Z$5:Z18))+1),E18)</f>
        <v>96413.71428571429</v>
      </c>
      <c r="F19" s="6">
        <f>IF(F18=MAX($D18:$U18),F$5/((2*SUM(AA$5:AA18))+1),F18)</f>
        <v>85427</v>
      </c>
      <c r="G19" s="6">
        <f>IF(G18=MAX($D18:$U18),G$5/((2*SUM(AB$5:AB18))+1),G18)</f>
        <v>114194.66666666667</v>
      </c>
      <c r="H19" s="6">
        <f>IF(H18=MAX($D18:$U18),H$5/((2*SUM(AC$5:AC18))+1),H18)</f>
        <v>82851.333333333328</v>
      </c>
      <c r="I19" s="6">
        <f>IF(I18=MAX($D18:$U18),I$5/((2*SUM(AD$5:AD18))+1),I18)</f>
        <v>60598.333333333336</v>
      </c>
      <c r="J19" s="6">
        <f>IF(J18=MAX($D18:$U18),J$5/((2*SUM(AE$5:AE18))+1),J18)</f>
        <v>42616.666666666664</v>
      </c>
      <c r="K19" s="6">
        <f>IF(K18=MAX($D18:$U18),K$5/((2*SUM(AF$5:AF18))+1),K18)</f>
        <v>39434</v>
      </c>
      <c r="L19" s="6">
        <f>IF(L18=MAX($D18:$U18),L$5/((2*SUM(AG$5:AG18))+1),L18)</f>
        <v>34026</v>
      </c>
      <c r="M19" s="6">
        <f>IF(M18=MAX($D18:$U18),M$5/((2*SUM(AH$5:AH18))+1),M18)</f>
        <v>22481</v>
      </c>
      <c r="N19" s="6">
        <f>IF(N18=MAX($D18:$U18),N$5/((2*SUM(AI$5:AI18))+1),N18)</f>
        <v>13759</v>
      </c>
      <c r="O19" s="6">
        <f>IF(O18=MAX($D18:$U18),O$5/((2*SUM(AJ$5:AJ18))+1),O18)</f>
        <v>9976</v>
      </c>
      <c r="P19" s="6">
        <f>IF(P18=MAX($D18:$U18),P$5/((2*SUM(AK$5:AK18))+1),P18)</f>
        <v>3977</v>
      </c>
      <c r="Q19" s="6">
        <f>IF(Q18=MAX($D18:$U18),Q$5/((2*SUM(AL$5:AL18))+1),Q18)</f>
        <v>3126</v>
      </c>
      <c r="R19" s="6">
        <f>IF(R18=MAX($D18:$U18),R$5/((2*SUM(AM$5:AM18))+1),R18)</f>
        <v>2626</v>
      </c>
      <c r="S19" s="6">
        <f>IF(S18=MAX($D18:$U18),S$5/((2*SUM(AN$5:AN18))+1),S18)</f>
        <v>1613</v>
      </c>
      <c r="T19" s="6">
        <f>IF(T18=MAX($D18:$U18),T$5/((2*SUM(AO$5:AO18))+1),T18)</f>
        <v>264</v>
      </c>
      <c r="U19" s="6">
        <f>IF(U18=MAX($D18:$U18),U$5/((2*SUM(AP$5:AP18))+1),U18)</f>
        <v>258</v>
      </c>
      <c r="X19" s="3">
        <v>15</v>
      </c>
      <c r="Y19" s="3">
        <f t="shared" si="2"/>
        <v>0</v>
      </c>
      <c r="Z19" s="3">
        <f t="shared" si="1"/>
        <v>0</v>
      </c>
      <c r="AA19" s="3">
        <f t="shared" si="1"/>
        <v>0</v>
      </c>
      <c r="AB19" s="3">
        <f t="shared" si="1"/>
        <v>1</v>
      </c>
      <c r="AC19" s="3">
        <f t="shared" si="1"/>
        <v>0</v>
      </c>
      <c r="AD19" s="3">
        <f t="shared" si="1"/>
        <v>0</v>
      </c>
      <c r="AE19" s="3">
        <f t="shared" si="1"/>
        <v>0</v>
      </c>
      <c r="AF19" s="3">
        <f t="shared" si="1"/>
        <v>0</v>
      </c>
      <c r="AG19" s="3">
        <f t="shared" si="1"/>
        <v>0</v>
      </c>
      <c r="AH19" s="3">
        <f t="shared" si="1"/>
        <v>0</v>
      </c>
      <c r="AI19" s="3">
        <f t="shared" si="1"/>
        <v>0</v>
      </c>
      <c r="AJ19" s="3">
        <f t="shared" si="1"/>
        <v>0</v>
      </c>
      <c r="AK19" s="3">
        <f t="shared" si="1"/>
        <v>0</v>
      </c>
      <c r="AL19" s="3">
        <f t="shared" si="1"/>
        <v>0</v>
      </c>
      <c r="AM19" s="3">
        <f t="shared" si="1"/>
        <v>0</v>
      </c>
      <c r="AN19" s="3">
        <f t="shared" si="1"/>
        <v>0</v>
      </c>
      <c r="AO19" s="3">
        <f t="shared" si="1"/>
        <v>0</v>
      </c>
      <c r="AP19" s="3">
        <f t="shared" si="1"/>
        <v>0</v>
      </c>
    </row>
    <row r="20" spans="2:42">
      <c r="B20" s="3" t="s">
        <v>41</v>
      </c>
      <c r="C20" s="3">
        <v>16</v>
      </c>
      <c r="D20" s="6">
        <f>IF(D19=MAX($D19:$U19),D$5/((2*SUM(Y$5:Y19))+1),D19)</f>
        <v>96995.444444444438</v>
      </c>
      <c r="E20" s="6">
        <f>IF(E19=MAX($D19:$U19),E$5/((2*SUM(Z$5:Z19))+1),E19)</f>
        <v>96413.71428571429</v>
      </c>
      <c r="F20" s="6">
        <f>IF(F19=MAX($D19:$U19),F$5/((2*SUM(AA$5:AA19))+1),F19)</f>
        <v>85427</v>
      </c>
      <c r="G20" s="6">
        <f>IF(G19=MAX($D19:$U19),G$5/((2*SUM(AB$5:AB19))+1),G19)</f>
        <v>68516.800000000003</v>
      </c>
      <c r="H20" s="6">
        <f>IF(H19=MAX($D19:$U19),H$5/((2*SUM(AC$5:AC19))+1),H19)</f>
        <v>82851.333333333328</v>
      </c>
      <c r="I20" s="6">
        <f>IF(I19=MAX($D19:$U19),I$5/((2*SUM(AD$5:AD19))+1),I19)</f>
        <v>60598.333333333336</v>
      </c>
      <c r="J20" s="6">
        <f>IF(J19=MAX($D19:$U19),J$5/((2*SUM(AE$5:AE19))+1),J19)</f>
        <v>42616.666666666664</v>
      </c>
      <c r="K20" s="6">
        <f>IF(K19=MAX($D19:$U19),K$5/((2*SUM(AF$5:AF19))+1),K19)</f>
        <v>39434</v>
      </c>
      <c r="L20" s="6">
        <f>IF(L19=MAX($D19:$U19),L$5/((2*SUM(AG$5:AG19))+1),L19)</f>
        <v>34026</v>
      </c>
      <c r="M20" s="6">
        <f>IF(M19=MAX($D19:$U19),M$5/((2*SUM(AH$5:AH19))+1),M19)</f>
        <v>22481</v>
      </c>
      <c r="N20" s="6">
        <f>IF(N19=MAX($D19:$U19),N$5/((2*SUM(AI$5:AI19))+1),N19)</f>
        <v>13759</v>
      </c>
      <c r="O20" s="6">
        <f>IF(O19=MAX($D19:$U19),O$5/((2*SUM(AJ$5:AJ19))+1),O19)</f>
        <v>9976</v>
      </c>
      <c r="P20" s="6">
        <f>IF(P19=MAX($D19:$U19),P$5/((2*SUM(AK$5:AK19))+1),P19)</f>
        <v>3977</v>
      </c>
      <c r="Q20" s="6">
        <f>IF(Q19=MAX($D19:$U19),Q$5/((2*SUM(AL$5:AL19))+1),Q19)</f>
        <v>3126</v>
      </c>
      <c r="R20" s="6">
        <f>IF(R19=MAX($D19:$U19),R$5/((2*SUM(AM$5:AM19))+1),R19)</f>
        <v>2626</v>
      </c>
      <c r="S20" s="6">
        <f>IF(S19=MAX($D19:$U19),S$5/((2*SUM(AN$5:AN19))+1),S19)</f>
        <v>1613</v>
      </c>
      <c r="T20" s="6">
        <f>IF(T19=MAX($D19:$U19),T$5/((2*SUM(AO$5:AO19))+1),T19)</f>
        <v>264</v>
      </c>
      <c r="U20" s="6">
        <f>IF(U19=MAX($D19:$U19),U$5/((2*SUM(AP$5:AP19))+1),U19)</f>
        <v>258</v>
      </c>
      <c r="X20" s="3">
        <v>16</v>
      </c>
      <c r="Y20" s="3">
        <f t="shared" si="2"/>
        <v>1</v>
      </c>
      <c r="Z20" s="3">
        <f t="shared" ref="Z20:Z83" si="3">IF(E20=MAX($D20:$U20),1,0)</f>
        <v>0</v>
      </c>
      <c r="AA20" s="3">
        <f t="shared" ref="AA20:AA83" si="4">IF(F20=MAX($D20:$U20),1,0)</f>
        <v>0</v>
      </c>
      <c r="AB20" s="3">
        <f t="shared" ref="AB20:AB83" si="5">IF(G20=MAX($D20:$U20),1,0)</f>
        <v>0</v>
      </c>
      <c r="AC20" s="3">
        <f t="shared" ref="AC20:AC83" si="6">IF(H20=MAX($D20:$U20),1,0)</f>
        <v>0</v>
      </c>
      <c r="AD20" s="3">
        <f t="shared" ref="AD20:AD83" si="7">IF(I20=MAX($D20:$U20),1,0)</f>
        <v>0</v>
      </c>
      <c r="AE20" s="3">
        <f t="shared" ref="AE20:AE83" si="8">IF(J20=MAX($D20:$U20),1,0)</f>
        <v>0</v>
      </c>
      <c r="AF20" s="3">
        <f t="shared" ref="AF20:AF83" si="9">IF(K20=MAX($D20:$U20),1,0)</f>
        <v>0</v>
      </c>
      <c r="AG20" s="3">
        <f t="shared" ref="AG20:AG83" si="10">IF(L20=MAX($D20:$U20),1,0)</f>
        <v>0</v>
      </c>
      <c r="AH20" s="3">
        <f t="shared" ref="AH20:AH83" si="11">IF(M20=MAX($D20:$U20),1,0)</f>
        <v>0</v>
      </c>
      <c r="AI20" s="3">
        <f t="shared" ref="AI20:AI83" si="12">IF(N20=MAX($D20:$U20),1,0)</f>
        <v>0</v>
      </c>
      <c r="AJ20" s="3">
        <f t="shared" ref="AJ20:AJ83" si="13">IF(O20=MAX($D20:$U20),1,0)</f>
        <v>0</v>
      </c>
      <c r="AK20" s="3">
        <f t="shared" ref="AK20:AK83" si="14">IF(P20=MAX($D20:$U20),1,0)</f>
        <v>0</v>
      </c>
      <c r="AL20" s="3">
        <f t="shared" ref="AL20:AL83" si="15">IF(Q20=MAX($D20:$U20),1,0)</f>
        <v>0</v>
      </c>
      <c r="AM20" s="3">
        <f t="shared" ref="AM20:AM83" si="16">IF(R20=MAX($D20:$U20),1,0)</f>
        <v>0</v>
      </c>
      <c r="AN20" s="3">
        <f t="shared" ref="AN20:AN83" si="17">IF(S20=MAX($D20:$U20),1,0)</f>
        <v>0</v>
      </c>
      <c r="AO20" s="3">
        <f t="shared" ref="AO20:AO83" si="18">IF(T20=MAX($D20:$U20),1,0)</f>
        <v>0</v>
      </c>
      <c r="AP20" s="3">
        <f t="shared" ref="AP20:AP83" si="19">IF(U20=MAX($D20:$U20),1,0)</f>
        <v>0</v>
      </c>
    </row>
    <row r="21" spans="2:42">
      <c r="B21" s="3" t="s">
        <v>41</v>
      </c>
      <c r="C21" s="3">
        <v>17</v>
      </c>
      <c r="D21" s="6">
        <f>IF(D20=MAX($D20:$U20),D$5/((2*SUM(Y$5:Y20))+1),D20)</f>
        <v>79359.909090909088</v>
      </c>
      <c r="E21" s="6">
        <f>IF(E20=MAX($D20:$U20),E$5/((2*SUM(Z$5:Z20))+1),E20)</f>
        <v>96413.71428571429</v>
      </c>
      <c r="F21" s="6">
        <f>IF(F20=MAX($D20:$U20),F$5/((2*SUM(AA$5:AA20))+1),F20)</f>
        <v>85427</v>
      </c>
      <c r="G21" s="6">
        <f>IF(G20=MAX($D20:$U20),G$5/((2*SUM(AB$5:AB20))+1),G20)</f>
        <v>68516.800000000003</v>
      </c>
      <c r="H21" s="6">
        <f>IF(H20=MAX($D20:$U20),H$5/((2*SUM(AC$5:AC20))+1),H20)</f>
        <v>82851.333333333328</v>
      </c>
      <c r="I21" s="6">
        <f>IF(I20=MAX($D20:$U20),I$5/((2*SUM(AD$5:AD20))+1),I20)</f>
        <v>60598.333333333336</v>
      </c>
      <c r="J21" s="6">
        <f>IF(J20=MAX($D20:$U20),J$5/((2*SUM(AE$5:AE20))+1),J20)</f>
        <v>42616.666666666664</v>
      </c>
      <c r="K21" s="6">
        <f>IF(K20=MAX($D20:$U20),K$5/((2*SUM(AF$5:AF20))+1),K20)</f>
        <v>39434</v>
      </c>
      <c r="L21" s="6">
        <f>IF(L20=MAX($D20:$U20),L$5/((2*SUM(AG$5:AG20))+1),L20)</f>
        <v>34026</v>
      </c>
      <c r="M21" s="6">
        <f>IF(M20=MAX($D20:$U20),M$5/((2*SUM(AH$5:AH20))+1),M20)</f>
        <v>22481</v>
      </c>
      <c r="N21" s="6">
        <f>IF(N20=MAX($D20:$U20),N$5/((2*SUM(AI$5:AI20))+1),N20)</f>
        <v>13759</v>
      </c>
      <c r="O21" s="6">
        <f>IF(O20=MAX($D20:$U20),O$5/((2*SUM(AJ$5:AJ20))+1),O20)</f>
        <v>9976</v>
      </c>
      <c r="P21" s="6">
        <f>IF(P20=MAX($D20:$U20),P$5/((2*SUM(AK$5:AK20))+1),P20)</f>
        <v>3977</v>
      </c>
      <c r="Q21" s="6">
        <f>IF(Q20=MAX($D20:$U20),Q$5/((2*SUM(AL$5:AL20))+1),Q20)</f>
        <v>3126</v>
      </c>
      <c r="R21" s="6">
        <f>IF(R20=MAX($D20:$U20),R$5/((2*SUM(AM$5:AM20))+1),R20)</f>
        <v>2626</v>
      </c>
      <c r="S21" s="6">
        <f>IF(S20=MAX($D20:$U20),S$5/((2*SUM(AN$5:AN20))+1),S20)</f>
        <v>1613</v>
      </c>
      <c r="T21" s="6">
        <f>IF(T20=MAX($D20:$U20),T$5/((2*SUM(AO$5:AO20))+1),T20)</f>
        <v>264</v>
      </c>
      <c r="U21" s="6">
        <f>IF(U20=MAX($D20:$U20),U$5/((2*SUM(AP$5:AP20))+1),U20)</f>
        <v>258</v>
      </c>
      <c r="X21" s="3">
        <v>17</v>
      </c>
      <c r="Y21" s="3">
        <f t="shared" si="2"/>
        <v>0</v>
      </c>
      <c r="Z21" s="3">
        <f t="shared" si="3"/>
        <v>1</v>
      </c>
      <c r="AA21" s="3">
        <f t="shared" si="4"/>
        <v>0</v>
      </c>
      <c r="AB21" s="3">
        <f t="shared" si="5"/>
        <v>0</v>
      </c>
      <c r="AC21" s="3">
        <f t="shared" si="6"/>
        <v>0</v>
      </c>
      <c r="AD21" s="3">
        <f t="shared" si="7"/>
        <v>0</v>
      </c>
      <c r="AE21" s="3">
        <f t="shared" si="8"/>
        <v>0</v>
      </c>
      <c r="AF21" s="3">
        <f t="shared" si="9"/>
        <v>0</v>
      </c>
      <c r="AG21" s="3">
        <f t="shared" si="10"/>
        <v>0</v>
      </c>
      <c r="AH21" s="3">
        <f t="shared" si="11"/>
        <v>0</v>
      </c>
      <c r="AI21" s="3">
        <f t="shared" si="12"/>
        <v>0</v>
      </c>
      <c r="AJ21" s="3">
        <f t="shared" si="13"/>
        <v>0</v>
      </c>
      <c r="AK21" s="3">
        <f t="shared" si="14"/>
        <v>0</v>
      </c>
      <c r="AL21" s="3">
        <f t="shared" si="15"/>
        <v>0</v>
      </c>
      <c r="AM21" s="3">
        <f t="shared" si="16"/>
        <v>0</v>
      </c>
      <c r="AN21" s="3">
        <f t="shared" si="17"/>
        <v>0</v>
      </c>
      <c r="AO21" s="3">
        <f t="shared" si="18"/>
        <v>0</v>
      </c>
      <c r="AP21" s="3">
        <f t="shared" si="19"/>
        <v>0</v>
      </c>
    </row>
    <row r="22" spans="2:42">
      <c r="B22" s="3" t="s">
        <v>41</v>
      </c>
      <c r="C22" s="3">
        <v>18</v>
      </c>
      <c r="D22" s="6">
        <f>IF(D21=MAX($D21:$U21),D$5/((2*SUM(Y$5:Y21))+1),D21)</f>
        <v>79359.909090909088</v>
      </c>
      <c r="E22" s="6">
        <f>IF(E21=MAX($D21:$U21),E$5/((2*SUM(Z$5:Z21))+1),E21)</f>
        <v>74988.444444444438</v>
      </c>
      <c r="F22" s="6">
        <f>IF(F21=MAX($D21:$U21),F$5/((2*SUM(AA$5:AA21))+1),F21)</f>
        <v>85427</v>
      </c>
      <c r="G22" s="6">
        <f>IF(G21=MAX($D21:$U21),G$5/((2*SUM(AB$5:AB21))+1),G21)</f>
        <v>68516.800000000003</v>
      </c>
      <c r="H22" s="6">
        <f>IF(H21=MAX($D21:$U21),H$5/((2*SUM(AC$5:AC21))+1),H21)</f>
        <v>82851.333333333328</v>
      </c>
      <c r="I22" s="6">
        <f>IF(I21=MAX($D21:$U21),I$5/((2*SUM(AD$5:AD21))+1),I21)</f>
        <v>60598.333333333336</v>
      </c>
      <c r="J22" s="6">
        <f>IF(J21=MAX($D21:$U21),J$5/((2*SUM(AE$5:AE21))+1),J21)</f>
        <v>42616.666666666664</v>
      </c>
      <c r="K22" s="6">
        <f>IF(K21=MAX($D21:$U21),K$5/((2*SUM(AF$5:AF21))+1),K21)</f>
        <v>39434</v>
      </c>
      <c r="L22" s="6">
        <f>IF(L21=MAX($D21:$U21),L$5/((2*SUM(AG$5:AG21))+1),L21)</f>
        <v>34026</v>
      </c>
      <c r="M22" s="6">
        <f>IF(M21=MAX($D21:$U21),M$5/((2*SUM(AH$5:AH21))+1),M21)</f>
        <v>22481</v>
      </c>
      <c r="N22" s="6">
        <f>IF(N21=MAX($D21:$U21),N$5/((2*SUM(AI$5:AI21))+1),N21)</f>
        <v>13759</v>
      </c>
      <c r="O22" s="6">
        <f>IF(O21=MAX($D21:$U21),O$5/((2*SUM(AJ$5:AJ21))+1),O21)</f>
        <v>9976</v>
      </c>
      <c r="P22" s="6">
        <f>IF(P21=MAX($D21:$U21),P$5/((2*SUM(AK$5:AK21))+1),P21)</f>
        <v>3977</v>
      </c>
      <c r="Q22" s="6">
        <f>IF(Q21=MAX($D21:$U21),Q$5/((2*SUM(AL$5:AL21))+1),Q21)</f>
        <v>3126</v>
      </c>
      <c r="R22" s="6">
        <f>IF(R21=MAX($D21:$U21),R$5/((2*SUM(AM$5:AM21))+1),R21)</f>
        <v>2626</v>
      </c>
      <c r="S22" s="6">
        <f>IF(S21=MAX($D21:$U21),S$5/((2*SUM(AN$5:AN21))+1),S21)</f>
        <v>1613</v>
      </c>
      <c r="T22" s="6">
        <f>IF(T21=MAX($D21:$U21),T$5/((2*SUM(AO$5:AO21))+1),T21)</f>
        <v>264</v>
      </c>
      <c r="U22" s="6">
        <f>IF(U21=MAX($D21:$U21),U$5/((2*SUM(AP$5:AP21))+1),U21)</f>
        <v>258</v>
      </c>
      <c r="X22" s="3">
        <v>18</v>
      </c>
      <c r="Y22" s="3">
        <f t="shared" si="2"/>
        <v>0</v>
      </c>
      <c r="Z22" s="3">
        <f t="shared" si="3"/>
        <v>0</v>
      </c>
      <c r="AA22" s="3">
        <f t="shared" si="4"/>
        <v>1</v>
      </c>
      <c r="AB22" s="3">
        <f t="shared" si="5"/>
        <v>0</v>
      </c>
      <c r="AC22" s="3">
        <f t="shared" si="6"/>
        <v>0</v>
      </c>
      <c r="AD22" s="3">
        <f t="shared" si="7"/>
        <v>0</v>
      </c>
      <c r="AE22" s="3">
        <f t="shared" si="8"/>
        <v>0</v>
      </c>
      <c r="AF22" s="3">
        <f t="shared" si="9"/>
        <v>0</v>
      </c>
      <c r="AG22" s="3">
        <f t="shared" si="10"/>
        <v>0</v>
      </c>
      <c r="AH22" s="3">
        <f t="shared" si="11"/>
        <v>0</v>
      </c>
      <c r="AI22" s="3">
        <f t="shared" si="12"/>
        <v>0</v>
      </c>
      <c r="AJ22" s="3">
        <f t="shared" si="13"/>
        <v>0</v>
      </c>
      <c r="AK22" s="3">
        <f t="shared" si="14"/>
        <v>0</v>
      </c>
      <c r="AL22" s="3">
        <f t="shared" si="15"/>
        <v>0</v>
      </c>
      <c r="AM22" s="3">
        <f t="shared" si="16"/>
        <v>0</v>
      </c>
      <c r="AN22" s="3">
        <f t="shared" si="17"/>
        <v>0</v>
      </c>
      <c r="AO22" s="3">
        <f t="shared" si="18"/>
        <v>0</v>
      </c>
      <c r="AP22" s="3">
        <f t="shared" si="19"/>
        <v>0</v>
      </c>
    </row>
    <row r="23" spans="2:42">
      <c r="B23" s="3" t="s">
        <v>41</v>
      </c>
      <c r="C23" s="3">
        <v>19</v>
      </c>
      <c r="D23" s="6">
        <f>IF(D22=MAX($D22:$U22),D$5/((2*SUM(Y$5:Y22))+1),D22)</f>
        <v>79359.909090909088</v>
      </c>
      <c r="E23" s="6">
        <f>IF(E22=MAX($D22:$U22),E$5/((2*SUM(Z$5:Z22))+1),E22)</f>
        <v>74988.444444444438</v>
      </c>
      <c r="F23" s="6">
        <f>IF(F22=MAX($D22:$U22),F$5/((2*SUM(AA$5:AA22))+1),F22)</f>
        <v>61019.285714285717</v>
      </c>
      <c r="G23" s="6">
        <f>IF(G22=MAX($D22:$U22),G$5/((2*SUM(AB$5:AB22))+1),G22)</f>
        <v>68516.800000000003</v>
      </c>
      <c r="H23" s="6">
        <f>IF(H22=MAX($D22:$U22),H$5/((2*SUM(AC$5:AC22))+1),H22)</f>
        <v>82851.333333333328</v>
      </c>
      <c r="I23" s="6">
        <f>IF(I22=MAX($D22:$U22),I$5/((2*SUM(AD$5:AD22))+1),I22)</f>
        <v>60598.333333333336</v>
      </c>
      <c r="J23" s="6">
        <f>IF(J22=MAX($D22:$U22),J$5/((2*SUM(AE$5:AE22))+1),J22)</f>
        <v>42616.666666666664</v>
      </c>
      <c r="K23" s="6">
        <f>IF(K22=MAX($D22:$U22),K$5/((2*SUM(AF$5:AF22))+1),K22)</f>
        <v>39434</v>
      </c>
      <c r="L23" s="6">
        <f>IF(L22=MAX($D22:$U22),L$5/((2*SUM(AG$5:AG22))+1),L22)</f>
        <v>34026</v>
      </c>
      <c r="M23" s="6">
        <f>IF(M22=MAX($D22:$U22),M$5/((2*SUM(AH$5:AH22))+1),M22)</f>
        <v>22481</v>
      </c>
      <c r="N23" s="6">
        <f>IF(N22=MAX($D22:$U22),N$5/((2*SUM(AI$5:AI22))+1),N22)</f>
        <v>13759</v>
      </c>
      <c r="O23" s="6">
        <f>IF(O22=MAX($D22:$U22),O$5/((2*SUM(AJ$5:AJ22))+1),O22)</f>
        <v>9976</v>
      </c>
      <c r="P23" s="6">
        <f>IF(P22=MAX($D22:$U22),P$5/((2*SUM(AK$5:AK22))+1),P22)</f>
        <v>3977</v>
      </c>
      <c r="Q23" s="6">
        <f>IF(Q22=MAX($D22:$U22),Q$5/((2*SUM(AL$5:AL22))+1),Q22)</f>
        <v>3126</v>
      </c>
      <c r="R23" s="6">
        <f>IF(R22=MAX($D22:$U22),R$5/((2*SUM(AM$5:AM22))+1),R22)</f>
        <v>2626</v>
      </c>
      <c r="S23" s="6">
        <f>IF(S22=MAX($D22:$U22),S$5/((2*SUM(AN$5:AN22))+1),S22)</f>
        <v>1613</v>
      </c>
      <c r="T23" s="6">
        <f>IF(T22=MAX($D22:$U22),T$5/((2*SUM(AO$5:AO22))+1),T22)</f>
        <v>264</v>
      </c>
      <c r="U23" s="6">
        <f>IF(U22=MAX($D22:$U22),U$5/((2*SUM(AP$5:AP22))+1),U22)</f>
        <v>258</v>
      </c>
      <c r="X23" s="3">
        <v>19</v>
      </c>
      <c r="Y23" s="3">
        <f t="shared" si="2"/>
        <v>0</v>
      </c>
      <c r="Z23" s="3">
        <f t="shared" si="3"/>
        <v>0</v>
      </c>
      <c r="AA23" s="3">
        <f t="shared" si="4"/>
        <v>0</v>
      </c>
      <c r="AB23" s="3">
        <f t="shared" si="5"/>
        <v>0</v>
      </c>
      <c r="AC23" s="3">
        <f t="shared" si="6"/>
        <v>1</v>
      </c>
      <c r="AD23" s="3">
        <f t="shared" si="7"/>
        <v>0</v>
      </c>
      <c r="AE23" s="3">
        <f t="shared" si="8"/>
        <v>0</v>
      </c>
      <c r="AF23" s="3">
        <f t="shared" si="9"/>
        <v>0</v>
      </c>
      <c r="AG23" s="3">
        <f t="shared" si="10"/>
        <v>0</v>
      </c>
      <c r="AH23" s="3">
        <f t="shared" si="11"/>
        <v>0</v>
      </c>
      <c r="AI23" s="3">
        <f t="shared" si="12"/>
        <v>0</v>
      </c>
      <c r="AJ23" s="3">
        <f t="shared" si="13"/>
        <v>0</v>
      </c>
      <c r="AK23" s="3">
        <f t="shared" si="14"/>
        <v>0</v>
      </c>
      <c r="AL23" s="3">
        <f t="shared" si="15"/>
        <v>0</v>
      </c>
      <c r="AM23" s="3">
        <f t="shared" si="16"/>
        <v>0</v>
      </c>
      <c r="AN23" s="3">
        <f t="shared" si="17"/>
        <v>0</v>
      </c>
      <c r="AO23" s="3">
        <f t="shared" si="18"/>
        <v>0</v>
      </c>
      <c r="AP23" s="3">
        <f t="shared" si="19"/>
        <v>0</v>
      </c>
    </row>
    <row r="24" spans="2:42">
      <c r="B24" s="3" t="s">
        <v>41</v>
      </c>
      <c r="C24" s="3">
        <v>20</v>
      </c>
      <c r="D24" s="6">
        <f>IF(D23=MAX($D23:$U23),D$5/((2*SUM(Y$5:Y23))+1),D23)</f>
        <v>79359.909090909088</v>
      </c>
      <c r="E24" s="6">
        <f>IF(E23=MAX($D23:$U23),E$5/((2*SUM(Z$5:Z23))+1),E23)</f>
        <v>74988.444444444438</v>
      </c>
      <c r="F24" s="6">
        <f>IF(F23=MAX($D23:$U23),F$5/((2*SUM(AA$5:AA23))+1),F23)</f>
        <v>61019.285714285717</v>
      </c>
      <c r="G24" s="6">
        <f>IF(G23=MAX($D23:$U23),G$5/((2*SUM(AB$5:AB23))+1),G23)</f>
        <v>68516.800000000003</v>
      </c>
      <c r="H24" s="6">
        <f>IF(H23=MAX($D23:$U23),H$5/((2*SUM(AC$5:AC23))+1),H23)</f>
        <v>49710.8</v>
      </c>
      <c r="I24" s="6">
        <f>IF(I23=MAX($D23:$U23),I$5/((2*SUM(AD$5:AD23))+1),I23)</f>
        <v>60598.333333333336</v>
      </c>
      <c r="J24" s="6">
        <f>IF(J23=MAX($D23:$U23),J$5/((2*SUM(AE$5:AE23))+1),J23)</f>
        <v>42616.666666666664</v>
      </c>
      <c r="K24" s="6">
        <f>IF(K23=MAX($D23:$U23),K$5/((2*SUM(AF$5:AF23))+1),K23)</f>
        <v>39434</v>
      </c>
      <c r="L24" s="6">
        <f>IF(L23=MAX($D23:$U23),L$5/((2*SUM(AG$5:AG23))+1),L23)</f>
        <v>34026</v>
      </c>
      <c r="M24" s="6">
        <f>IF(M23=MAX($D23:$U23),M$5/((2*SUM(AH$5:AH23))+1),M23)</f>
        <v>22481</v>
      </c>
      <c r="N24" s="6">
        <f>IF(N23=MAX($D23:$U23),N$5/((2*SUM(AI$5:AI23))+1),N23)</f>
        <v>13759</v>
      </c>
      <c r="O24" s="6">
        <f>IF(O23=MAX($D23:$U23),O$5/((2*SUM(AJ$5:AJ23))+1),O23)</f>
        <v>9976</v>
      </c>
      <c r="P24" s="6">
        <f>IF(P23=MAX($D23:$U23),P$5/((2*SUM(AK$5:AK23))+1),P23)</f>
        <v>3977</v>
      </c>
      <c r="Q24" s="6">
        <f>IF(Q23=MAX($D23:$U23),Q$5/((2*SUM(AL$5:AL23))+1),Q23)</f>
        <v>3126</v>
      </c>
      <c r="R24" s="6">
        <f>IF(R23=MAX($D23:$U23),R$5/((2*SUM(AM$5:AM23))+1),R23)</f>
        <v>2626</v>
      </c>
      <c r="S24" s="6">
        <f>IF(S23=MAX($D23:$U23),S$5/((2*SUM(AN$5:AN23))+1),S23)</f>
        <v>1613</v>
      </c>
      <c r="T24" s="6">
        <f>IF(T23=MAX($D23:$U23),T$5/((2*SUM(AO$5:AO23))+1),T23)</f>
        <v>264</v>
      </c>
      <c r="U24" s="6">
        <f>IF(U23=MAX($D23:$U23),U$5/((2*SUM(AP$5:AP23))+1),U23)</f>
        <v>258</v>
      </c>
      <c r="X24" s="3">
        <v>20</v>
      </c>
      <c r="Y24" s="3">
        <f t="shared" si="2"/>
        <v>1</v>
      </c>
      <c r="Z24" s="3">
        <f t="shared" si="3"/>
        <v>0</v>
      </c>
      <c r="AA24" s="3">
        <f t="shared" si="4"/>
        <v>0</v>
      </c>
      <c r="AB24" s="3">
        <f t="shared" si="5"/>
        <v>0</v>
      </c>
      <c r="AC24" s="3">
        <f t="shared" si="6"/>
        <v>0</v>
      </c>
      <c r="AD24" s="3">
        <f t="shared" si="7"/>
        <v>0</v>
      </c>
      <c r="AE24" s="3">
        <f t="shared" si="8"/>
        <v>0</v>
      </c>
      <c r="AF24" s="3">
        <f t="shared" si="9"/>
        <v>0</v>
      </c>
      <c r="AG24" s="3">
        <f t="shared" si="10"/>
        <v>0</v>
      </c>
      <c r="AH24" s="3">
        <f t="shared" si="11"/>
        <v>0</v>
      </c>
      <c r="AI24" s="3">
        <f t="shared" si="12"/>
        <v>0</v>
      </c>
      <c r="AJ24" s="3">
        <f t="shared" si="13"/>
        <v>0</v>
      </c>
      <c r="AK24" s="3">
        <f t="shared" si="14"/>
        <v>0</v>
      </c>
      <c r="AL24" s="3">
        <f t="shared" si="15"/>
        <v>0</v>
      </c>
      <c r="AM24" s="3">
        <f t="shared" si="16"/>
        <v>0</v>
      </c>
      <c r="AN24" s="3">
        <f t="shared" si="17"/>
        <v>0</v>
      </c>
      <c r="AO24" s="3">
        <f t="shared" si="18"/>
        <v>0</v>
      </c>
      <c r="AP24" s="3">
        <f t="shared" si="19"/>
        <v>0</v>
      </c>
    </row>
    <row r="25" spans="2:42">
      <c r="B25" s="3" t="s">
        <v>41</v>
      </c>
      <c r="C25" s="3">
        <v>21</v>
      </c>
      <c r="D25" s="6">
        <f>IF(D24=MAX($D24:$U24),D$5/((2*SUM(Y$5:Y24))+1),D24)</f>
        <v>67150.692307692312</v>
      </c>
      <c r="E25" s="6">
        <f>IF(E24=MAX($D24:$U24),E$5/((2*SUM(Z$5:Z24))+1),E24)</f>
        <v>74988.444444444438</v>
      </c>
      <c r="F25" s="6">
        <f>IF(F24=MAX($D24:$U24),F$5/((2*SUM(AA$5:AA24))+1),F24)</f>
        <v>61019.285714285717</v>
      </c>
      <c r="G25" s="6">
        <f>IF(G24=MAX($D24:$U24),G$5/((2*SUM(AB$5:AB24))+1),G24)</f>
        <v>68516.800000000003</v>
      </c>
      <c r="H25" s="6">
        <f>IF(H24=MAX($D24:$U24),H$5/((2*SUM(AC$5:AC24))+1),H24)</f>
        <v>49710.8</v>
      </c>
      <c r="I25" s="6">
        <f>IF(I24=MAX($D24:$U24),I$5/((2*SUM(AD$5:AD24))+1),I24)</f>
        <v>60598.333333333336</v>
      </c>
      <c r="J25" s="6">
        <f>IF(J24=MAX($D24:$U24),J$5/((2*SUM(AE$5:AE24))+1),J24)</f>
        <v>42616.666666666664</v>
      </c>
      <c r="K25" s="6">
        <f>IF(K24=MAX($D24:$U24),K$5/((2*SUM(AF$5:AF24))+1),K24)</f>
        <v>39434</v>
      </c>
      <c r="L25" s="6">
        <f>IF(L24=MAX($D24:$U24),L$5/((2*SUM(AG$5:AG24))+1),L24)</f>
        <v>34026</v>
      </c>
      <c r="M25" s="6">
        <f>IF(M24=MAX($D24:$U24),M$5/((2*SUM(AH$5:AH24))+1),M24)</f>
        <v>22481</v>
      </c>
      <c r="N25" s="6">
        <f>IF(N24=MAX($D24:$U24),N$5/((2*SUM(AI$5:AI24))+1),N24)</f>
        <v>13759</v>
      </c>
      <c r="O25" s="6">
        <f>IF(O24=MAX($D24:$U24),O$5/((2*SUM(AJ$5:AJ24))+1),O24)</f>
        <v>9976</v>
      </c>
      <c r="P25" s="6">
        <f>IF(P24=MAX($D24:$U24),P$5/((2*SUM(AK$5:AK24))+1),P24)</f>
        <v>3977</v>
      </c>
      <c r="Q25" s="6">
        <f>IF(Q24=MAX($D24:$U24),Q$5/((2*SUM(AL$5:AL24))+1),Q24)</f>
        <v>3126</v>
      </c>
      <c r="R25" s="6">
        <f>IF(R24=MAX($D24:$U24),R$5/((2*SUM(AM$5:AM24))+1),R24)</f>
        <v>2626</v>
      </c>
      <c r="S25" s="6">
        <f>IF(S24=MAX($D24:$U24),S$5/((2*SUM(AN$5:AN24))+1),S24)</f>
        <v>1613</v>
      </c>
      <c r="T25" s="6">
        <f>IF(T24=MAX($D24:$U24),T$5/((2*SUM(AO$5:AO24))+1),T24)</f>
        <v>264</v>
      </c>
      <c r="U25" s="6">
        <f>IF(U24=MAX($D24:$U24),U$5/((2*SUM(AP$5:AP24))+1),U24)</f>
        <v>258</v>
      </c>
      <c r="X25" s="3">
        <v>21</v>
      </c>
      <c r="Y25" s="3">
        <f t="shared" si="2"/>
        <v>0</v>
      </c>
      <c r="Z25" s="3">
        <f t="shared" si="3"/>
        <v>1</v>
      </c>
      <c r="AA25" s="3">
        <f t="shared" si="4"/>
        <v>0</v>
      </c>
      <c r="AB25" s="3">
        <f t="shared" si="5"/>
        <v>0</v>
      </c>
      <c r="AC25" s="3">
        <f t="shared" si="6"/>
        <v>0</v>
      </c>
      <c r="AD25" s="3">
        <f t="shared" si="7"/>
        <v>0</v>
      </c>
      <c r="AE25" s="3">
        <f t="shared" si="8"/>
        <v>0</v>
      </c>
      <c r="AF25" s="3">
        <f t="shared" si="9"/>
        <v>0</v>
      </c>
      <c r="AG25" s="3">
        <f t="shared" si="10"/>
        <v>0</v>
      </c>
      <c r="AH25" s="3">
        <f t="shared" si="11"/>
        <v>0</v>
      </c>
      <c r="AI25" s="3">
        <f t="shared" si="12"/>
        <v>0</v>
      </c>
      <c r="AJ25" s="3">
        <f t="shared" si="13"/>
        <v>0</v>
      </c>
      <c r="AK25" s="3">
        <f t="shared" si="14"/>
        <v>0</v>
      </c>
      <c r="AL25" s="3">
        <f t="shared" si="15"/>
        <v>0</v>
      </c>
      <c r="AM25" s="3">
        <f t="shared" si="16"/>
        <v>0</v>
      </c>
      <c r="AN25" s="3">
        <f t="shared" si="17"/>
        <v>0</v>
      </c>
      <c r="AO25" s="3">
        <f t="shared" si="18"/>
        <v>0</v>
      </c>
      <c r="AP25" s="3">
        <f t="shared" si="19"/>
        <v>0</v>
      </c>
    </row>
    <row r="26" spans="2:42">
      <c r="B26" s="3" t="s">
        <v>41</v>
      </c>
      <c r="C26" s="3">
        <v>22</v>
      </c>
      <c r="D26" s="6">
        <f>IF(D25=MAX($D25:$U25),D$5/((2*SUM(Y$5:Y25))+1),D25)</f>
        <v>67150.692307692312</v>
      </c>
      <c r="E26" s="6">
        <f>IF(E25=MAX($D25:$U25),E$5/((2*SUM(Z$5:Z25))+1),E25)</f>
        <v>61354.181818181816</v>
      </c>
      <c r="F26" s="6">
        <f>IF(F25=MAX($D25:$U25),F$5/((2*SUM(AA$5:AA25))+1),F25)</f>
        <v>61019.285714285717</v>
      </c>
      <c r="G26" s="6">
        <f>IF(G25=MAX($D25:$U25),G$5/((2*SUM(AB$5:AB25))+1),G25)</f>
        <v>68516.800000000003</v>
      </c>
      <c r="H26" s="6">
        <f>IF(H25=MAX($D25:$U25),H$5/((2*SUM(AC$5:AC25))+1),H25)</f>
        <v>49710.8</v>
      </c>
      <c r="I26" s="6">
        <f>IF(I25=MAX($D25:$U25),I$5/((2*SUM(AD$5:AD25))+1),I25)</f>
        <v>60598.333333333336</v>
      </c>
      <c r="J26" s="6">
        <f>IF(J25=MAX($D25:$U25),J$5/((2*SUM(AE$5:AE25))+1),J25)</f>
        <v>42616.666666666664</v>
      </c>
      <c r="K26" s="6">
        <f>IF(K25=MAX($D25:$U25),K$5/((2*SUM(AF$5:AF25))+1),K25)</f>
        <v>39434</v>
      </c>
      <c r="L26" s="6">
        <f>IF(L25=MAX($D25:$U25),L$5/((2*SUM(AG$5:AG25))+1),L25)</f>
        <v>34026</v>
      </c>
      <c r="M26" s="6">
        <f>IF(M25=MAX($D25:$U25),M$5/((2*SUM(AH$5:AH25))+1),M25)</f>
        <v>22481</v>
      </c>
      <c r="N26" s="6">
        <f>IF(N25=MAX($D25:$U25),N$5/((2*SUM(AI$5:AI25))+1),N25)</f>
        <v>13759</v>
      </c>
      <c r="O26" s="6">
        <f>IF(O25=MAX($D25:$U25),O$5/((2*SUM(AJ$5:AJ25))+1),O25)</f>
        <v>9976</v>
      </c>
      <c r="P26" s="6">
        <f>IF(P25=MAX($D25:$U25),P$5/((2*SUM(AK$5:AK25))+1),P25)</f>
        <v>3977</v>
      </c>
      <c r="Q26" s="6">
        <f>IF(Q25=MAX($D25:$U25),Q$5/((2*SUM(AL$5:AL25))+1),Q25)</f>
        <v>3126</v>
      </c>
      <c r="R26" s="6">
        <f>IF(R25=MAX($D25:$U25),R$5/((2*SUM(AM$5:AM25))+1),R25)</f>
        <v>2626</v>
      </c>
      <c r="S26" s="6">
        <f>IF(S25=MAX($D25:$U25),S$5/((2*SUM(AN$5:AN25))+1),S25)</f>
        <v>1613</v>
      </c>
      <c r="T26" s="6">
        <f>IF(T25=MAX($D25:$U25),T$5/((2*SUM(AO$5:AO25))+1),T25)</f>
        <v>264</v>
      </c>
      <c r="U26" s="6">
        <f>IF(U25=MAX($D25:$U25),U$5/((2*SUM(AP$5:AP25))+1),U25)</f>
        <v>258</v>
      </c>
      <c r="X26" s="3">
        <v>22</v>
      </c>
      <c r="Y26" s="3">
        <f t="shared" si="2"/>
        <v>0</v>
      </c>
      <c r="Z26" s="3">
        <f t="shared" si="3"/>
        <v>0</v>
      </c>
      <c r="AA26" s="3">
        <f t="shared" si="4"/>
        <v>0</v>
      </c>
      <c r="AB26" s="3">
        <f t="shared" si="5"/>
        <v>1</v>
      </c>
      <c r="AC26" s="3">
        <f t="shared" si="6"/>
        <v>0</v>
      </c>
      <c r="AD26" s="3">
        <f t="shared" si="7"/>
        <v>0</v>
      </c>
      <c r="AE26" s="3">
        <f t="shared" si="8"/>
        <v>0</v>
      </c>
      <c r="AF26" s="3">
        <f t="shared" si="9"/>
        <v>0</v>
      </c>
      <c r="AG26" s="3">
        <f t="shared" si="10"/>
        <v>0</v>
      </c>
      <c r="AH26" s="3">
        <f t="shared" si="11"/>
        <v>0</v>
      </c>
      <c r="AI26" s="3">
        <f t="shared" si="12"/>
        <v>0</v>
      </c>
      <c r="AJ26" s="3">
        <f t="shared" si="13"/>
        <v>0</v>
      </c>
      <c r="AK26" s="3">
        <f t="shared" si="14"/>
        <v>0</v>
      </c>
      <c r="AL26" s="3">
        <f t="shared" si="15"/>
        <v>0</v>
      </c>
      <c r="AM26" s="3">
        <f t="shared" si="16"/>
        <v>0</v>
      </c>
      <c r="AN26" s="3">
        <f t="shared" si="17"/>
        <v>0</v>
      </c>
      <c r="AO26" s="3">
        <f t="shared" si="18"/>
        <v>0</v>
      </c>
      <c r="AP26" s="3">
        <f t="shared" si="19"/>
        <v>0</v>
      </c>
    </row>
    <row r="27" spans="2:42">
      <c r="B27" s="3" t="s">
        <v>41</v>
      </c>
      <c r="C27" s="3">
        <v>23</v>
      </c>
      <c r="D27" s="6">
        <f>IF(D26=MAX($D26:$U26),D$5/((2*SUM(Y$5:Y26))+1),D26)</f>
        <v>67150.692307692312</v>
      </c>
      <c r="E27" s="6">
        <f>IF(E26=MAX($D26:$U26),E$5/((2*SUM(Z$5:Z26))+1),E26)</f>
        <v>61354.181818181816</v>
      </c>
      <c r="F27" s="6">
        <f>IF(F26=MAX($D26:$U26),F$5/((2*SUM(AA$5:AA26))+1),F26)</f>
        <v>61019.285714285717</v>
      </c>
      <c r="G27" s="6">
        <f>IF(G26=MAX($D26:$U26),G$5/((2*SUM(AB$5:AB26))+1),G26)</f>
        <v>48940.571428571428</v>
      </c>
      <c r="H27" s="6">
        <f>IF(H26=MAX($D26:$U26),H$5/((2*SUM(AC$5:AC26))+1),H26)</f>
        <v>49710.8</v>
      </c>
      <c r="I27" s="6">
        <f>IF(I26=MAX($D26:$U26),I$5/((2*SUM(AD$5:AD26))+1),I26)</f>
        <v>60598.333333333336</v>
      </c>
      <c r="J27" s="6">
        <f>IF(J26=MAX($D26:$U26),J$5/((2*SUM(AE$5:AE26))+1),J26)</f>
        <v>42616.666666666664</v>
      </c>
      <c r="K27" s="6">
        <f>IF(K26=MAX($D26:$U26),K$5/((2*SUM(AF$5:AF26))+1),K26)</f>
        <v>39434</v>
      </c>
      <c r="L27" s="6">
        <f>IF(L26=MAX($D26:$U26),L$5/((2*SUM(AG$5:AG26))+1),L26)</f>
        <v>34026</v>
      </c>
      <c r="M27" s="6">
        <f>IF(M26=MAX($D26:$U26),M$5/((2*SUM(AH$5:AH26))+1),M26)</f>
        <v>22481</v>
      </c>
      <c r="N27" s="6">
        <f>IF(N26=MAX($D26:$U26),N$5/((2*SUM(AI$5:AI26))+1),N26)</f>
        <v>13759</v>
      </c>
      <c r="O27" s="6">
        <f>IF(O26=MAX($D26:$U26),O$5/((2*SUM(AJ$5:AJ26))+1),O26)</f>
        <v>9976</v>
      </c>
      <c r="P27" s="6">
        <f>IF(P26=MAX($D26:$U26),P$5/((2*SUM(AK$5:AK26))+1),P26)</f>
        <v>3977</v>
      </c>
      <c r="Q27" s="6">
        <f>IF(Q26=MAX($D26:$U26),Q$5/((2*SUM(AL$5:AL26))+1),Q26)</f>
        <v>3126</v>
      </c>
      <c r="R27" s="6">
        <f>IF(R26=MAX($D26:$U26),R$5/((2*SUM(AM$5:AM26))+1),R26)</f>
        <v>2626</v>
      </c>
      <c r="S27" s="6">
        <f>IF(S26=MAX($D26:$U26),S$5/((2*SUM(AN$5:AN26))+1),S26)</f>
        <v>1613</v>
      </c>
      <c r="T27" s="6">
        <f>IF(T26=MAX($D26:$U26),T$5/((2*SUM(AO$5:AO26))+1),T26)</f>
        <v>264</v>
      </c>
      <c r="U27" s="6">
        <f>IF(U26=MAX($D26:$U26),U$5/((2*SUM(AP$5:AP26))+1),U26)</f>
        <v>258</v>
      </c>
      <c r="X27" s="3">
        <v>23</v>
      </c>
      <c r="Y27" s="3">
        <f t="shared" si="2"/>
        <v>1</v>
      </c>
      <c r="Z27" s="3">
        <f t="shared" si="3"/>
        <v>0</v>
      </c>
      <c r="AA27" s="3">
        <f t="shared" si="4"/>
        <v>0</v>
      </c>
      <c r="AB27" s="3">
        <f t="shared" si="5"/>
        <v>0</v>
      </c>
      <c r="AC27" s="3">
        <f t="shared" si="6"/>
        <v>0</v>
      </c>
      <c r="AD27" s="3">
        <f t="shared" si="7"/>
        <v>0</v>
      </c>
      <c r="AE27" s="3">
        <f t="shared" si="8"/>
        <v>0</v>
      </c>
      <c r="AF27" s="3">
        <f t="shared" si="9"/>
        <v>0</v>
      </c>
      <c r="AG27" s="3">
        <f t="shared" si="10"/>
        <v>0</v>
      </c>
      <c r="AH27" s="3">
        <f t="shared" si="11"/>
        <v>0</v>
      </c>
      <c r="AI27" s="3">
        <f t="shared" si="12"/>
        <v>0</v>
      </c>
      <c r="AJ27" s="3">
        <f t="shared" si="13"/>
        <v>0</v>
      </c>
      <c r="AK27" s="3">
        <f t="shared" si="14"/>
        <v>0</v>
      </c>
      <c r="AL27" s="3">
        <f t="shared" si="15"/>
        <v>0</v>
      </c>
      <c r="AM27" s="3">
        <f t="shared" si="16"/>
        <v>0</v>
      </c>
      <c r="AN27" s="3">
        <f t="shared" si="17"/>
        <v>0</v>
      </c>
      <c r="AO27" s="3">
        <f t="shared" si="18"/>
        <v>0</v>
      </c>
      <c r="AP27" s="3">
        <f t="shared" si="19"/>
        <v>0</v>
      </c>
    </row>
    <row r="28" spans="2:42">
      <c r="B28" s="3" t="s">
        <v>41</v>
      </c>
      <c r="C28" s="3">
        <v>24</v>
      </c>
      <c r="D28" s="6">
        <f>IF(D27=MAX($D27:$U27),D$5/((2*SUM(Y$5:Y27))+1),D27)</f>
        <v>58197.26666666667</v>
      </c>
      <c r="E28" s="6">
        <f>IF(E27=MAX($D27:$U27),E$5/((2*SUM(Z$5:Z27))+1),E27)</f>
        <v>61354.181818181816</v>
      </c>
      <c r="F28" s="6">
        <f>IF(F27=MAX($D27:$U27),F$5/((2*SUM(AA$5:AA27))+1),F27)</f>
        <v>61019.285714285717</v>
      </c>
      <c r="G28" s="6">
        <f>IF(G27=MAX($D27:$U27),G$5/((2*SUM(AB$5:AB27))+1),G27)</f>
        <v>48940.571428571428</v>
      </c>
      <c r="H28" s="6">
        <f>IF(H27=MAX($D27:$U27),H$5/((2*SUM(AC$5:AC27))+1),H27)</f>
        <v>49710.8</v>
      </c>
      <c r="I28" s="6">
        <f>IF(I27=MAX($D27:$U27),I$5/((2*SUM(AD$5:AD27))+1),I27)</f>
        <v>60598.333333333336</v>
      </c>
      <c r="J28" s="6">
        <f>IF(J27=MAX($D27:$U27),J$5/((2*SUM(AE$5:AE27))+1),J27)</f>
        <v>42616.666666666664</v>
      </c>
      <c r="K28" s="6">
        <f>IF(K27=MAX($D27:$U27),K$5/((2*SUM(AF$5:AF27))+1),K27)</f>
        <v>39434</v>
      </c>
      <c r="L28" s="6">
        <f>IF(L27=MAX($D27:$U27),L$5/((2*SUM(AG$5:AG27))+1),L27)</f>
        <v>34026</v>
      </c>
      <c r="M28" s="6">
        <f>IF(M27=MAX($D27:$U27),M$5/((2*SUM(AH$5:AH27))+1),M27)</f>
        <v>22481</v>
      </c>
      <c r="N28" s="6">
        <f>IF(N27=MAX($D27:$U27),N$5/((2*SUM(AI$5:AI27))+1),N27)</f>
        <v>13759</v>
      </c>
      <c r="O28" s="6">
        <f>IF(O27=MAX($D27:$U27),O$5/((2*SUM(AJ$5:AJ27))+1),O27)</f>
        <v>9976</v>
      </c>
      <c r="P28" s="6">
        <f>IF(P27=MAX($D27:$U27),P$5/((2*SUM(AK$5:AK27))+1),P27)</f>
        <v>3977</v>
      </c>
      <c r="Q28" s="6">
        <f>IF(Q27=MAX($D27:$U27),Q$5/((2*SUM(AL$5:AL27))+1),Q27)</f>
        <v>3126</v>
      </c>
      <c r="R28" s="6">
        <f>IF(R27=MAX($D27:$U27),R$5/((2*SUM(AM$5:AM27))+1),R27)</f>
        <v>2626</v>
      </c>
      <c r="S28" s="6">
        <f>IF(S27=MAX($D27:$U27),S$5/((2*SUM(AN$5:AN27))+1),S27)</f>
        <v>1613</v>
      </c>
      <c r="T28" s="6">
        <f>IF(T27=MAX($D27:$U27),T$5/((2*SUM(AO$5:AO27))+1),T27)</f>
        <v>264</v>
      </c>
      <c r="U28" s="6">
        <f>IF(U27=MAX($D27:$U27),U$5/((2*SUM(AP$5:AP27))+1),U27)</f>
        <v>258</v>
      </c>
      <c r="X28" s="3">
        <v>24</v>
      </c>
      <c r="Y28" s="3">
        <f t="shared" si="2"/>
        <v>0</v>
      </c>
      <c r="Z28" s="3">
        <f t="shared" si="3"/>
        <v>1</v>
      </c>
      <c r="AA28" s="3">
        <f t="shared" si="4"/>
        <v>0</v>
      </c>
      <c r="AB28" s="3">
        <f t="shared" si="5"/>
        <v>0</v>
      </c>
      <c r="AC28" s="3">
        <f t="shared" si="6"/>
        <v>0</v>
      </c>
      <c r="AD28" s="3">
        <f t="shared" si="7"/>
        <v>0</v>
      </c>
      <c r="AE28" s="3">
        <f t="shared" si="8"/>
        <v>0</v>
      </c>
      <c r="AF28" s="3">
        <f t="shared" si="9"/>
        <v>0</v>
      </c>
      <c r="AG28" s="3">
        <f t="shared" si="10"/>
        <v>0</v>
      </c>
      <c r="AH28" s="3">
        <f t="shared" si="11"/>
        <v>0</v>
      </c>
      <c r="AI28" s="3">
        <f t="shared" si="12"/>
        <v>0</v>
      </c>
      <c r="AJ28" s="3">
        <f t="shared" si="13"/>
        <v>0</v>
      </c>
      <c r="AK28" s="3">
        <f t="shared" si="14"/>
        <v>0</v>
      </c>
      <c r="AL28" s="3">
        <f t="shared" si="15"/>
        <v>0</v>
      </c>
      <c r="AM28" s="3">
        <f t="shared" si="16"/>
        <v>0</v>
      </c>
      <c r="AN28" s="3">
        <f t="shared" si="17"/>
        <v>0</v>
      </c>
      <c r="AO28" s="3">
        <f t="shared" si="18"/>
        <v>0</v>
      </c>
      <c r="AP28" s="3">
        <f t="shared" si="19"/>
        <v>0</v>
      </c>
    </row>
    <row r="29" spans="2:42">
      <c r="B29" s="3" t="s">
        <v>41</v>
      </c>
      <c r="C29" s="3">
        <v>25</v>
      </c>
      <c r="D29" s="6">
        <f>IF(D28=MAX($D28:$U28),D$5/((2*SUM(Y$5:Y28))+1),D28)</f>
        <v>58197.26666666667</v>
      </c>
      <c r="E29" s="6">
        <f>IF(E28=MAX($D28:$U28),E$5/((2*SUM(Z$5:Z28))+1),E28)</f>
        <v>51915.076923076922</v>
      </c>
      <c r="F29" s="6">
        <f>IF(F28=MAX($D28:$U28),F$5/((2*SUM(AA$5:AA28))+1),F28)</f>
        <v>61019.285714285717</v>
      </c>
      <c r="G29" s="6">
        <f>IF(G28=MAX($D28:$U28),G$5/((2*SUM(AB$5:AB28))+1),G28)</f>
        <v>48940.571428571428</v>
      </c>
      <c r="H29" s="6">
        <f>IF(H28=MAX($D28:$U28),H$5/((2*SUM(AC$5:AC28))+1),H28)</f>
        <v>49710.8</v>
      </c>
      <c r="I29" s="6">
        <f>IF(I28=MAX($D28:$U28),I$5/((2*SUM(AD$5:AD28))+1),I28)</f>
        <v>60598.333333333336</v>
      </c>
      <c r="J29" s="6">
        <f>IF(J28=MAX($D28:$U28),J$5/((2*SUM(AE$5:AE28))+1),J28)</f>
        <v>42616.666666666664</v>
      </c>
      <c r="K29" s="6">
        <f>IF(K28=MAX($D28:$U28),K$5/((2*SUM(AF$5:AF28))+1),K28)</f>
        <v>39434</v>
      </c>
      <c r="L29" s="6">
        <f>IF(L28=MAX($D28:$U28),L$5/((2*SUM(AG$5:AG28))+1),L28)</f>
        <v>34026</v>
      </c>
      <c r="M29" s="6">
        <f>IF(M28=MAX($D28:$U28),M$5/((2*SUM(AH$5:AH28))+1),M28)</f>
        <v>22481</v>
      </c>
      <c r="N29" s="6">
        <f>IF(N28=MAX($D28:$U28),N$5/((2*SUM(AI$5:AI28))+1),N28)</f>
        <v>13759</v>
      </c>
      <c r="O29" s="6">
        <f>IF(O28=MAX($D28:$U28),O$5/((2*SUM(AJ$5:AJ28))+1),O28)</f>
        <v>9976</v>
      </c>
      <c r="P29" s="6">
        <f>IF(P28=MAX($D28:$U28),P$5/((2*SUM(AK$5:AK28))+1),P28)</f>
        <v>3977</v>
      </c>
      <c r="Q29" s="6">
        <f>IF(Q28=MAX($D28:$U28),Q$5/((2*SUM(AL$5:AL28))+1),Q28)</f>
        <v>3126</v>
      </c>
      <c r="R29" s="6">
        <f>IF(R28=MAX($D28:$U28),R$5/((2*SUM(AM$5:AM28))+1),R28)</f>
        <v>2626</v>
      </c>
      <c r="S29" s="6">
        <f>IF(S28=MAX($D28:$U28),S$5/((2*SUM(AN$5:AN28))+1),S28)</f>
        <v>1613</v>
      </c>
      <c r="T29" s="6">
        <f>IF(T28=MAX($D28:$U28),T$5/((2*SUM(AO$5:AO28))+1),T28)</f>
        <v>264</v>
      </c>
      <c r="U29" s="6">
        <f>IF(U28=MAX($D28:$U28),U$5/((2*SUM(AP$5:AP28))+1),U28)</f>
        <v>258</v>
      </c>
      <c r="X29" s="3">
        <v>25</v>
      </c>
      <c r="Y29" s="3">
        <f t="shared" si="2"/>
        <v>0</v>
      </c>
      <c r="Z29" s="3">
        <f t="shared" si="3"/>
        <v>0</v>
      </c>
      <c r="AA29" s="3">
        <f t="shared" si="4"/>
        <v>1</v>
      </c>
      <c r="AB29" s="3">
        <f t="shared" si="5"/>
        <v>0</v>
      </c>
      <c r="AC29" s="3">
        <f t="shared" si="6"/>
        <v>0</v>
      </c>
      <c r="AD29" s="3">
        <f t="shared" si="7"/>
        <v>0</v>
      </c>
      <c r="AE29" s="3">
        <f t="shared" si="8"/>
        <v>0</v>
      </c>
      <c r="AF29" s="3">
        <f t="shared" si="9"/>
        <v>0</v>
      </c>
      <c r="AG29" s="3">
        <f t="shared" si="10"/>
        <v>0</v>
      </c>
      <c r="AH29" s="3">
        <f t="shared" si="11"/>
        <v>0</v>
      </c>
      <c r="AI29" s="3">
        <f t="shared" si="12"/>
        <v>0</v>
      </c>
      <c r="AJ29" s="3">
        <f t="shared" si="13"/>
        <v>0</v>
      </c>
      <c r="AK29" s="3">
        <f t="shared" si="14"/>
        <v>0</v>
      </c>
      <c r="AL29" s="3">
        <f t="shared" si="15"/>
        <v>0</v>
      </c>
      <c r="AM29" s="3">
        <f t="shared" si="16"/>
        <v>0</v>
      </c>
      <c r="AN29" s="3">
        <f t="shared" si="17"/>
        <v>0</v>
      </c>
      <c r="AO29" s="3">
        <f t="shared" si="18"/>
        <v>0</v>
      </c>
      <c r="AP29" s="3">
        <f t="shared" si="19"/>
        <v>0</v>
      </c>
    </row>
    <row r="30" spans="2:42">
      <c r="B30" s="3" t="s">
        <v>41</v>
      </c>
      <c r="C30" s="3">
        <v>26</v>
      </c>
      <c r="D30" s="6">
        <f>IF(D29=MAX($D29:$U29),D$5/((2*SUM(Y$5:Y29))+1),D29)</f>
        <v>58197.26666666667</v>
      </c>
      <c r="E30" s="6">
        <f>IF(E29=MAX($D29:$U29),E$5/((2*SUM(Z$5:Z29))+1),E29)</f>
        <v>51915.076923076922</v>
      </c>
      <c r="F30" s="6">
        <f>IF(F29=MAX($D29:$U29),F$5/((2*SUM(AA$5:AA29))+1),F29)</f>
        <v>47459.444444444445</v>
      </c>
      <c r="G30" s="6">
        <f>IF(G29=MAX($D29:$U29),G$5/((2*SUM(AB$5:AB29))+1),G29)</f>
        <v>48940.571428571428</v>
      </c>
      <c r="H30" s="6">
        <f>IF(H29=MAX($D29:$U29),H$5/((2*SUM(AC$5:AC29))+1),H29)</f>
        <v>49710.8</v>
      </c>
      <c r="I30" s="6">
        <f>IF(I29=MAX($D29:$U29),I$5/((2*SUM(AD$5:AD29))+1),I29)</f>
        <v>60598.333333333336</v>
      </c>
      <c r="J30" s="6">
        <f>IF(J29=MAX($D29:$U29),J$5/((2*SUM(AE$5:AE29))+1),J29)</f>
        <v>42616.666666666664</v>
      </c>
      <c r="K30" s="6">
        <f>IF(K29=MAX($D29:$U29),K$5/((2*SUM(AF$5:AF29))+1),K29)</f>
        <v>39434</v>
      </c>
      <c r="L30" s="6">
        <f>IF(L29=MAX($D29:$U29),L$5/((2*SUM(AG$5:AG29))+1),L29)</f>
        <v>34026</v>
      </c>
      <c r="M30" s="6">
        <f>IF(M29=MAX($D29:$U29),M$5/((2*SUM(AH$5:AH29))+1),M29)</f>
        <v>22481</v>
      </c>
      <c r="N30" s="6">
        <f>IF(N29=MAX($D29:$U29),N$5/((2*SUM(AI$5:AI29))+1),N29)</f>
        <v>13759</v>
      </c>
      <c r="O30" s="6">
        <f>IF(O29=MAX($D29:$U29),O$5/((2*SUM(AJ$5:AJ29))+1),O29)</f>
        <v>9976</v>
      </c>
      <c r="P30" s="6">
        <f>IF(P29=MAX($D29:$U29),P$5/((2*SUM(AK$5:AK29))+1),P29)</f>
        <v>3977</v>
      </c>
      <c r="Q30" s="6">
        <f>IF(Q29=MAX($D29:$U29),Q$5/((2*SUM(AL$5:AL29))+1),Q29)</f>
        <v>3126</v>
      </c>
      <c r="R30" s="6">
        <f>IF(R29=MAX($D29:$U29),R$5/((2*SUM(AM$5:AM29))+1),R29)</f>
        <v>2626</v>
      </c>
      <c r="S30" s="6">
        <f>IF(S29=MAX($D29:$U29),S$5/((2*SUM(AN$5:AN29))+1),S29)</f>
        <v>1613</v>
      </c>
      <c r="T30" s="6">
        <f>IF(T29=MAX($D29:$U29),T$5/((2*SUM(AO$5:AO29))+1),T29)</f>
        <v>264</v>
      </c>
      <c r="U30" s="6">
        <f>IF(U29=MAX($D29:$U29),U$5/((2*SUM(AP$5:AP29))+1),U29)</f>
        <v>258</v>
      </c>
      <c r="X30" s="3">
        <v>26</v>
      </c>
      <c r="Y30" s="3">
        <f t="shared" si="2"/>
        <v>0</v>
      </c>
      <c r="Z30" s="3">
        <f t="shared" si="3"/>
        <v>0</v>
      </c>
      <c r="AA30" s="3">
        <f t="shared" si="4"/>
        <v>0</v>
      </c>
      <c r="AB30" s="3">
        <f t="shared" si="5"/>
        <v>0</v>
      </c>
      <c r="AC30" s="3">
        <f t="shared" si="6"/>
        <v>0</v>
      </c>
      <c r="AD30" s="3">
        <f t="shared" si="7"/>
        <v>1</v>
      </c>
      <c r="AE30" s="3">
        <f t="shared" si="8"/>
        <v>0</v>
      </c>
      <c r="AF30" s="3">
        <f t="shared" si="9"/>
        <v>0</v>
      </c>
      <c r="AG30" s="3">
        <f t="shared" si="10"/>
        <v>0</v>
      </c>
      <c r="AH30" s="3">
        <f t="shared" si="11"/>
        <v>0</v>
      </c>
      <c r="AI30" s="3">
        <f t="shared" si="12"/>
        <v>0</v>
      </c>
      <c r="AJ30" s="3">
        <f t="shared" si="13"/>
        <v>0</v>
      </c>
      <c r="AK30" s="3">
        <f t="shared" si="14"/>
        <v>0</v>
      </c>
      <c r="AL30" s="3">
        <f t="shared" si="15"/>
        <v>0</v>
      </c>
      <c r="AM30" s="3">
        <f t="shared" si="16"/>
        <v>0</v>
      </c>
      <c r="AN30" s="3">
        <f t="shared" si="17"/>
        <v>0</v>
      </c>
      <c r="AO30" s="3">
        <f t="shared" si="18"/>
        <v>0</v>
      </c>
      <c r="AP30" s="3">
        <f t="shared" si="19"/>
        <v>0</v>
      </c>
    </row>
    <row r="31" spans="2:42">
      <c r="B31" s="3" t="s">
        <v>41</v>
      </c>
      <c r="C31" s="3">
        <v>27</v>
      </c>
      <c r="D31" s="6">
        <f>IF(D30=MAX($D30:$U30),D$5/((2*SUM(Y$5:Y30))+1),D30)</f>
        <v>58197.26666666667</v>
      </c>
      <c r="E31" s="6">
        <f>IF(E30=MAX($D30:$U30),E$5/((2*SUM(Z$5:Z30))+1),E30)</f>
        <v>51915.076923076922</v>
      </c>
      <c r="F31" s="6">
        <f>IF(F30=MAX($D30:$U30),F$5/((2*SUM(AA$5:AA30))+1),F30)</f>
        <v>47459.444444444445</v>
      </c>
      <c r="G31" s="6">
        <f>IF(G30=MAX($D30:$U30),G$5/((2*SUM(AB$5:AB30))+1),G30)</f>
        <v>48940.571428571428</v>
      </c>
      <c r="H31" s="6">
        <f>IF(H30=MAX($D30:$U30),H$5/((2*SUM(AC$5:AC30))+1),H30)</f>
        <v>49710.8</v>
      </c>
      <c r="I31" s="6">
        <f>IF(I30=MAX($D30:$U30),I$5/((2*SUM(AD$5:AD30))+1),I30)</f>
        <v>36359</v>
      </c>
      <c r="J31" s="6">
        <f>IF(J30=MAX($D30:$U30),J$5/((2*SUM(AE$5:AE30))+1),J30)</f>
        <v>42616.666666666664</v>
      </c>
      <c r="K31" s="6">
        <f>IF(K30=MAX($D30:$U30),K$5/((2*SUM(AF$5:AF30))+1),K30)</f>
        <v>39434</v>
      </c>
      <c r="L31" s="6">
        <f>IF(L30=MAX($D30:$U30),L$5/((2*SUM(AG$5:AG30))+1),L30)</f>
        <v>34026</v>
      </c>
      <c r="M31" s="6">
        <f>IF(M30=MAX($D30:$U30),M$5/((2*SUM(AH$5:AH30))+1),M30)</f>
        <v>22481</v>
      </c>
      <c r="N31" s="6">
        <f>IF(N30=MAX($D30:$U30),N$5/((2*SUM(AI$5:AI30))+1),N30)</f>
        <v>13759</v>
      </c>
      <c r="O31" s="6">
        <f>IF(O30=MAX($D30:$U30),O$5/((2*SUM(AJ$5:AJ30))+1),O30)</f>
        <v>9976</v>
      </c>
      <c r="P31" s="6">
        <f>IF(P30=MAX($D30:$U30),P$5/((2*SUM(AK$5:AK30))+1),P30)</f>
        <v>3977</v>
      </c>
      <c r="Q31" s="6">
        <f>IF(Q30=MAX($D30:$U30),Q$5/((2*SUM(AL$5:AL30))+1),Q30)</f>
        <v>3126</v>
      </c>
      <c r="R31" s="6">
        <f>IF(R30=MAX($D30:$U30),R$5/((2*SUM(AM$5:AM30))+1),R30)</f>
        <v>2626</v>
      </c>
      <c r="S31" s="6">
        <f>IF(S30=MAX($D30:$U30),S$5/((2*SUM(AN$5:AN30))+1),S30)</f>
        <v>1613</v>
      </c>
      <c r="T31" s="6">
        <f>IF(T30=MAX($D30:$U30),T$5/((2*SUM(AO$5:AO30))+1),T30)</f>
        <v>264</v>
      </c>
      <c r="U31" s="6">
        <f>IF(U30=MAX($D30:$U30),U$5/((2*SUM(AP$5:AP30))+1),U30)</f>
        <v>258</v>
      </c>
      <c r="X31" s="3">
        <v>27</v>
      </c>
      <c r="Y31" s="3">
        <f t="shared" si="2"/>
        <v>1</v>
      </c>
      <c r="Z31" s="3">
        <f t="shared" si="3"/>
        <v>0</v>
      </c>
      <c r="AA31" s="3">
        <f t="shared" si="4"/>
        <v>0</v>
      </c>
      <c r="AB31" s="3">
        <f t="shared" si="5"/>
        <v>0</v>
      </c>
      <c r="AC31" s="3">
        <f t="shared" si="6"/>
        <v>0</v>
      </c>
      <c r="AD31" s="3">
        <f t="shared" si="7"/>
        <v>0</v>
      </c>
      <c r="AE31" s="3">
        <f t="shared" si="8"/>
        <v>0</v>
      </c>
      <c r="AF31" s="3">
        <f t="shared" si="9"/>
        <v>0</v>
      </c>
      <c r="AG31" s="3">
        <f t="shared" si="10"/>
        <v>0</v>
      </c>
      <c r="AH31" s="3">
        <f t="shared" si="11"/>
        <v>0</v>
      </c>
      <c r="AI31" s="3">
        <f t="shared" si="12"/>
        <v>0</v>
      </c>
      <c r="AJ31" s="3">
        <f t="shared" si="13"/>
        <v>0</v>
      </c>
      <c r="AK31" s="3">
        <f t="shared" si="14"/>
        <v>0</v>
      </c>
      <c r="AL31" s="3">
        <f t="shared" si="15"/>
        <v>0</v>
      </c>
      <c r="AM31" s="3">
        <f t="shared" si="16"/>
        <v>0</v>
      </c>
      <c r="AN31" s="3">
        <f t="shared" si="17"/>
        <v>0</v>
      </c>
      <c r="AO31" s="3">
        <f t="shared" si="18"/>
        <v>0</v>
      </c>
      <c r="AP31" s="3">
        <f t="shared" si="19"/>
        <v>0</v>
      </c>
    </row>
    <row r="32" spans="2:42">
      <c r="B32" s="3" t="s">
        <v>41</v>
      </c>
      <c r="C32" s="3">
        <v>28</v>
      </c>
      <c r="D32" s="6">
        <f>IF(D31=MAX($D31:$U31),D$5/((2*SUM(Y$5:Y31))+1),D31)</f>
        <v>51350.529411764706</v>
      </c>
      <c r="E32" s="6">
        <f>IF(E31=MAX($D31:$U31),E$5/((2*SUM(Z$5:Z31))+1),E31)</f>
        <v>51915.076923076922</v>
      </c>
      <c r="F32" s="6">
        <f>IF(F31=MAX($D31:$U31),F$5/((2*SUM(AA$5:AA31))+1),F31)</f>
        <v>47459.444444444445</v>
      </c>
      <c r="G32" s="6">
        <f>IF(G31=MAX($D31:$U31),G$5/((2*SUM(AB$5:AB31))+1),G31)</f>
        <v>48940.571428571428</v>
      </c>
      <c r="H32" s="6">
        <f>IF(H31=MAX($D31:$U31),H$5/((2*SUM(AC$5:AC31))+1),H31)</f>
        <v>49710.8</v>
      </c>
      <c r="I32" s="6">
        <f>IF(I31=MAX($D31:$U31),I$5/((2*SUM(AD$5:AD31))+1),I31)</f>
        <v>36359</v>
      </c>
      <c r="J32" s="6">
        <f>IF(J31=MAX($D31:$U31),J$5/((2*SUM(AE$5:AE31))+1),J31)</f>
        <v>42616.666666666664</v>
      </c>
      <c r="K32" s="6">
        <f>IF(K31=MAX($D31:$U31),K$5/((2*SUM(AF$5:AF31))+1),K31)</f>
        <v>39434</v>
      </c>
      <c r="L32" s="6">
        <f>IF(L31=MAX($D31:$U31),L$5/((2*SUM(AG$5:AG31))+1),L31)</f>
        <v>34026</v>
      </c>
      <c r="M32" s="6">
        <f>IF(M31=MAX($D31:$U31),M$5/((2*SUM(AH$5:AH31))+1),M31)</f>
        <v>22481</v>
      </c>
      <c r="N32" s="6">
        <f>IF(N31=MAX($D31:$U31),N$5/((2*SUM(AI$5:AI31))+1),N31)</f>
        <v>13759</v>
      </c>
      <c r="O32" s="6">
        <f>IF(O31=MAX($D31:$U31),O$5/((2*SUM(AJ$5:AJ31))+1),O31)</f>
        <v>9976</v>
      </c>
      <c r="P32" s="6">
        <f>IF(P31=MAX($D31:$U31),P$5/((2*SUM(AK$5:AK31))+1),P31)</f>
        <v>3977</v>
      </c>
      <c r="Q32" s="6">
        <f>IF(Q31=MAX($D31:$U31),Q$5/((2*SUM(AL$5:AL31))+1),Q31)</f>
        <v>3126</v>
      </c>
      <c r="R32" s="6">
        <f>IF(R31=MAX($D31:$U31),R$5/((2*SUM(AM$5:AM31))+1),R31)</f>
        <v>2626</v>
      </c>
      <c r="S32" s="6">
        <f>IF(S31=MAX($D31:$U31),S$5/((2*SUM(AN$5:AN31))+1),S31)</f>
        <v>1613</v>
      </c>
      <c r="T32" s="6">
        <f>IF(T31=MAX($D31:$U31),T$5/((2*SUM(AO$5:AO31))+1),T31)</f>
        <v>264</v>
      </c>
      <c r="U32" s="6">
        <f>IF(U31=MAX($D31:$U31),U$5/((2*SUM(AP$5:AP31))+1),U31)</f>
        <v>258</v>
      </c>
      <c r="X32" s="3">
        <v>28</v>
      </c>
      <c r="Y32" s="3">
        <f t="shared" si="2"/>
        <v>0</v>
      </c>
      <c r="Z32" s="3">
        <f t="shared" si="3"/>
        <v>1</v>
      </c>
      <c r="AA32" s="3">
        <f t="shared" si="4"/>
        <v>0</v>
      </c>
      <c r="AB32" s="3">
        <f t="shared" si="5"/>
        <v>0</v>
      </c>
      <c r="AC32" s="3">
        <f t="shared" si="6"/>
        <v>0</v>
      </c>
      <c r="AD32" s="3">
        <f t="shared" si="7"/>
        <v>0</v>
      </c>
      <c r="AE32" s="3">
        <f t="shared" si="8"/>
        <v>0</v>
      </c>
      <c r="AF32" s="3">
        <f t="shared" si="9"/>
        <v>0</v>
      </c>
      <c r="AG32" s="3">
        <f t="shared" si="10"/>
        <v>0</v>
      </c>
      <c r="AH32" s="3">
        <f t="shared" si="11"/>
        <v>0</v>
      </c>
      <c r="AI32" s="3">
        <f t="shared" si="12"/>
        <v>0</v>
      </c>
      <c r="AJ32" s="3">
        <f t="shared" si="13"/>
        <v>0</v>
      </c>
      <c r="AK32" s="3">
        <f t="shared" si="14"/>
        <v>0</v>
      </c>
      <c r="AL32" s="3">
        <f t="shared" si="15"/>
        <v>0</v>
      </c>
      <c r="AM32" s="3">
        <f t="shared" si="16"/>
        <v>0</v>
      </c>
      <c r="AN32" s="3">
        <f t="shared" si="17"/>
        <v>0</v>
      </c>
      <c r="AO32" s="3">
        <f t="shared" si="18"/>
        <v>0</v>
      </c>
      <c r="AP32" s="3">
        <f t="shared" si="19"/>
        <v>0</v>
      </c>
    </row>
    <row r="33" spans="2:42">
      <c r="B33" s="3" t="s">
        <v>41</v>
      </c>
      <c r="C33" s="3">
        <v>29</v>
      </c>
      <c r="D33" s="6">
        <f>IF(D32=MAX($D32:$U32),D$5/((2*SUM(Y$5:Y32))+1),D32)</f>
        <v>51350.529411764706</v>
      </c>
      <c r="E33" s="6">
        <f>IF(E32=MAX($D32:$U32),E$5/((2*SUM(Z$5:Z32))+1),E32)</f>
        <v>44993.066666666666</v>
      </c>
      <c r="F33" s="6">
        <f>IF(F32=MAX($D32:$U32),F$5/((2*SUM(AA$5:AA32))+1),F32)</f>
        <v>47459.444444444445</v>
      </c>
      <c r="G33" s="6">
        <f>IF(G32=MAX($D32:$U32),G$5/((2*SUM(AB$5:AB32))+1),G32)</f>
        <v>48940.571428571428</v>
      </c>
      <c r="H33" s="6">
        <f>IF(H32=MAX($D32:$U32),H$5/((2*SUM(AC$5:AC32))+1),H32)</f>
        <v>49710.8</v>
      </c>
      <c r="I33" s="6">
        <f>IF(I32=MAX($D32:$U32),I$5/((2*SUM(AD$5:AD32))+1),I32)</f>
        <v>36359</v>
      </c>
      <c r="J33" s="6">
        <f>IF(J32=MAX($D32:$U32),J$5/((2*SUM(AE$5:AE32))+1),J32)</f>
        <v>42616.666666666664</v>
      </c>
      <c r="K33" s="6">
        <f>IF(K32=MAX($D32:$U32),K$5/((2*SUM(AF$5:AF32))+1),K32)</f>
        <v>39434</v>
      </c>
      <c r="L33" s="6">
        <f>IF(L32=MAX($D32:$U32),L$5/((2*SUM(AG$5:AG32))+1),L32)</f>
        <v>34026</v>
      </c>
      <c r="M33" s="6">
        <f>IF(M32=MAX($D32:$U32),M$5/((2*SUM(AH$5:AH32))+1),M32)</f>
        <v>22481</v>
      </c>
      <c r="N33" s="6">
        <f>IF(N32=MAX($D32:$U32),N$5/((2*SUM(AI$5:AI32))+1),N32)</f>
        <v>13759</v>
      </c>
      <c r="O33" s="6">
        <f>IF(O32=MAX($D32:$U32),O$5/((2*SUM(AJ$5:AJ32))+1),O32)</f>
        <v>9976</v>
      </c>
      <c r="P33" s="6">
        <f>IF(P32=MAX($D32:$U32),P$5/((2*SUM(AK$5:AK32))+1),P32)</f>
        <v>3977</v>
      </c>
      <c r="Q33" s="6">
        <f>IF(Q32=MAX($D32:$U32),Q$5/((2*SUM(AL$5:AL32))+1),Q32)</f>
        <v>3126</v>
      </c>
      <c r="R33" s="6">
        <f>IF(R32=MAX($D32:$U32),R$5/((2*SUM(AM$5:AM32))+1),R32)</f>
        <v>2626</v>
      </c>
      <c r="S33" s="6">
        <f>IF(S32=MAX($D32:$U32),S$5/((2*SUM(AN$5:AN32))+1),S32)</f>
        <v>1613</v>
      </c>
      <c r="T33" s="6">
        <f>IF(T32=MAX($D32:$U32),T$5/((2*SUM(AO$5:AO32))+1),T32)</f>
        <v>264</v>
      </c>
      <c r="U33" s="6">
        <f>IF(U32=MAX($D32:$U32),U$5/((2*SUM(AP$5:AP32))+1),U32)</f>
        <v>258</v>
      </c>
      <c r="X33" s="3">
        <v>29</v>
      </c>
      <c r="Y33" s="3">
        <f t="shared" si="2"/>
        <v>1</v>
      </c>
      <c r="Z33" s="3">
        <f t="shared" si="3"/>
        <v>0</v>
      </c>
      <c r="AA33" s="3">
        <f t="shared" si="4"/>
        <v>0</v>
      </c>
      <c r="AB33" s="3">
        <f t="shared" si="5"/>
        <v>0</v>
      </c>
      <c r="AC33" s="3">
        <f t="shared" si="6"/>
        <v>0</v>
      </c>
      <c r="AD33" s="3">
        <f t="shared" si="7"/>
        <v>0</v>
      </c>
      <c r="AE33" s="3">
        <f t="shared" si="8"/>
        <v>0</v>
      </c>
      <c r="AF33" s="3">
        <f t="shared" si="9"/>
        <v>0</v>
      </c>
      <c r="AG33" s="3">
        <f t="shared" si="10"/>
        <v>0</v>
      </c>
      <c r="AH33" s="3">
        <f t="shared" si="11"/>
        <v>0</v>
      </c>
      <c r="AI33" s="3">
        <f t="shared" si="12"/>
        <v>0</v>
      </c>
      <c r="AJ33" s="3">
        <f t="shared" si="13"/>
        <v>0</v>
      </c>
      <c r="AK33" s="3">
        <f t="shared" si="14"/>
        <v>0</v>
      </c>
      <c r="AL33" s="3">
        <f t="shared" si="15"/>
        <v>0</v>
      </c>
      <c r="AM33" s="3">
        <f t="shared" si="16"/>
        <v>0</v>
      </c>
      <c r="AN33" s="3">
        <f t="shared" si="17"/>
        <v>0</v>
      </c>
      <c r="AO33" s="3">
        <f t="shared" si="18"/>
        <v>0</v>
      </c>
      <c r="AP33" s="3">
        <f t="shared" si="19"/>
        <v>0</v>
      </c>
    </row>
    <row r="34" spans="2:42">
      <c r="B34" s="3" t="s">
        <v>41</v>
      </c>
      <c r="C34" s="3">
        <v>30</v>
      </c>
      <c r="D34" s="6">
        <f>IF(D33=MAX($D33:$U33),D$5/((2*SUM(Y$5:Y33))+1),D33)</f>
        <v>45945.210526315786</v>
      </c>
      <c r="E34" s="6">
        <f>IF(E33=MAX($D33:$U33),E$5/((2*SUM(Z$5:Z33))+1),E33)</f>
        <v>44993.066666666666</v>
      </c>
      <c r="F34" s="6">
        <f>IF(F33=MAX($D33:$U33),F$5/((2*SUM(AA$5:AA33))+1),F33)</f>
        <v>47459.444444444445</v>
      </c>
      <c r="G34" s="6">
        <f>IF(G33=MAX($D33:$U33),G$5/((2*SUM(AB$5:AB33))+1),G33)</f>
        <v>48940.571428571428</v>
      </c>
      <c r="H34" s="6">
        <f>IF(H33=MAX($D33:$U33),H$5/((2*SUM(AC$5:AC33))+1),H33)</f>
        <v>49710.8</v>
      </c>
      <c r="I34" s="6">
        <f>IF(I33=MAX($D33:$U33),I$5/((2*SUM(AD$5:AD33))+1),I33)</f>
        <v>36359</v>
      </c>
      <c r="J34" s="6">
        <f>IF(J33=MAX($D33:$U33),J$5/((2*SUM(AE$5:AE33))+1),J33)</f>
        <v>42616.666666666664</v>
      </c>
      <c r="K34" s="6">
        <f>IF(K33=MAX($D33:$U33),K$5/((2*SUM(AF$5:AF33))+1),K33)</f>
        <v>39434</v>
      </c>
      <c r="L34" s="6">
        <f>IF(L33=MAX($D33:$U33),L$5/((2*SUM(AG$5:AG33))+1),L33)</f>
        <v>34026</v>
      </c>
      <c r="M34" s="6">
        <f>IF(M33=MAX($D33:$U33),M$5/((2*SUM(AH$5:AH33))+1),M33)</f>
        <v>22481</v>
      </c>
      <c r="N34" s="6">
        <f>IF(N33=MAX($D33:$U33),N$5/((2*SUM(AI$5:AI33))+1),N33)</f>
        <v>13759</v>
      </c>
      <c r="O34" s="6">
        <f>IF(O33=MAX($D33:$U33),O$5/((2*SUM(AJ$5:AJ33))+1),O33)</f>
        <v>9976</v>
      </c>
      <c r="P34" s="6">
        <f>IF(P33=MAX($D33:$U33),P$5/((2*SUM(AK$5:AK33))+1),P33)</f>
        <v>3977</v>
      </c>
      <c r="Q34" s="6">
        <f>IF(Q33=MAX($D33:$U33),Q$5/((2*SUM(AL$5:AL33))+1),Q33)</f>
        <v>3126</v>
      </c>
      <c r="R34" s="6">
        <f>IF(R33=MAX($D33:$U33),R$5/((2*SUM(AM$5:AM33))+1),R33)</f>
        <v>2626</v>
      </c>
      <c r="S34" s="6">
        <f>IF(S33=MAX($D33:$U33),S$5/((2*SUM(AN$5:AN33))+1),S33)</f>
        <v>1613</v>
      </c>
      <c r="T34" s="6">
        <f>IF(T33=MAX($D33:$U33),T$5/((2*SUM(AO$5:AO33))+1),T33)</f>
        <v>264</v>
      </c>
      <c r="U34" s="6">
        <f>IF(U33=MAX($D33:$U33),U$5/((2*SUM(AP$5:AP33))+1),U33)</f>
        <v>258</v>
      </c>
      <c r="X34" s="3">
        <v>30</v>
      </c>
      <c r="Y34" s="3">
        <f t="shared" si="2"/>
        <v>0</v>
      </c>
      <c r="Z34" s="3">
        <f t="shared" si="3"/>
        <v>0</v>
      </c>
      <c r="AA34" s="3">
        <f t="shared" si="4"/>
        <v>0</v>
      </c>
      <c r="AB34" s="3">
        <f t="shared" si="5"/>
        <v>0</v>
      </c>
      <c r="AC34" s="3">
        <f t="shared" si="6"/>
        <v>1</v>
      </c>
      <c r="AD34" s="3">
        <f t="shared" si="7"/>
        <v>0</v>
      </c>
      <c r="AE34" s="3">
        <f t="shared" si="8"/>
        <v>0</v>
      </c>
      <c r="AF34" s="3">
        <f t="shared" si="9"/>
        <v>0</v>
      </c>
      <c r="AG34" s="3">
        <f t="shared" si="10"/>
        <v>0</v>
      </c>
      <c r="AH34" s="3">
        <f t="shared" si="11"/>
        <v>0</v>
      </c>
      <c r="AI34" s="3">
        <f t="shared" si="12"/>
        <v>0</v>
      </c>
      <c r="AJ34" s="3">
        <f t="shared" si="13"/>
        <v>0</v>
      </c>
      <c r="AK34" s="3">
        <f t="shared" si="14"/>
        <v>0</v>
      </c>
      <c r="AL34" s="3">
        <f t="shared" si="15"/>
        <v>0</v>
      </c>
      <c r="AM34" s="3">
        <f t="shared" si="16"/>
        <v>0</v>
      </c>
      <c r="AN34" s="3">
        <f t="shared" si="17"/>
        <v>0</v>
      </c>
      <c r="AO34" s="3">
        <f t="shared" si="18"/>
        <v>0</v>
      </c>
      <c r="AP34" s="3">
        <f t="shared" si="19"/>
        <v>0</v>
      </c>
    </row>
    <row r="35" spans="2:42">
      <c r="B35" s="3" t="s">
        <v>41</v>
      </c>
      <c r="C35" s="3">
        <v>31</v>
      </c>
      <c r="D35" s="6">
        <f>IF(D34=MAX($D34:$U34),D$5/((2*SUM(Y$5:Y34))+1),D34)</f>
        <v>45945.210526315786</v>
      </c>
      <c r="E35" s="6">
        <f>IF(E34=MAX($D34:$U34),E$5/((2*SUM(Z$5:Z34))+1),E34)</f>
        <v>44993.066666666666</v>
      </c>
      <c r="F35" s="6">
        <f>IF(F34=MAX($D34:$U34),F$5/((2*SUM(AA$5:AA34))+1),F34)</f>
        <v>47459.444444444445</v>
      </c>
      <c r="G35" s="6">
        <f>IF(G34=MAX($D34:$U34),G$5/((2*SUM(AB$5:AB34))+1),G34)</f>
        <v>48940.571428571428</v>
      </c>
      <c r="H35" s="6">
        <f>IF(H34=MAX($D34:$U34),H$5/((2*SUM(AC$5:AC34))+1),H34)</f>
        <v>35507.714285714283</v>
      </c>
      <c r="I35" s="6">
        <f>IF(I34=MAX($D34:$U34),I$5/((2*SUM(AD$5:AD34))+1),I34)</f>
        <v>36359</v>
      </c>
      <c r="J35" s="6">
        <f>IF(J34=MAX($D34:$U34),J$5/((2*SUM(AE$5:AE34))+1),J34)</f>
        <v>42616.666666666664</v>
      </c>
      <c r="K35" s="6">
        <f>IF(K34=MAX($D34:$U34),K$5/((2*SUM(AF$5:AF34))+1),K34)</f>
        <v>39434</v>
      </c>
      <c r="L35" s="6">
        <f>IF(L34=MAX($D34:$U34),L$5/((2*SUM(AG$5:AG34))+1),L34)</f>
        <v>34026</v>
      </c>
      <c r="M35" s="6">
        <f>IF(M34=MAX($D34:$U34),M$5/((2*SUM(AH$5:AH34))+1),M34)</f>
        <v>22481</v>
      </c>
      <c r="N35" s="6">
        <f>IF(N34=MAX($D34:$U34),N$5/((2*SUM(AI$5:AI34))+1),N34)</f>
        <v>13759</v>
      </c>
      <c r="O35" s="6">
        <f>IF(O34=MAX($D34:$U34),O$5/((2*SUM(AJ$5:AJ34))+1),O34)</f>
        <v>9976</v>
      </c>
      <c r="P35" s="6">
        <f>IF(P34=MAX($D34:$U34),P$5/((2*SUM(AK$5:AK34))+1),P34)</f>
        <v>3977</v>
      </c>
      <c r="Q35" s="6">
        <f>IF(Q34=MAX($D34:$U34),Q$5/((2*SUM(AL$5:AL34))+1),Q34)</f>
        <v>3126</v>
      </c>
      <c r="R35" s="6">
        <f>IF(R34=MAX($D34:$U34),R$5/((2*SUM(AM$5:AM34))+1),R34)</f>
        <v>2626</v>
      </c>
      <c r="S35" s="6">
        <f>IF(S34=MAX($D34:$U34),S$5/((2*SUM(AN$5:AN34))+1),S34)</f>
        <v>1613</v>
      </c>
      <c r="T35" s="6">
        <f>IF(T34=MAX($D34:$U34),T$5/((2*SUM(AO$5:AO34))+1),T34)</f>
        <v>264</v>
      </c>
      <c r="U35" s="6">
        <f>IF(U34=MAX($D34:$U34),U$5/((2*SUM(AP$5:AP34))+1),U34)</f>
        <v>258</v>
      </c>
      <c r="X35" s="3">
        <v>31</v>
      </c>
      <c r="Y35" s="3">
        <f t="shared" si="2"/>
        <v>0</v>
      </c>
      <c r="Z35" s="3">
        <f t="shared" si="3"/>
        <v>0</v>
      </c>
      <c r="AA35" s="3">
        <f t="shared" si="4"/>
        <v>0</v>
      </c>
      <c r="AB35" s="3">
        <f t="shared" si="5"/>
        <v>1</v>
      </c>
      <c r="AC35" s="3">
        <f t="shared" si="6"/>
        <v>0</v>
      </c>
      <c r="AD35" s="3">
        <f t="shared" si="7"/>
        <v>0</v>
      </c>
      <c r="AE35" s="3">
        <f t="shared" si="8"/>
        <v>0</v>
      </c>
      <c r="AF35" s="3">
        <f t="shared" si="9"/>
        <v>0</v>
      </c>
      <c r="AG35" s="3">
        <f t="shared" si="10"/>
        <v>0</v>
      </c>
      <c r="AH35" s="3">
        <f t="shared" si="11"/>
        <v>0</v>
      </c>
      <c r="AI35" s="3">
        <f t="shared" si="12"/>
        <v>0</v>
      </c>
      <c r="AJ35" s="3">
        <f t="shared" si="13"/>
        <v>0</v>
      </c>
      <c r="AK35" s="3">
        <f t="shared" si="14"/>
        <v>0</v>
      </c>
      <c r="AL35" s="3">
        <f t="shared" si="15"/>
        <v>0</v>
      </c>
      <c r="AM35" s="3">
        <f t="shared" si="16"/>
        <v>0</v>
      </c>
      <c r="AN35" s="3">
        <f t="shared" si="17"/>
        <v>0</v>
      </c>
      <c r="AO35" s="3">
        <f t="shared" si="18"/>
        <v>0</v>
      </c>
      <c r="AP35" s="3">
        <f t="shared" si="19"/>
        <v>0</v>
      </c>
    </row>
    <row r="36" spans="2:42">
      <c r="B36" s="3" t="s">
        <v>41</v>
      </c>
      <c r="C36" s="3">
        <v>32</v>
      </c>
      <c r="D36" s="6">
        <f>IF(D35=MAX($D35:$U35),D$5/((2*SUM(Y$5:Y35))+1),D35)</f>
        <v>45945.210526315786</v>
      </c>
      <c r="E36" s="6">
        <f>IF(E35=MAX($D35:$U35),E$5/((2*SUM(Z$5:Z35))+1),E35)</f>
        <v>44993.066666666666</v>
      </c>
      <c r="F36" s="6">
        <f>IF(F35=MAX($D35:$U35),F$5/((2*SUM(AA$5:AA35))+1),F35)</f>
        <v>47459.444444444445</v>
      </c>
      <c r="G36" s="6">
        <f>IF(G35=MAX($D35:$U35),G$5/((2*SUM(AB$5:AB35))+1),G35)</f>
        <v>38064.888888888891</v>
      </c>
      <c r="H36" s="6">
        <f>IF(H35=MAX($D35:$U35),H$5/((2*SUM(AC$5:AC35))+1),H35)</f>
        <v>35507.714285714283</v>
      </c>
      <c r="I36" s="6">
        <f>IF(I35=MAX($D35:$U35),I$5/((2*SUM(AD$5:AD35))+1),I35)</f>
        <v>36359</v>
      </c>
      <c r="J36" s="6">
        <f>IF(J35=MAX($D35:$U35),J$5/((2*SUM(AE$5:AE35))+1),J35)</f>
        <v>42616.666666666664</v>
      </c>
      <c r="K36" s="6">
        <f>IF(K35=MAX($D35:$U35),K$5/((2*SUM(AF$5:AF35))+1),K35)</f>
        <v>39434</v>
      </c>
      <c r="L36" s="6">
        <f>IF(L35=MAX($D35:$U35),L$5/((2*SUM(AG$5:AG35))+1),L35)</f>
        <v>34026</v>
      </c>
      <c r="M36" s="6">
        <f>IF(M35=MAX($D35:$U35),M$5/((2*SUM(AH$5:AH35))+1),M35)</f>
        <v>22481</v>
      </c>
      <c r="N36" s="6">
        <f>IF(N35=MAX($D35:$U35),N$5/((2*SUM(AI$5:AI35))+1),N35)</f>
        <v>13759</v>
      </c>
      <c r="O36" s="6">
        <f>IF(O35=MAX($D35:$U35),O$5/((2*SUM(AJ$5:AJ35))+1),O35)</f>
        <v>9976</v>
      </c>
      <c r="P36" s="6">
        <f>IF(P35=MAX($D35:$U35),P$5/((2*SUM(AK$5:AK35))+1),P35)</f>
        <v>3977</v>
      </c>
      <c r="Q36" s="6">
        <f>IF(Q35=MAX($D35:$U35),Q$5/((2*SUM(AL$5:AL35))+1),Q35)</f>
        <v>3126</v>
      </c>
      <c r="R36" s="6">
        <f>IF(R35=MAX($D35:$U35),R$5/((2*SUM(AM$5:AM35))+1),R35)</f>
        <v>2626</v>
      </c>
      <c r="S36" s="6">
        <f>IF(S35=MAX($D35:$U35),S$5/((2*SUM(AN$5:AN35))+1),S35)</f>
        <v>1613</v>
      </c>
      <c r="T36" s="6">
        <f>IF(T35=MAX($D35:$U35),T$5/((2*SUM(AO$5:AO35))+1),T35)</f>
        <v>264</v>
      </c>
      <c r="U36" s="6">
        <f>IF(U35=MAX($D35:$U35),U$5/((2*SUM(AP$5:AP35))+1),U35)</f>
        <v>258</v>
      </c>
      <c r="X36" s="3">
        <v>32</v>
      </c>
      <c r="Y36" s="3">
        <f t="shared" si="2"/>
        <v>0</v>
      </c>
      <c r="Z36" s="3">
        <f t="shared" si="3"/>
        <v>0</v>
      </c>
      <c r="AA36" s="3">
        <f t="shared" si="4"/>
        <v>1</v>
      </c>
      <c r="AB36" s="3">
        <f t="shared" si="5"/>
        <v>0</v>
      </c>
      <c r="AC36" s="3">
        <f t="shared" si="6"/>
        <v>0</v>
      </c>
      <c r="AD36" s="3">
        <f t="shared" si="7"/>
        <v>0</v>
      </c>
      <c r="AE36" s="3">
        <f t="shared" si="8"/>
        <v>0</v>
      </c>
      <c r="AF36" s="3">
        <f t="shared" si="9"/>
        <v>0</v>
      </c>
      <c r="AG36" s="3">
        <f t="shared" si="10"/>
        <v>0</v>
      </c>
      <c r="AH36" s="3">
        <f t="shared" si="11"/>
        <v>0</v>
      </c>
      <c r="AI36" s="3">
        <f t="shared" si="12"/>
        <v>0</v>
      </c>
      <c r="AJ36" s="3">
        <f t="shared" si="13"/>
        <v>0</v>
      </c>
      <c r="AK36" s="3">
        <f t="shared" si="14"/>
        <v>0</v>
      </c>
      <c r="AL36" s="3">
        <f t="shared" si="15"/>
        <v>0</v>
      </c>
      <c r="AM36" s="3">
        <f t="shared" si="16"/>
        <v>0</v>
      </c>
      <c r="AN36" s="3">
        <f t="shared" si="17"/>
        <v>0</v>
      </c>
      <c r="AO36" s="3">
        <f t="shared" si="18"/>
        <v>0</v>
      </c>
      <c r="AP36" s="3">
        <f t="shared" si="19"/>
        <v>0</v>
      </c>
    </row>
    <row r="37" spans="2:42">
      <c r="B37" s="3" t="s">
        <v>41</v>
      </c>
      <c r="C37" s="3">
        <v>33</v>
      </c>
      <c r="D37" s="6">
        <f>IF(D36=MAX($D36:$U36),D$5/((2*SUM(Y$5:Y36))+1),D36)</f>
        <v>45945.210526315786</v>
      </c>
      <c r="E37" s="6">
        <f>IF(E36=MAX($D36:$U36),E$5/((2*SUM(Z$5:Z36))+1),E36)</f>
        <v>44993.066666666666</v>
      </c>
      <c r="F37" s="6">
        <f>IF(F36=MAX($D36:$U36),F$5/((2*SUM(AA$5:AA36))+1),F36)</f>
        <v>38830.454545454544</v>
      </c>
      <c r="G37" s="6">
        <f>IF(G36=MAX($D36:$U36),G$5/((2*SUM(AB$5:AB36))+1),G36)</f>
        <v>38064.888888888891</v>
      </c>
      <c r="H37" s="6">
        <f>IF(H36=MAX($D36:$U36),H$5/((2*SUM(AC$5:AC36))+1),H36)</f>
        <v>35507.714285714283</v>
      </c>
      <c r="I37" s="6">
        <f>IF(I36=MAX($D36:$U36),I$5/((2*SUM(AD$5:AD36))+1),I36)</f>
        <v>36359</v>
      </c>
      <c r="J37" s="6">
        <f>IF(J36=MAX($D36:$U36),J$5/((2*SUM(AE$5:AE36))+1),J36)</f>
        <v>42616.666666666664</v>
      </c>
      <c r="K37" s="6">
        <f>IF(K36=MAX($D36:$U36),K$5/((2*SUM(AF$5:AF36))+1),K36)</f>
        <v>39434</v>
      </c>
      <c r="L37" s="6">
        <f>IF(L36=MAX($D36:$U36),L$5/((2*SUM(AG$5:AG36))+1),L36)</f>
        <v>34026</v>
      </c>
      <c r="M37" s="6">
        <f>IF(M36=MAX($D36:$U36),M$5/((2*SUM(AH$5:AH36))+1),M36)</f>
        <v>22481</v>
      </c>
      <c r="N37" s="6">
        <f>IF(N36=MAX($D36:$U36),N$5/((2*SUM(AI$5:AI36))+1),N36)</f>
        <v>13759</v>
      </c>
      <c r="O37" s="6">
        <f>IF(O36=MAX($D36:$U36),O$5/((2*SUM(AJ$5:AJ36))+1),O36)</f>
        <v>9976</v>
      </c>
      <c r="P37" s="6">
        <f>IF(P36=MAX($D36:$U36),P$5/((2*SUM(AK$5:AK36))+1),P36)</f>
        <v>3977</v>
      </c>
      <c r="Q37" s="6">
        <f>IF(Q36=MAX($D36:$U36),Q$5/((2*SUM(AL$5:AL36))+1),Q36)</f>
        <v>3126</v>
      </c>
      <c r="R37" s="6">
        <f>IF(R36=MAX($D36:$U36),R$5/((2*SUM(AM$5:AM36))+1),R36)</f>
        <v>2626</v>
      </c>
      <c r="S37" s="6">
        <f>IF(S36=MAX($D36:$U36),S$5/((2*SUM(AN$5:AN36))+1),S36)</f>
        <v>1613</v>
      </c>
      <c r="T37" s="6">
        <f>IF(T36=MAX($D36:$U36),T$5/((2*SUM(AO$5:AO36))+1),T36)</f>
        <v>264</v>
      </c>
      <c r="U37" s="6">
        <f>IF(U36=MAX($D36:$U36),U$5/((2*SUM(AP$5:AP36))+1),U36)</f>
        <v>258</v>
      </c>
      <c r="X37" s="3">
        <v>33</v>
      </c>
      <c r="Y37" s="3">
        <f t="shared" si="2"/>
        <v>1</v>
      </c>
      <c r="Z37" s="3">
        <f t="shared" si="3"/>
        <v>0</v>
      </c>
      <c r="AA37" s="3">
        <f t="shared" si="4"/>
        <v>0</v>
      </c>
      <c r="AB37" s="3">
        <f t="shared" si="5"/>
        <v>0</v>
      </c>
      <c r="AC37" s="3">
        <f t="shared" si="6"/>
        <v>0</v>
      </c>
      <c r="AD37" s="3">
        <f t="shared" si="7"/>
        <v>0</v>
      </c>
      <c r="AE37" s="3">
        <f t="shared" si="8"/>
        <v>0</v>
      </c>
      <c r="AF37" s="3">
        <f t="shared" si="9"/>
        <v>0</v>
      </c>
      <c r="AG37" s="3">
        <f t="shared" si="10"/>
        <v>0</v>
      </c>
      <c r="AH37" s="3">
        <f t="shared" si="11"/>
        <v>0</v>
      </c>
      <c r="AI37" s="3">
        <f t="shared" si="12"/>
        <v>0</v>
      </c>
      <c r="AJ37" s="3">
        <f t="shared" si="13"/>
        <v>0</v>
      </c>
      <c r="AK37" s="3">
        <f t="shared" si="14"/>
        <v>0</v>
      </c>
      <c r="AL37" s="3">
        <f t="shared" si="15"/>
        <v>0</v>
      </c>
      <c r="AM37" s="3">
        <f t="shared" si="16"/>
        <v>0</v>
      </c>
      <c r="AN37" s="3">
        <f t="shared" si="17"/>
        <v>0</v>
      </c>
      <c r="AO37" s="3">
        <f t="shared" si="18"/>
        <v>0</v>
      </c>
      <c r="AP37" s="3">
        <f t="shared" si="19"/>
        <v>0</v>
      </c>
    </row>
    <row r="38" spans="2:42">
      <c r="B38" s="3" t="s">
        <v>41</v>
      </c>
      <c r="C38" s="3">
        <v>34</v>
      </c>
      <c r="D38" s="6">
        <f>IF(D37=MAX($D37:$U37),D$5/((2*SUM(Y$5:Y37))+1),D37)</f>
        <v>41569.476190476191</v>
      </c>
      <c r="E38" s="6">
        <f>IF(E37=MAX($D37:$U37),E$5/((2*SUM(Z$5:Z37))+1),E37)</f>
        <v>44993.066666666666</v>
      </c>
      <c r="F38" s="6">
        <f>IF(F37=MAX($D37:$U37),F$5/((2*SUM(AA$5:AA37))+1),F37)</f>
        <v>38830.454545454544</v>
      </c>
      <c r="G38" s="6">
        <f>IF(G37=MAX($D37:$U37),G$5/((2*SUM(AB$5:AB37))+1),G37)</f>
        <v>38064.888888888891</v>
      </c>
      <c r="H38" s="6">
        <f>IF(H37=MAX($D37:$U37),H$5/((2*SUM(AC$5:AC37))+1),H37)</f>
        <v>35507.714285714283</v>
      </c>
      <c r="I38" s="6">
        <f>IF(I37=MAX($D37:$U37),I$5/((2*SUM(AD$5:AD37))+1),I37)</f>
        <v>36359</v>
      </c>
      <c r="J38" s="6">
        <f>IF(J37=MAX($D37:$U37),J$5/((2*SUM(AE$5:AE37))+1),J37)</f>
        <v>42616.666666666664</v>
      </c>
      <c r="K38" s="6">
        <f>IF(K37=MAX($D37:$U37),K$5/((2*SUM(AF$5:AF37))+1),K37)</f>
        <v>39434</v>
      </c>
      <c r="L38" s="6">
        <f>IF(L37=MAX($D37:$U37),L$5/((2*SUM(AG$5:AG37))+1),L37)</f>
        <v>34026</v>
      </c>
      <c r="M38" s="6">
        <f>IF(M37=MAX($D37:$U37),M$5/((2*SUM(AH$5:AH37))+1),M37)</f>
        <v>22481</v>
      </c>
      <c r="N38" s="6">
        <f>IF(N37=MAX($D37:$U37),N$5/((2*SUM(AI$5:AI37))+1),N37)</f>
        <v>13759</v>
      </c>
      <c r="O38" s="6">
        <f>IF(O37=MAX($D37:$U37),O$5/((2*SUM(AJ$5:AJ37))+1),O37)</f>
        <v>9976</v>
      </c>
      <c r="P38" s="6">
        <f>IF(P37=MAX($D37:$U37),P$5/((2*SUM(AK$5:AK37))+1),P37)</f>
        <v>3977</v>
      </c>
      <c r="Q38" s="6">
        <f>IF(Q37=MAX($D37:$U37),Q$5/((2*SUM(AL$5:AL37))+1),Q37)</f>
        <v>3126</v>
      </c>
      <c r="R38" s="6">
        <f>IF(R37=MAX($D37:$U37),R$5/((2*SUM(AM$5:AM37))+1),R37)</f>
        <v>2626</v>
      </c>
      <c r="S38" s="6">
        <f>IF(S37=MAX($D37:$U37),S$5/((2*SUM(AN$5:AN37))+1),S37)</f>
        <v>1613</v>
      </c>
      <c r="T38" s="6">
        <f>IF(T37=MAX($D37:$U37),T$5/((2*SUM(AO$5:AO37))+1),T37)</f>
        <v>264</v>
      </c>
      <c r="U38" s="6">
        <f>IF(U37=MAX($D37:$U37),U$5/((2*SUM(AP$5:AP37))+1),U37)</f>
        <v>258</v>
      </c>
      <c r="X38" s="3">
        <v>34</v>
      </c>
      <c r="Y38" s="3">
        <f t="shared" si="2"/>
        <v>0</v>
      </c>
      <c r="Z38" s="3">
        <f t="shared" si="3"/>
        <v>1</v>
      </c>
      <c r="AA38" s="3">
        <f t="shared" si="4"/>
        <v>0</v>
      </c>
      <c r="AB38" s="3">
        <f t="shared" si="5"/>
        <v>0</v>
      </c>
      <c r="AC38" s="3">
        <f t="shared" si="6"/>
        <v>0</v>
      </c>
      <c r="AD38" s="3">
        <f t="shared" si="7"/>
        <v>0</v>
      </c>
      <c r="AE38" s="3">
        <f t="shared" si="8"/>
        <v>0</v>
      </c>
      <c r="AF38" s="3">
        <f t="shared" si="9"/>
        <v>0</v>
      </c>
      <c r="AG38" s="3">
        <f t="shared" si="10"/>
        <v>0</v>
      </c>
      <c r="AH38" s="3">
        <f t="shared" si="11"/>
        <v>0</v>
      </c>
      <c r="AI38" s="3">
        <f t="shared" si="12"/>
        <v>0</v>
      </c>
      <c r="AJ38" s="3">
        <f t="shared" si="13"/>
        <v>0</v>
      </c>
      <c r="AK38" s="3">
        <f t="shared" si="14"/>
        <v>0</v>
      </c>
      <c r="AL38" s="3">
        <f t="shared" si="15"/>
        <v>0</v>
      </c>
      <c r="AM38" s="3">
        <f t="shared" si="16"/>
        <v>0</v>
      </c>
      <c r="AN38" s="3">
        <f t="shared" si="17"/>
        <v>0</v>
      </c>
      <c r="AO38" s="3">
        <f t="shared" si="18"/>
        <v>0</v>
      </c>
      <c r="AP38" s="3">
        <f t="shared" si="19"/>
        <v>0</v>
      </c>
    </row>
    <row r="39" spans="2:42">
      <c r="B39" s="3" t="s">
        <v>41</v>
      </c>
      <c r="C39" s="3">
        <v>35</v>
      </c>
      <c r="D39" s="6">
        <f>IF(D38=MAX($D38:$U38),D$5/((2*SUM(Y$5:Y38))+1),D38)</f>
        <v>41569.476190476191</v>
      </c>
      <c r="E39" s="6">
        <f>IF(E38=MAX($D38:$U38),E$5/((2*SUM(Z$5:Z38))+1),E38)</f>
        <v>39699.76470588235</v>
      </c>
      <c r="F39" s="6">
        <f>IF(F38=MAX($D38:$U38),F$5/((2*SUM(AA$5:AA38))+1),F38)</f>
        <v>38830.454545454544</v>
      </c>
      <c r="G39" s="6">
        <f>IF(G38=MAX($D38:$U38),G$5/((2*SUM(AB$5:AB38))+1),G38)</f>
        <v>38064.888888888891</v>
      </c>
      <c r="H39" s="6">
        <f>IF(H38=MAX($D38:$U38),H$5/((2*SUM(AC$5:AC38))+1),H38)</f>
        <v>35507.714285714283</v>
      </c>
      <c r="I39" s="6">
        <f>IF(I38=MAX($D38:$U38),I$5/((2*SUM(AD$5:AD38))+1),I38)</f>
        <v>36359</v>
      </c>
      <c r="J39" s="6">
        <f>IF(J38=MAX($D38:$U38),J$5/((2*SUM(AE$5:AE38))+1),J38)</f>
        <v>42616.666666666664</v>
      </c>
      <c r="K39" s="6">
        <f>IF(K38=MAX($D38:$U38),K$5/((2*SUM(AF$5:AF38))+1),K38)</f>
        <v>39434</v>
      </c>
      <c r="L39" s="6">
        <f>IF(L38=MAX($D38:$U38),L$5/((2*SUM(AG$5:AG38))+1),L38)</f>
        <v>34026</v>
      </c>
      <c r="M39" s="6">
        <f>IF(M38=MAX($D38:$U38),M$5/((2*SUM(AH$5:AH38))+1),M38)</f>
        <v>22481</v>
      </c>
      <c r="N39" s="6">
        <f>IF(N38=MAX($D38:$U38),N$5/((2*SUM(AI$5:AI38))+1),N38)</f>
        <v>13759</v>
      </c>
      <c r="O39" s="6">
        <f>IF(O38=MAX($D38:$U38),O$5/((2*SUM(AJ$5:AJ38))+1),O38)</f>
        <v>9976</v>
      </c>
      <c r="P39" s="6">
        <f>IF(P38=MAX($D38:$U38),P$5/((2*SUM(AK$5:AK38))+1),P38)</f>
        <v>3977</v>
      </c>
      <c r="Q39" s="6">
        <f>IF(Q38=MAX($D38:$U38),Q$5/((2*SUM(AL$5:AL38))+1),Q38)</f>
        <v>3126</v>
      </c>
      <c r="R39" s="6">
        <f>IF(R38=MAX($D38:$U38),R$5/((2*SUM(AM$5:AM38))+1),R38)</f>
        <v>2626</v>
      </c>
      <c r="S39" s="6">
        <f>IF(S38=MAX($D38:$U38),S$5/((2*SUM(AN$5:AN38))+1),S38)</f>
        <v>1613</v>
      </c>
      <c r="T39" s="6">
        <f>IF(T38=MAX($D38:$U38),T$5/((2*SUM(AO$5:AO38))+1),T38)</f>
        <v>264</v>
      </c>
      <c r="U39" s="6">
        <f>IF(U38=MAX($D38:$U38),U$5/((2*SUM(AP$5:AP38))+1),U38)</f>
        <v>258</v>
      </c>
      <c r="X39" s="3">
        <v>35</v>
      </c>
      <c r="Y39" s="3">
        <f t="shared" si="2"/>
        <v>0</v>
      </c>
      <c r="Z39" s="3">
        <f t="shared" si="3"/>
        <v>0</v>
      </c>
      <c r="AA39" s="3">
        <f t="shared" si="4"/>
        <v>0</v>
      </c>
      <c r="AB39" s="3">
        <f t="shared" si="5"/>
        <v>0</v>
      </c>
      <c r="AC39" s="3">
        <f t="shared" si="6"/>
        <v>0</v>
      </c>
      <c r="AD39" s="3">
        <f t="shared" si="7"/>
        <v>0</v>
      </c>
      <c r="AE39" s="3">
        <f t="shared" si="8"/>
        <v>1</v>
      </c>
      <c r="AF39" s="3">
        <f t="shared" si="9"/>
        <v>0</v>
      </c>
      <c r="AG39" s="3">
        <f t="shared" si="10"/>
        <v>0</v>
      </c>
      <c r="AH39" s="3">
        <f t="shared" si="11"/>
        <v>0</v>
      </c>
      <c r="AI39" s="3">
        <f t="shared" si="12"/>
        <v>0</v>
      </c>
      <c r="AJ39" s="3">
        <f t="shared" si="13"/>
        <v>0</v>
      </c>
      <c r="AK39" s="3">
        <f t="shared" si="14"/>
        <v>0</v>
      </c>
      <c r="AL39" s="3">
        <f t="shared" si="15"/>
        <v>0</v>
      </c>
      <c r="AM39" s="3">
        <f t="shared" si="16"/>
        <v>0</v>
      </c>
      <c r="AN39" s="3">
        <f t="shared" si="17"/>
        <v>0</v>
      </c>
      <c r="AO39" s="3">
        <f t="shared" si="18"/>
        <v>0</v>
      </c>
      <c r="AP39" s="3">
        <f t="shared" si="19"/>
        <v>0</v>
      </c>
    </row>
    <row r="40" spans="2:42">
      <c r="B40" s="3" t="s">
        <v>41</v>
      </c>
      <c r="C40" s="3">
        <v>36</v>
      </c>
      <c r="D40" s="6">
        <f>IF(D39=MAX($D39:$U39),D$5/((2*SUM(Y$5:Y39))+1),D39)</f>
        <v>41569.476190476191</v>
      </c>
      <c r="E40" s="6">
        <f>IF(E39=MAX($D39:$U39),E$5/((2*SUM(Z$5:Z39))+1),E39)</f>
        <v>39699.76470588235</v>
      </c>
      <c r="F40" s="6">
        <f>IF(F39=MAX($D39:$U39),F$5/((2*SUM(AA$5:AA39))+1),F39)</f>
        <v>38830.454545454544</v>
      </c>
      <c r="G40" s="6">
        <f>IF(G39=MAX($D39:$U39),G$5/((2*SUM(AB$5:AB39))+1),G39)</f>
        <v>38064.888888888891</v>
      </c>
      <c r="H40" s="6">
        <f>IF(H39=MAX($D39:$U39),H$5/((2*SUM(AC$5:AC39))+1),H39)</f>
        <v>35507.714285714283</v>
      </c>
      <c r="I40" s="6">
        <f>IF(I39=MAX($D39:$U39),I$5/((2*SUM(AD$5:AD39))+1),I39)</f>
        <v>36359</v>
      </c>
      <c r="J40" s="6">
        <f>IF(J39=MAX($D39:$U39),J$5/((2*SUM(AE$5:AE39))+1),J39)</f>
        <v>25570</v>
      </c>
      <c r="K40" s="6">
        <f>IF(K39=MAX($D39:$U39),K$5/((2*SUM(AF$5:AF39))+1),K39)</f>
        <v>39434</v>
      </c>
      <c r="L40" s="6">
        <f>IF(L39=MAX($D39:$U39),L$5/((2*SUM(AG$5:AG39))+1),L39)</f>
        <v>34026</v>
      </c>
      <c r="M40" s="6">
        <f>IF(M39=MAX($D39:$U39),M$5/((2*SUM(AH$5:AH39))+1),M39)</f>
        <v>22481</v>
      </c>
      <c r="N40" s="6">
        <f>IF(N39=MAX($D39:$U39),N$5/((2*SUM(AI$5:AI39))+1),N39)</f>
        <v>13759</v>
      </c>
      <c r="O40" s="6">
        <f>IF(O39=MAX($D39:$U39),O$5/((2*SUM(AJ$5:AJ39))+1),O39)</f>
        <v>9976</v>
      </c>
      <c r="P40" s="6">
        <f>IF(P39=MAX($D39:$U39),P$5/((2*SUM(AK$5:AK39))+1),P39)</f>
        <v>3977</v>
      </c>
      <c r="Q40" s="6">
        <f>IF(Q39=MAX($D39:$U39),Q$5/((2*SUM(AL$5:AL39))+1),Q39)</f>
        <v>3126</v>
      </c>
      <c r="R40" s="6">
        <f>IF(R39=MAX($D39:$U39),R$5/((2*SUM(AM$5:AM39))+1),R39)</f>
        <v>2626</v>
      </c>
      <c r="S40" s="6">
        <f>IF(S39=MAX($D39:$U39),S$5/((2*SUM(AN$5:AN39))+1),S39)</f>
        <v>1613</v>
      </c>
      <c r="T40" s="6">
        <f>IF(T39=MAX($D39:$U39),T$5/((2*SUM(AO$5:AO39))+1),T39)</f>
        <v>264</v>
      </c>
      <c r="U40" s="6">
        <f>IF(U39=MAX($D39:$U39),U$5/((2*SUM(AP$5:AP39))+1),U39)</f>
        <v>258</v>
      </c>
      <c r="X40" s="3">
        <v>36</v>
      </c>
      <c r="Y40" s="3">
        <f t="shared" si="2"/>
        <v>1</v>
      </c>
      <c r="Z40" s="3">
        <f t="shared" si="3"/>
        <v>0</v>
      </c>
      <c r="AA40" s="3">
        <f t="shared" si="4"/>
        <v>0</v>
      </c>
      <c r="AB40" s="3">
        <f t="shared" si="5"/>
        <v>0</v>
      </c>
      <c r="AC40" s="3">
        <f t="shared" si="6"/>
        <v>0</v>
      </c>
      <c r="AD40" s="3">
        <f t="shared" si="7"/>
        <v>0</v>
      </c>
      <c r="AE40" s="3">
        <f t="shared" si="8"/>
        <v>0</v>
      </c>
      <c r="AF40" s="3">
        <f t="shared" si="9"/>
        <v>0</v>
      </c>
      <c r="AG40" s="3">
        <f t="shared" si="10"/>
        <v>0</v>
      </c>
      <c r="AH40" s="3">
        <f t="shared" si="11"/>
        <v>0</v>
      </c>
      <c r="AI40" s="3">
        <f t="shared" si="12"/>
        <v>0</v>
      </c>
      <c r="AJ40" s="3">
        <f t="shared" si="13"/>
        <v>0</v>
      </c>
      <c r="AK40" s="3">
        <f t="shared" si="14"/>
        <v>0</v>
      </c>
      <c r="AL40" s="3">
        <f t="shared" si="15"/>
        <v>0</v>
      </c>
      <c r="AM40" s="3">
        <f t="shared" si="16"/>
        <v>0</v>
      </c>
      <c r="AN40" s="3">
        <f t="shared" si="17"/>
        <v>0</v>
      </c>
      <c r="AO40" s="3">
        <f t="shared" si="18"/>
        <v>0</v>
      </c>
      <c r="AP40" s="3">
        <f t="shared" si="19"/>
        <v>0</v>
      </c>
    </row>
    <row r="41" spans="2:42">
      <c r="B41" s="3" t="s">
        <v>41</v>
      </c>
      <c r="C41" s="3">
        <v>37</v>
      </c>
      <c r="D41" s="6">
        <f>IF(D40=MAX($D40:$U40),D$5/((2*SUM(Y$5:Y40))+1),D40)</f>
        <v>37954.739130434784</v>
      </c>
      <c r="E41" s="6">
        <f>IF(E40=MAX($D40:$U40),E$5/((2*SUM(Z$5:Z40))+1),E40)</f>
        <v>39699.76470588235</v>
      </c>
      <c r="F41" s="6">
        <f>IF(F40=MAX($D40:$U40),F$5/((2*SUM(AA$5:AA40))+1),F40)</f>
        <v>38830.454545454544</v>
      </c>
      <c r="G41" s="6">
        <f>IF(G40=MAX($D40:$U40),G$5/((2*SUM(AB$5:AB40))+1),G40)</f>
        <v>38064.888888888891</v>
      </c>
      <c r="H41" s="6">
        <f>IF(H40=MAX($D40:$U40),H$5/((2*SUM(AC$5:AC40))+1),H40)</f>
        <v>35507.714285714283</v>
      </c>
      <c r="I41" s="6">
        <f>IF(I40=MAX($D40:$U40),I$5/((2*SUM(AD$5:AD40))+1),I40)</f>
        <v>36359</v>
      </c>
      <c r="J41" s="6">
        <f>IF(J40=MAX($D40:$U40),J$5/((2*SUM(AE$5:AE40))+1),J40)</f>
        <v>25570</v>
      </c>
      <c r="K41" s="6">
        <f>IF(K40=MAX($D40:$U40),K$5/((2*SUM(AF$5:AF40))+1),K40)</f>
        <v>39434</v>
      </c>
      <c r="L41" s="6">
        <f>IF(L40=MAX($D40:$U40),L$5/((2*SUM(AG$5:AG40))+1),L40)</f>
        <v>34026</v>
      </c>
      <c r="M41" s="6">
        <f>IF(M40=MAX($D40:$U40),M$5/((2*SUM(AH$5:AH40))+1),M40)</f>
        <v>22481</v>
      </c>
      <c r="N41" s="6">
        <f>IF(N40=MAX($D40:$U40),N$5/((2*SUM(AI$5:AI40))+1),N40)</f>
        <v>13759</v>
      </c>
      <c r="O41" s="6">
        <f>IF(O40=MAX($D40:$U40),O$5/((2*SUM(AJ$5:AJ40))+1),O40)</f>
        <v>9976</v>
      </c>
      <c r="P41" s="6">
        <f>IF(P40=MAX($D40:$U40),P$5/((2*SUM(AK$5:AK40))+1),P40)</f>
        <v>3977</v>
      </c>
      <c r="Q41" s="6">
        <f>IF(Q40=MAX($D40:$U40),Q$5/((2*SUM(AL$5:AL40))+1),Q40)</f>
        <v>3126</v>
      </c>
      <c r="R41" s="6">
        <f>IF(R40=MAX($D40:$U40),R$5/((2*SUM(AM$5:AM40))+1),R40)</f>
        <v>2626</v>
      </c>
      <c r="S41" s="6">
        <f>IF(S40=MAX($D40:$U40),S$5/((2*SUM(AN$5:AN40))+1),S40)</f>
        <v>1613</v>
      </c>
      <c r="T41" s="6">
        <f>IF(T40=MAX($D40:$U40),T$5/((2*SUM(AO$5:AO40))+1),T40)</f>
        <v>264</v>
      </c>
      <c r="U41" s="6">
        <f>IF(U40=MAX($D40:$U40),U$5/((2*SUM(AP$5:AP40))+1),U40)</f>
        <v>258</v>
      </c>
      <c r="X41" s="3">
        <v>37</v>
      </c>
      <c r="Y41" s="3">
        <f t="shared" si="2"/>
        <v>0</v>
      </c>
      <c r="Z41" s="3">
        <f t="shared" si="3"/>
        <v>1</v>
      </c>
      <c r="AA41" s="3">
        <f t="shared" si="4"/>
        <v>0</v>
      </c>
      <c r="AB41" s="3">
        <f t="shared" si="5"/>
        <v>0</v>
      </c>
      <c r="AC41" s="3">
        <f t="shared" si="6"/>
        <v>0</v>
      </c>
      <c r="AD41" s="3">
        <f t="shared" si="7"/>
        <v>0</v>
      </c>
      <c r="AE41" s="3">
        <f t="shared" si="8"/>
        <v>0</v>
      </c>
      <c r="AF41" s="3">
        <f t="shared" si="9"/>
        <v>0</v>
      </c>
      <c r="AG41" s="3">
        <f t="shared" si="10"/>
        <v>0</v>
      </c>
      <c r="AH41" s="3">
        <f t="shared" si="11"/>
        <v>0</v>
      </c>
      <c r="AI41" s="3">
        <f t="shared" si="12"/>
        <v>0</v>
      </c>
      <c r="AJ41" s="3">
        <f t="shared" si="13"/>
        <v>0</v>
      </c>
      <c r="AK41" s="3">
        <f t="shared" si="14"/>
        <v>0</v>
      </c>
      <c r="AL41" s="3">
        <f t="shared" si="15"/>
        <v>0</v>
      </c>
      <c r="AM41" s="3">
        <f t="shared" si="16"/>
        <v>0</v>
      </c>
      <c r="AN41" s="3">
        <f t="shared" si="17"/>
        <v>0</v>
      </c>
      <c r="AO41" s="3">
        <f t="shared" si="18"/>
        <v>0</v>
      </c>
      <c r="AP41" s="3">
        <f t="shared" si="19"/>
        <v>0</v>
      </c>
    </row>
    <row r="42" spans="2:42">
      <c r="B42" s="3" t="s">
        <v>41</v>
      </c>
      <c r="C42" s="3">
        <v>38</v>
      </c>
      <c r="D42" s="6">
        <f>IF(D41=MAX($D41:$U41),D$5/((2*SUM(Y$5:Y41))+1),D41)</f>
        <v>37954.739130434784</v>
      </c>
      <c r="E42" s="6">
        <f>IF(E41=MAX($D41:$U41),E$5/((2*SUM(Z$5:Z41))+1),E41)</f>
        <v>35520.84210526316</v>
      </c>
      <c r="F42" s="6">
        <f>IF(F41=MAX($D41:$U41),F$5/((2*SUM(AA$5:AA41))+1),F41)</f>
        <v>38830.454545454544</v>
      </c>
      <c r="G42" s="6">
        <f>IF(G41=MAX($D41:$U41),G$5/((2*SUM(AB$5:AB41))+1),G41)</f>
        <v>38064.888888888891</v>
      </c>
      <c r="H42" s="6">
        <f>IF(H41=MAX($D41:$U41),H$5/((2*SUM(AC$5:AC41))+1),H41)</f>
        <v>35507.714285714283</v>
      </c>
      <c r="I42" s="6">
        <f>IF(I41=MAX($D41:$U41),I$5/((2*SUM(AD$5:AD41))+1),I41)</f>
        <v>36359</v>
      </c>
      <c r="J42" s="6">
        <f>IF(J41=MAX($D41:$U41),J$5/((2*SUM(AE$5:AE41))+1),J41)</f>
        <v>25570</v>
      </c>
      <c r="K42" s="6">
        <f>IF(K41=MAX($D41:$U41),K$5/((2*SUM(AF$5:AF41))+1),K41)</f>
        <v>39434</v>
      </c>
      <c r="L42" s="6">
        <f>IF(L41=MAX($D41:$U41),L$5/((2*SUM(AG$5:AG41))+1),L41)</f>
        <v>34026</v>
      </c>
      <c r="M42" s="6">
        <f>IF(M41=MAX($D41:$U41),M$5/((2*SUM(AH$5:AH41))+1),M41)</f>
        <v>22481</v>
      </c>
      <c r="N42" s="6">
        <f>IF(N41=MAX($D41:$U41),N$5/((2*SUM(AI$5:AI41))+1),N41)</f>
        <v>13759</v>
      </c>
      <c r="O42" s="6">
        <f>IF(O41=MAX($D41:$U41),O$5/((2*SUM(AJ$5:AJ41))+1),O41)</f>
        <v>9976</v>
      </c>
      <c r="P42" s="6">
        <f>IF(P41=MAX($D41:$U41),P$5/((2*SUM(AK$5:AK41))+1),P41)</f>
        <v>3977</v>
      </c>
      <c r="Q42" s="6">
        <f>IF(Q41=MAX($D41:$U41),Q$5/((2*SUM(AL$5:AL41))+1),Q41)</f>
        <v>3126</v>
      </c>
      <c r="R42" s="6">
        <f>IF(R41=MAX($D41:$U41),R$5/((2*SUM(AM$5:AM41))+1),R41)</f>
        <v>2626</v>
      </c>
      <c r="S42" s="6">
        <f>IF(S41=MAX($D41:$U41),S$5/((2*SUM(AN$5:AN41))+1),S41)</f>
        <v>1613</v>
      </c>
      <c r="T42" s="6">
        <f>IF(T41=MAX($D41:$U41),T$5/((2*SUM(AO$5:AO41))+1),T41)</f>
        <v>264</v>
      </c>
      <c r="U42" s="6">
        <f>IF(U41=MAX($D41:$U41),U$5/((2*SUM(AP$5:AP41))+1),U41)</f>
        <v>258</v>
      </c>
      <c r="X42" s="3">
        <v>38</v>
      </c>
      <c r="Y42" s="3">
        <f t="shared" si="2"/>
        <v>0</v>
      </c>
      <c r="Z42" s="3">
        <f t="shared" si="3"/>
        <v>0</v>
      </c>
      <c r="AA42" s="3">
        <f t="shared" si="4"/>
        <v>0</v>
      </c>
      <c r="AB42" s="3">
        <f t="shared" si="5"/>
        <v>0</v>
      </c>
      <c r="AC42" s="3">
        <f t="shared" si="6"/>
        <v>0</v>
      </c>
      <c r="AD42" s="3">
        <f t="shared" si="7"/>
        <v>0</v>
      </c>
      <c r="AE42" s="3">
        <f t="shared" si="8"/>
        <v>0</v>
      </c>
      <c r="AF42" s="3">
        <f t="shared" si="9"/>
        <v>1</v>
      </c>
      <c r="AG42" s="3">
        <f t="shared" si="10"/>
        <v>0</v>
      </c>
      <c r="AH42" s="3">
        <f t="shared" si="11"/>
        <v>0</v>
      </c>
      <c r="AI42" s="3">
        <f t="shared" si="12"/>
        <v>0</v>
      </c>
      <c r="AJ42" s="3">
        <f t="shared" si="13"/>
        <v>0</v>
      </c>
      <c r="AK42" s="3">
        <f t="shared" si="14"/>
        <v>0</v>
      </c>
      <c r="AL42" s="3">
        <f t="shared" si="15"/>
        <v>0</v>
      </c>
      <c r="AM42" s="3">
        <f t="shared" si="16"/>
        <v>0</v>
      </c>
      <c r="AN42" s="3">
        <f t="shared" si="17"/>
        <v>0</v>
      </c>
      <c r="AO42" s="3">
        <f t="shared" si="18"/>
        <v>0</v>
      </c>
      <c r="AP42" s="3">
        <f t="shared" si="19"/>
        <v>0</v>
      </c>
    </row>
    <row r="43" spans="2:42">
      <c r="B43" s="3" t="s">
        <v>41</v>
      </c>
      <c r="C43" s="3">
        <v>39</v>
      </c>
      <c r="D43" s="6">
        <f>IF(D42=MAX($D42:$U42),D$5/((2*SUM(Y$5:Y42))+1),D42)</f>
        <v>37954.739130434784</v>
      </c>
      <c r="E43" s="6">
        <f>IF(E42=MAX($D42:$U42),E$5/((2*SUM(Z$5:Z42))+1),E42)</f>
        <v>35520.84210526316</v>
      </c>
      <c r="F43" s="6">
        <f>IF(F42=MAX($D42:$U42),F$5/((2*SUM(AA$5:AA42))+1),F42)</f>
        <v>38830.454545454544</v>
      </c>
      <c r="G43" s="6">
        <f>IF(G42=MAX($D42:$U42),G$5/((2*SUM(AB$5:AB42))+1),G42)</f>
        <v>38064.888888888891</v>
      </c>
      <c r="H43" s="6">
        <f>IF(H42=MAX($D42:$U42),H$5/((2*SUM(AC$5:AC42))+1),H42)</f>
        <v>35507.714285714283</v>
      </c>
      <c r="I43" s="6">
        <f>IF(I42=MAX($D42:$U42),I$5/((2*SUM(AD$5:AD42))+1),I42)</f>
        <v>36359</v>
      </c>
      <c r="J43" s="6">
        <f>IF(J42=MAX($D42:$U42),J$5/((2*SUM(AE$5:AE42))+1),J42)</f>
        <v>25570</v>
      </c>
      <c r="K43" s="6">
        <f>IF(K42=MAX($D42:$U42),K$5/((2*SUM(AF$5:AF42))+1),K42)</f>
        <v>23660.400000000001</v>
      </c>
      <c r="L43" s="6">
        <f>IF(L42=MAX($D42:$U42),L$5/((2*SUM(AG$5:AG42))+1),L42)</f>
        <v>34026</v>
      </c>
      <c r="M43" s="6">
        <f>IF(M42=MAX($D42:$U42),M$5/((2*SUM(AH$5:AH42))+1),M42)</f>
        <v>22481</v>
      </c>
      <c r="N43" s="6">
        <f>IF(N42=MAX($D42:$U42),N$5/((2*SUM(AI$5:AI42))+1),N42)</f>
        <v>13759</v>
      </c>
      <c r="O43" s="6">
        <f>IF(O42=MAX($D42:$U42),O$5/((2*SUM(AJ$5:AJ42))+1),O42)</f>
        <v>9976</v>
      </c>
      <c r="P43" s="6">
        <f>IF(P42=MAX($D42:$U42),P$5/((2*SUM(AK$5:AK42))+1),P42)</f>
        <v>3977</v>
      </c>
      <c r="Q43" s="6">
        <f>IF(Q42=MAX($D42:$U42),Q$5/((2*SUM(AL$5:AL42))+1),Q42)</f>
        <v>3126</v>
      </c>
      <c r="R43" s="6">
        <f>IF(R42=MAX($D42:$U42),R$5/((2*SUM(AM$5:AM42))+1),R42)</f>
        <v>2626</v>
      </c>
      <c r="S43" s="6">
        <f>IF(S42=MAX($D42:$U42),S$5/((2*SUM(AN$5:AN42))+1),S42)</f>
        <v>1613</v>
      </c>
      <c r="T43" s="6">
        <f>IF(T42=MAX($D42:$U42),T$5/((2*SUM(AO$5:AO42))+1),T42)</f>
        <v>264</v>
      </c>
      <c r="U43" s="6">
        <f>IF(U42=MAX($D42:$U42),U$5/((2*SUM(AP$5:AP42))+1),U42)</f>
        <v>258</v>
      </c>
      <c r="X43" s="3">
        <v>39</v>
      </c>
      <c r="Y43" s="3">
        <f t="shared" si="2"/>
        <v>0</v>
      </c>
      <c r="Z43" s="3">
        <f t="shared" si="3"/>
        <v>0</v>
      </c>
      <c r="AA43" s="3">
        <f t="shared" si="4"/>
        <v>1</v>
      </c>
      <c r="AB43" s="3">
        <f t="shared" si="5"/>
        <v>0</v>
      </c>
      <c r="AC43" s="3">
        <f t="shared" si="6"/>
        <v>0</v>
      </c>
      <c r="AD43" s="3">
        <f t="shared" si="7"/>
        <v>0</v>
      </c>
      <c r="AE43" s="3">
        <f t="shared" si="8"/>
        <v>0</v>
      </c>
      <c r="AF43" s="3">
        <f t="shared" si="9"/>
        <v>0</v>
      </c>
      <c r="AG43" s="3">
        <f t="shared" si="10"/>
        <v>0</v>
      </c>
      <c r="AH43" s="3">
        <f t="shared" si="11"/>
        <v>0</v>
      </c>
      <c r="AI43" s="3">
        <f t="shared" si="12"/>
        <v>0</v>
      </c>
      <c r="AJ43" s="3">
        <f t="shared" si="13"/>
        <v>0</v>
      </c>
      <c r="AK43" s="3">
        <f t="shared" si="14"/>
        <v>0</v>
      </c>
      <c r="AL43" s="3">
        <f t="shared" si="15"/>
        <v>0</v>
      </c>
      <c r="AM43" s="3">
        <f t="shared" si="16"/>
        <v>0</v>
      </c>
      <c r="AN43" s="3">
        <f t="shared" si="17"/>
        <v>0</v>
      </c>
      <c r="AO43" s="3">
        <f t="shared" si="18"/>
        <v>0</v>
      </c>
      <c r="AP43" s="3">
        <f t="shared" si="19"/>
        <v>0</v>
      </c>
    </row>
    <row r="44" spans="2:42">
      <c r="B44" s="3" t="s">
        <v>41</v>
      </c>
      <c r="C44" s="3">
        <v>40</v>
      </c>
      <c r="D44" s="6">
        <f>IF(D43=MAX($D43:$U43),D$5/((2*SUM(Y$5:Y43))+1),D43)</f>
        <v>37954.739130434784</v>
      </c>
      <c r="E44" s="6">
        <f>IF(E43=MAX($D43:$U43),E$5/((2*SUM(Z$5:Z43))+1),E43)</f>
        <v>35520.84210526316</v>
      </c>
      <c r="F44" s="6">
        <f>IF(F43=MAX($D43:$U43),F$5/((2*SUM(AA$5:AA43))+1),F43)</f>
        <v>32856.538461538461</v>
      </c>
      <c r="G44" s="6">
        <f>IF(G43=MAX($D43:$U43),G$5/((2*SUM(AB$5:AB43))+1),G43)</f>
        <v>38064.888888888891</v>
      </c>
      <c r="H44" s="6">
        <f>IF(H43=MAX($D43:$U43),H$5/((2*SUM(AC$5:AC43))+1),H43)</f>
        <v>35507.714285714283</v>
      </c>
      <c r="I44" s="6">
        <f>IF(I43=MAX($D43:$U43),I$5/((2*SUM(AD$5:AD43))+1),I43)</f>
        <v>36359</v>
      </c>
      <c r="J44" s="6">
        <f>IF(J43=MAX($D43:$U43),J$5/((2*SUM(AE$5:AE43))+1),J43)</f>
        <v>25570</v>
      </c>
      <c r="K44" s="6">
        <f>IF(K43=MAX($D43:$U43),K$5/((2*SUM(AF$5:AF43))+1),K43)</f>
        <v>23660.400000000001</v>
      </c>
      <c r="L44" s="6">
        <f>IF(L43=MAX($D43:$U43),L$5/((2*SUM(AG$5:AG43))+1),L43)</f>
        <v>34026</v>
      </c>
      <c r="M44" s="6">
        <f>IF(M43=MAX($D43:$U43),M$5/((2*SUM(AH$5:AH43))+1),M43)</f>
        <v>22481</v>
      </c>
      <c r="N44" s="6">
        <f>IF(N43=MAX($D43:$U43),N$5/((2*SUM(AI$5:AI43))+1),N43)</f>
        <v>13759</v>
      </c>
      <c r="O44" s="6">
        <f>IF(O43=MAX($D43:$U43),O$5/((2*SUM(AJ$5:AJ43))+1),O43)</f>
        <v>9976</v>
      </c>
      <c r="P44" s="6">
        <f>IF(P43=MAX($D43:$U43),P$5/((2*SUM(AK$5:AK43))+1),P43)</f>
        <v>3977</v>
      </c>
      <c r="Q44" s="6">
        <f>IF(Q43=MAX($D43:$U43),Q$5/((2*SUM(AL$5:AL43))+1),Q43)</f>
        <v>3126</v>
      </c>
      <c r="R44" s="6">
        <f>IF(R43=MAX($D43:$U43),R$5/((2*SUM(AM$5:AM43))+1),R43)</f>
        <v>2626</v>
      </c>
      <c r="S44" s="6">
        <f>IF(S43=MAX($D43:$U43),S$5/((2*SUM(AN$5:AN43))+1),S43)</f>
        <v>1613</v>
      </c>
      <c r="T44" s="6">
        <f>IF(T43=MAX($D43:$U43),T$5/((2*SUM(AO$5:AO43))+1),T43)</f>
        <v>264</v>
      </c>
      <c r="U44" s="6">
        <f>IF(U43=MAX($D43:$U43),U$5/((2*SUM(AP$5:AP43))+1),U43)</f>
        <v>258</v>
      </c>
      <c r="X44" s="3">
        <v>40</v>
      </c>
      <c r="Y44" s="3">
        <f t="shared" si="2"/>
        <v>0</v>
      </c>
      <c r="Z44" s="3">
        <f t="shared" si="3"/>
        <v>0</v>
      </c>
      <c r="AA44" s="3">
        <f t="shared" si="4"/>
        <v>0</v>
      </c>
      <c r="AB44" s="3">
        <f t="shared" si="5"/>
        <v>1</v>
      </c>
      <c r="AC44" s="3">
        <f t="shared" si="6"/>
        <v>0</v>
      </c>
      <c r="AD44" s="3">
        <f t="shared" si="7"/>
        <v>0</v>
      </c>
      <c r="AE44" s="3">
        <f t="shared" si="8"/>
        <v>0</v>
      </c>
      <c r="AF44" s="3">
        <f t="shared" si="9"/>
        <v>0</v>
      </c>
      <c r="AG44" s="3">
        <f t="shared" si="10"/>
        <v>0</v>
      </c>
      <c r="AH44" s="3">
        <f t="shared" si="11"/>
        <v>0</v>
      </c>
      <c r="AI44" s="3">
        <f t="shared" si="12"/>
        <v>0</v>
      </c>
      <c r="AJ44" s="3">
        <f t="shared" si="13"/>
        <v>0</v>
      </c>
      <c r="AK44" s="3">
        <f t="shared" si="14"/>
        <v>0</v>
      </c>
      <c r="AL44" s="3">
        <f t="shared" si="15"/>
        <v>0</v>
      </c>
      <c r="AM44" s="3">
        <f t="shared" si="16"/>
        <v>0</v>
      </c>
      <c r="AN44" s="3">
        <f t="shared" si="17"/>
        <v>0</v>
      </c>
      <c r="AO44" s="3">
        <f t="shared" si="18"/>
        <v>0</v>
      </c>
      <c r="AP44" s="3">
        <f t="shared" si="19"/>
        <v>0</v>
      </c>
    </row>
    <row r="45" spans="2:42">
      <c r="B45" s="3" t="s">
        <v>41</v>
      </c>
      <c r="C45" s="3">
        <v>41</v>
      </c>
      <c r="D45" s="6">
        <f>IF(D44=MAX($D44:$U44),D$5/((2*SUM(Y$5:Y44))+1),D44)</f>
        <v>37954.739130434784</v>
      </c>
      <c r="E45" s="6">
        <f>IF(E44=MAX($D44:$U44),E$5/((2*SUM(Z$5:Z44))+1),E44)</f>
        <v>35520.84210526316</v>
      </c>
      <c r="F45" s="6">
        <f>IF(F44=MAX($D44:$U44),F$5/((2*SUM(AA$5:AA44))+1),F44)</f>
        <v>32856.538461538461</v>
      </c>
      <c r="G45" s="6">
        <f>IF(G44=MAX($D44:$U44),G$5/((2*SUM(AB$5:AB44))+1),G44)</f>
        <v>31144</v>
      </c>
      <c r="H45" s="6">
        <f>IF(H44=MAX($D44:$U44),H$5/((2*SUM(AC$5:AC44))+1),H44)</f>
        <v>35507.714285714283</v>
      </c>
      <c r="I45" s="6">
        <f>IF(I44=MAX($D44:$U44),I$5/((2*SUM(AD$5:AD44))+1),I44)</f>
        <v>36359</v>
      </c>
      <c r="J45" s="6">
        <f>IF(J44=MAX($D44:$U44),J$5/((2*SUM(AE$5:AE44))+1),J44)</f>
        <v>25570</v>
      </c>
      <c r="K45" s="6">
        <f>IF(K44=MAX($D44:$U44),K$5/((2*SUM(AF$5:AF44))+1),K44)</f>
        <v>23660.400000000001</v>
      </c>
      <c r="L45" s="6">
        <f>IF(L44=MAX($D44:$U44),L$5/((2*SUM(AG$5:AG44))+1),L44)</f>
        <v>34026</v>
      </c>
      <c r="M45" s="6">
        <f>IF(M44=MAX($D44:$U44),M$5/((2*SUM(AH$5:AH44))+1),M44)</f>
        <v>22481</v>
      </c>
      <c r="N45" s="6">
        <f>IF(N44=MAX($D44:$U44),N$5/((2*SUM(AI$5:AI44))+1),N44)</f>
        <v>13759</v>
      </c>
      <c r="O45" s="6">
        <f>IF(O44=MAX($D44:$U44),O$5/((2*SUM(AJ$5:AJ44))+1),O44)</f>
        <v>9976</v>
      </c>
      <c r="P45" s="6">
        <f>IF(P44=MAX($D44:$U44),P$5/((2*SUM(AK$5:AK44))+1),P44)</f>
        <v>3977</v>
      </c>
      <c r="Q45" s="6">
        <f>IF(Q44=MAX($D44:$U44),Q$5/((2*SUM(AL$5:AL44))+1),Q44)</f>
        <v>3126</v>
      </c>
      <c r="R45" s="6">
        <f>IF(R44=MAX($D44:$U44),R$5/((2*SUM(AM$5:AM44))+1),R44)</f>
        <v>2626</v>
      </c>
      <c r="S45" s="6">
        <f>IF(S44=MAX($D44:$U44),S$5/((2*SUM(AN$5:AN44))+1),S44)</f>
        <v>1613</v>
      </c>
      <c r="T45" s="6">
        <f>IF(T44=MAX($D44:$U44),T$5/((2*SUM(AO$5:AO44))+1),T44)</f>
        <v>264</v>
      </c>
      <c r="U45" s="6">
        <f>IF(U44=MAX($D44:$U44),U$5/((2*SUM(AP$5:AP44))+1),U44)</f>
        <v>258</v>
      </c>
      <c r="X45" s="3">
        <v>41</v>
      </c>
      <c r="Y45" s="3">
        <f t="shared" si="2"/>
        <v>1</v>
      </c>
      <c r="Z45" s="3">
        <f t="shared" si="3"/>
        <v>0</v>
      </c>
      <c r="AA45" s="3">
        <f t="shared" si="4"/>
        <v>0</v>
      </c>
      <c r="AB45" s="3">
        <f t="shared" si="5"/>
        <v>0</v>
      </c>
      <c r="AC45" s="3">
        <f t="shared" si="6"/>
        <v>0</v>
      </c>
      <c r="AD45" s="3">
        <f t="shared" si="7"/>
        <v>0</v>
      </c>
      <c r="AE45" s="3">
        <f t="shared" si="8"/>
        <v>0</v>
      </c>
      <c r="AF45" s="3">
        <f t="shared" si="9"/>
        <v>0</v>
      </c>
      <c r="AG45" s="3">
        <f t="shared" si="10"/>
        <v>0</v>
      </c>
      <c r="AH45" s="3">
        <f t="shared" si="11"/>
        <v>0</v>
      </c>
      <c r="AI45" s="3">
        <f t="shared" si="12"/>
        <v>0</v>
      </c>
      <c r="AJ45" s="3">
        <f t="shared" si="13"/>
        <v>0</v>
      </c>
      <c r="AK45" s="3">
        <f t="shared" si="14"/>
        <v>0</v>
      </c>
      <c r="AL45" s="3">
        <f t="shared" si="15"/>
        <v>0</v>
      </c>
      <c r="AM45" s="3">
        <f t="shared" si="16"/>
        <v>0</v>
      </c>
      <c r="AN45" s="3">
        <f t="shared" si="17"/>
        <v>0</v>
      </c>
      <c r="AO45" s="3">
        <f t="shared" si="18"/>
        <v>0</v>
      </c>
      <c r="AP45" s="3">
        <f t="shared" si="19"/>
        <v>0</v>
      </c>
    </row>
    <row r="46" spans="2:42">
      <c r="B46" s="3" t="s">
        <v>41</v>
      </c>
      <c r="C46" s="3">
        <v>42</v>
      </c>
      <c r="D46" s="6">
        <f>IF(D45=MAX($D45:$U45),D$5/((2*SUM(Y$5:Y45))+1),D45)</f>
        <v>34918.36</v>
      </c>
      <c r="E46" s="6">
        <f>IF(E45=MAX($D45:$U45),E$5/((2*SUM(Z$5:Z45))+1),E45)</f>
        <v>35520.84210526316</v>
      </c>
      <c r="F46" s="6">
        <f>IF(F45=MAX($D45:$U45),F$5/((2*SUM(AA$5:AA45))+1),F45)</f>
        <v>32856.538461538461</v>
      </c>
      <c r="G46" s="6">
        <f>IF(G45=MAX($D45:$U45),G$5/((2*SUM(AB$5:AB45))+1),G45)</f>
        <v>31144</v>
      </c>
      <c r="H46" s="6">
        <f>IF(H45=MAX($D45:$U45),H$5/((2*SUM(AC$5:AC45))+1),H45)</f>
        <v>35507.714285714283</v>
      </c>
      <c r="I46" s="6">
        <f>IF(I45=MAX($D45:$U45),I$5/((2*SUM(AD$5:AD45))+1),I45)</f>
        <v>36359</v>
      </c>
      <c r="J46" s="6">
        <f>IF(J45=MAX($D45:$U45),J$5/((2*SUM(AE$5:AE45))+1),J45)</f>
        <v>25570</v>
      </c>
      <c r="K46" s="6">
        <f>IF(K45=MAX($D45:$U45),K$5/((2*SUM(AF$5:AF45))+1),K45)</f>
        <v>23660.400000000001</v>
      </c>
      <c r="L46" s="6">
        <f>IF(L45=MAX($D45:$U45),L$5/((2*SUM(AG$5:AG45))+1),L45)</f>
        <v>34026</v>
      </c>
      <c r="M46" s="6">
        <f>IF(M45=MAX($D45:$U45),M$5/((2*SUM(AH$5:AH45))+1),M45)</f>
        <v>22481</v>
      </c>
      <c r="N46" s="6">
        <f>IF(N45=MAX($D45:$U45),N$5/((2*SUM(AI$5:AI45))+1),N45)</f>
        <v>13759</v>
      </c>
      <c r="O46" s="6">
        <f>IF(O45=MAX($D45:$U45),O$5/((2*SUM(AJ$5:AJ45))+1),O45)</f>
        <v>9976</v>
      </c>
      <c r="P46" s="6">
        <f>IF(P45=MAX($D45:$U45),P$5/((2*SUM(AK$5:AK45))+1),P45)</f>
        <v>3977</v>
      </c>
      <c r="Q46" s="6">
        <f>IF(Q45=MAX($D45:$U45),Q$5/((2*SUM(AL$5:AL45))+1),Q45)</f>
        <v>3126</v>
      </c>
      <c r="R46" s="6">
        <f>IF(R45=MAX($D45:$U45),R$5/((2*SUM(AM$5:AM45))+1),R45)</f>
        <v>2626</v>
      </c>
      <c r="S46" s="6">
        <f>IF(S45=MAX($D45:$U45),S$5/((2*SUM(AN$5:AN45))+1),S45)</f>
        <v>1613</v>
      </c>
      <c r="T46" s="6">
        <f>IF(T45=MAX($D45:$U45),T$5/((2*SUM(AO$5:AO45))+1),T45)</f>
        <v>264</v>
      </c>
      <c r="U46" s="6">
        <f>IF(U45=MAX($D45:$U45),U$5/((2*SUM(AP$5:AP45))+1),U45)</f>
        <v>258</v>
      </c>
      <c r="X46" s="3">
        <v>42</v>
      </c>
      <c r="Y46" s="3">
        <f t="shared" si="2"/>
        <v>0</v>
      </c>
      <c r="Z46" s="3">
        <f t="shared" si="3"/>
        <v>0</v>
      </c>
      <c r="AA46" s="3">
        <f t="shared" si="4"/>
        <v>0</v>
      </c>
      <c r="AB46" s="3">
        <f t="shared" si="5"/>
        <v>0</v>
      </c>
      <c r="AC46" s="3">
        <f t="shared" si="6"/>
        <v>0</v>
      </c>
      <c r="AD46" s="3">
        <f t="shared" si="7"/>
        <v>1</v>
      </c>
      <c r="AE46" s="3">
        <f t="shared" si="8"/>
        <v>0</v>
      </c>
      <c r="AF46" s="3">
        <f t="shared" si="9"/>
        <v>0</v>
      </c>
      <c r="AG46" s="3">
        <f t="shared" si="10"/>
        <v>0</v>
      </c>
      <c r="AH46" s="3">
        <f t="shared" si="11"/>
        <v>0</v>
      </c>
      <c r="AI46" s="3">
        <f t="shared" si="12"/>
        <v>0</v>
      </c>
      <c r="AJ46" s="3">
        <f t="shared" si="13"/>
        <v>0</v>
      </c>
      <c r="AK46" s="3">
        <f t="shared" si="14"/>
        <v>0</v>
      </c>
      <c r="AL46" s="3">
        <f t="shared" si="15"/>
        <v>0</v>
      </c>
      <c r="AM46" s="3">
        <f t="shared" si="16"/>
        <v>0</v>
      </c>
      <c r="AN46" s="3">
        <f t="shared" si="17"/>
        <v>0</v>
      </c>
      <c r="AO46" s="3">
        <f t="shared" si="18"/>
        <v>0</v>
      </c>
      <c r="AP46" s="3">
        <f t="shared" si="19"/>
        <v>0</v>
      </c>
    </row>
    <row r="47" spans="2:42">
      <c r="B47" s="3" t="s">
        <v>41</v>
      </c>
      <c r="C47" s="3">
        <v>43</v>
      </c>
      <c r="D47" s="6">
        <f>IF(D46=MAX($D46:$U46),D$5/((2*SUM(Y$5:Y46))+1),D46)</f>
        <v>34918.36</v>
      </c>
      <c r="E47" s="6">
        <f>IF(E46=MAX($D46:$U46),E$5/((2*SUM(Z$5:Z46))+1),E46)</f>
        <v>35520.84210526316</v>
      </c>
      <c r="F47" s="6">
        <f>IF(F46=MAX($D46:$U46),F$5/((2*SUM(AA$5:AA46))+1),F46)</f>
        <v>32856.538461538461</v>
      </c>
      <c r="G47" s="6">
        <f>IF(G46=MAX($D46:$U46),G$5/((2*SUM(AB$5:AB46))+1),G46)</f>
        <v>31144</v>
      </c>
      <c r="H47" s="6">
        <f>IF(H46=MAX($D46:$U46),H$5/((2*SUM(AC$5:AC46))+1),H46)</f>
        <v>35507.714285714283</v>
      </c>
      <c r="I47" s="6">
        <f>IF(I46=MAX($D46:$U46),I$5/((2*SUM(AD$5:AD46))+1),I46)</f>
        <v>25970.714285714286</v>
      </c>
      <c r="J47" s="6">
        <f>IF(J46=MAX($D46:$U46),J$5/((2*SUM(AE$5:AE46))+1),J46)</f>
        <v>25570</v>
      </c>
      <c r="K47" s="6">
        <f>IF(K46=MAX($D46:$U46),K$5/((2*SUM(AF$5:AF46))+1),K46)</f>
        <v>23660.400000000001</v>
      </c>
      <c r="L47" s="6">
        <f>IF(L46=MAX($D46:$U46),L$5/((2*SUM(AG$5:AG46))+1),L46)</f>
        <v>34026</v>
      </c>
      <c r="M47" s="6">
        <f>IF(M46=MAX($D46:$U46),M$5/((2*SUM(AH$5:AH46))+1),M46)</f>
        <v>22481</v>
      </c>
      <c r="N47" s="6">
        <f>IF(N46=MAX($D46:$U46),N$5/((2*SUM(AI$5:AI46))+1),N46)</f>
        <v>13759</v>
      </c>
      <c r="O47" s="6">
        <f>IF(O46=MAX($D46:$U46),O$5/((2*SUM(AJ$5:AJ46))+1),O46)</f>
        <v>9976</v>
      </c>
      <c r="P47" s="6">
        <f>IF(P46=MAX($D46:$U46),P$5/((2*SUM(AK$5:AK46))+1),P46)</f>
        <v>3977</v>
      </c>
      <c r="Q47" s="6">
        <f>IF(Q46=MAX($D46:$U46),Q$5/((2*SUM(AL$5:AL46))+1),Q46)</f>
        <v>3126</v>
      </c>
      <c r="R47" s="6">
        <f>IF(R46=MAX($D46:$U46),R$5/((2*SUM(AM$5:AM46))+1),R46)</f>
        <v>2626</v>
      </c>
      <c r="S47" s="6">
        <f>IF(S46=MAX($D46:$U46),S$5/((2*SUM(AN$5:AN46))+1),S46)</f>
        <v>1613</v>
      </c>
      <c r="T47" s="6">
        <f>IF(T46=MAX($D46:$U46),T$5/((2*SUM(AO$5:AO46))+1),T46)</f>
        <v>264</v>
      </c>
      <c r="U47" s="6">
        <f>IF(U46=MAX($D46:$U46),U$5/((2*SUM(AP$5:AP46))+1),U46)</f>
        <v>258</v>
      </c>
      <c r="X47" s="3">
        <v>43</v>
      </c>
      <c r="Y47" s="3">
        <f t="shared" si="2"/>
        <v>0</v>
      </c>
      <c r="Z47" s="3">
        <f t="shared" si="3"/>
        <v>1</v>
      </c>
      <c r="AA47" s="3">
        <f t="shared" si="4"/>
        <v>0</v>
      </c>
      <c r="AB47" s="3">
        <f t="shared" si="5"/>
        <v>0</v>
      </c>
      <c r="AC47" s="3">
        <f t="shared" si="6"/>
        <v>0</v>
      </c>
      <c r="AD47" s="3">
        <f t="shared" si="7"/>
        <v>0</v>
      </c>
      <c r="AE47" s="3">
        <f t="shared" si="8"/>
        <v>0</v>
      </c>
      <c r="AF47" s="3">
        <f t="shared" si="9"/>
        <v>0</v>
      </c>
      <c r="AG47" s="3">
        <f t="shared" si="10"/>
        <v>0</v>
      </c>
      <c r="AH47" s="3">
        <f t="shared" si="11"/>
        <v>0</v>
      </c>
      <c r="AI47" s="3">
        <f t="shared" si="12"/>
        <v>0</v>
      </c>
      <c r="AJ47" s="3">
        <f t="shared" si="13"/>
        <v>0</v>
      </c>
      <c r="AK47" s="3">
        <f t="shared" si="14"/>
        <v>0</v>
      </c>
      <c r="AL47" s="3">
        <f t="shared" si="15"/>
        <v>0</v>
      </c>
      <c r="AM47" s="3">
        <f t="shared" si="16"/>
        <v>0</v>
      </c>
      <c r="AN47" s="3">
        <f t="shared" si="17"/>
        <v>0</v>
      </c>
      <c r="AO47" s="3">
        <f t="shared" si="18"/>
        <v>0</v>
      </c>
      <c r="AP47" s="3">
        <f t="shared" si="19"/>
        <v>0</v>
      </c>
    </row>
    <row r="48" spans="2:42">
      <c r="B48" s="3" t="s">
        <v>41</v>
      </c>
      <c r="C48" s="3">
        <v>44</v>
      </c>
      <c r="D48" s="6">
        <f>IF(D47=MAX($D47:$U47),D$5/((2*SUM(Y$5:Y47))+1),D47)</f>
        <v>34918.36</v>
      </c>
      <c r="E48" s="6">
        <f>IF(E47=MAX($D47:$U47),E$5/((2*SUM(Z$5:Z47))+1),E47)</f>
        <v>32137.904761904763</v>
      </c>
      <c r="F48" s="6">
        <f>IF(F47=MAX($D47:$U47),F$5/((2*SUM(AA$5:AA47))+1),F47)</f>
        <v>32856.538461538461</v>
      </c>
      <c r="G48" s="6">
        <f>IF(G47=MAX($D47:$U47),G$5/((2*SUM(AB$5:AB47))+1),G47)</f>
        <v>31144</v>
      </c>
      <c r="H48" s="6">
        <f>IF(H47=MAX($D47:$U47),H$5/((2*SUM(AC$5:AC47))+1),H47)</f>
        <v>35507.714285714283</v>
      </c>
      <c r="I48" s="6">
        <f>IF(I47=MAX($D47:$U47),I$5/((2*SUM(AD$5:AD47))+1),I47)</f>
        <v>25970.714285714286</v>
      </c>
      <c r="J48" s="6">
        <f>IF(J47=MAX($D47:$U47),J$5/((2*SUM(AE$5:AE47))+1),J47)</f>
        <v>25570</v>
      </c>
      <c r="K48" s="6">
        <f>IF(K47=MAX($D47:$U47),K$5/((2*SUM(AF$5:AF47))+1),K47)</f>
        <v>23660.400000000001</v>
      </c>
      <c r="L48" s="6">
        <f>IF(L47=MAX($D47:$U47),L$5/((2*SUM(AG$5:AG47))+1),L47)</f>
        <v>34026</v>
      </c>
      <c r="M48" s="6">
        <f>IF(M47=MAX($D47:$U47),M$5/((2*SUM(AH$5:AH47))+1),M47)</f>
        <v>22481</v>
      </c>
      <c r="N48" s="6">
        <f>IF(N47=MAX($D47:$U47),N$5/((2*SUM(AI$5:AI47))+1),N47)</f>
        <v>13759</v>
      </c>
      <c r="O48" s="6">
        <f>IF(O47=MAX($D47:$U47),O$5/((2*SUM(AJ$5:AJ47))+1),O47)</f>
        <v>9976</v>
      </c>
      <c r="P48" s="6">
        <f>IF(P47=MAX($D47:$U47),P$5/((2*SUM(AK$5:AK47))+1),P47)</f>
        <v>3977</v>
      </c>
      <c r="Q48" s="6">
        <f>IF(Q47=MAX($D47:$U47),Q$5/((2*SUM(AL$5:AL47))+1),Q47)</f>
        <v>3126</v>
      </c>
      <c r="R48" s="6">
        <f>IF(R47=MAX($D47:$U47),R$5/((2*SUM(AM$5:AM47))+1),R47)</f>
        <v>2626</v>
      </c>
      <c r="S48" s="6">
        <f>IF(S47=MAX($D47:$U47),S$5/((2*SUM(AN$5:AN47))+1),S47)</f>
        <v>1613</v>
      </c>
      <c r="T48" s="6">
        <f>IF(T47=MAX($D47:$U47),T$5/((2*SUM(AO$5:AO47))+1),T47)</f>
        <v>264</v>
      </c>
      <c r="U48" s="6">
        <f>IF(U47=MAX($D47:$U47),U$5/((2*SUM(AP$5:AP47))+1),U47)</f>
        <v>258</v>
      </c>
      <c r="X48" s="3">
        <v>44</v>
      </c>
      <c r="Y48" s="3">
        <f t="shared" si="2"/>
        <v>0</v>
      </c>
      <c r="Z48" s="3">
        <f t="shared" si="3"/>
        <v>0</v>
      </c>
      <c r="AA48" s="3">
        <f t="shared" si="4"/>
        <v>0</v>
      </c>
      <c r="AB48" s="3">
        <f t="shared" si="5"/>
        <v>0</v>
      </c>
      <c r="AC48" s="3">
        <f t="shared" si="6"/>
        <v>1</v>
      </c>
      <c r="AD48" s="3">
        <f t="shared" si="7"/>
        <v>0</v>
      </c>
      <c r="AE48" s="3">
        <f t="shared" si="8"/>
        <v>0</v>
      </c>
      <c r="AF48" s="3">
        <f t="shared" si="9"/>
        <v>0</v>
      </c>
      <c r="AG48" s="3">
        <f t="shared" si="10"/>
        <v>0</v>
      </c>
      <c r="AH48" s="3">
        <f t="shared" si="11"/>
        <v>0</v>
      </c>
      <c r="AI48" s="3">
        <f t="shared" si="12"/>
        <v>0</v>
      </c>
      <c r="AJ48" s="3">
        <f t="shared" si="13"/>
        <v>0</v>
      </c>
      <c r="AK48" s="3">
        <f t="shared" si="14"/>
        <v>0</v>
      </c>
      <c r="AL48" s="3">
        <f t="shared" si="15"/>
        <v>0</v>
      </c>
      <c r="AM48" s="3">
        <f t="shared" si="16"/>
        <v>0</v>
      </c>
      <c r="AN48" s="3">
        <f t="shared" si="17"/>
        <v>0</v>
      </c>
      <c r="AO48" s="3">
        <f t="shared" si="18"/>
        <v>0</v>
      </c>
      <c r="AP48" s="3">
        <f t="shared" si="19"/>
        <v>0</v>
      </c>
    </row>
    <row r="49" spans="2:42">
      <c r="B49" s="3" t="s">
        <v>41</v>
      </c>
      <c r="C49" s="3">
        <v>45</v>
      </c>
      <c r="D49" s="6">
        <f>IF(D48=MAX($D48:$U48),D$5/((2*SUM(Y$5:Y48))+1),D48)</f>
        <v>34918.36</v>
      </c>
      <c r="E49" s="6">
        <f>IF(E48=MAX($D48:$U48),E$5/((2*SUM(Z$5:Z48))+1),E48)</f>
        <v>32137.904761904763</v>
      </c>
      <c r="F49" s="6">
        <f>IF(F48=MAX($D48:$U48),F$5/((2*SUM(AA$5:AA48))+1),F48)</f>
        <v>32856.538461538461</v>
      </c>
      <c r="G49" s="6">
        <f>IF(G48=MAX($D48:$U48),G$5/((2*SUM(AB$5:AB48))+1),G48)</f>
        <v>31144</v>
      </c>
      <c r="H49" s="6">
        <f>IF(H48=MAX($D48:$U48),H$5/((2*SUM(AC$5:AC48))+1),H48)</f>
        <v>27617.111111111109</v>
      </c>
      <c r="I49" s="6">
        <f>IF(I48=MAX($D48:$U48),I$5/((2*SUM(AD$5:AD48))+1),I48)</f>
        <v>25970.714285714286</v>
      </c>
      <c r="J49" s="6">
        <f>IF(J48=MAX($D48:$U48),J$5/((2*SUM(AE$5:AE48))+1),J48)</f>
        <v>25570</v>
      </c>
      <c r="K49" s="6">
        <f>IF(K48=MAX($D48:$U48),K$5/((2*SUM(AF$5:AF48))+1),K48)</f>
        <v>23660.400000000001</v>
      </c>
      <c r="L49" s="6">
        <f>IF(L48=MAX($D48:$U48),L$5/((2*SUM(AG$5:AG48))+1),L48)</f>
        <v>34026</v>
      </c>
      <c r="M49" s="6">
        <f>IF(M48=MAX($D48:$U48),M$5/((2*SUM(AH$5:AH48))+1),M48)</f>
        <v>22481</v>
      </c>
      <c r="N49" s="6">
        <f>IF(N48=MAX($D48:$U48),N$5/((2*SUM(AI$5:AI48))+1),N48)</f>
        <v>13759</v>
      </c>
      <c r="O49" s="6">
        <f>IF(O48=MAX($D48:$U48),O$5/((2*SUM(AJ$5:AJ48))+1),O48)</f>
        <v>9976</v>
      </c>
      <c r="P49" s="6">
        <f>IF(P48=MAX($D48:$U48),P$5/((2*SUM(AK$5:AK48))+1),P48)</f>
        <v>3977</v>
      </c>
      <c r="Q49" s="6">
        <f>IF(Q48=MAX($D48:$U48),Q$5/((2*SUM(AL$5:AL48))+1),Q48)</f>
        <v>3126</v>
      </c>
      <c r="R49" s="6">
        <f>IF(R48=MAX($D48:$U48),R$5/((2*SUM(AM$5:AM48))+1),R48)</f>
        <v>2626</v>
      </c>
      <c r="S49" s="6">
        <f>IF(S48=MAX($D48:$U48),S$5/((2*SUM(AN$5:AN48))+1),S48)</f>
        <v>1613</v>
      </c>
      <c r="T49" s="6">
        <f>IF(T48=MAX($D48:$U48),T$5/((2*SUM(AO$5:AO48))+1),T48)</f>
        <v>264</v>
      </c>
      <c r="U49" s="6">
        <f>IF(U48=MAX($D48:$U48),U$5/((2*SUM(AP$5:AP48))+1),U48)</f>
        <v>258</v>
      </c>
      <c r="X49" s="3">
        <v>45</v>
      </c>
      <c r="Y49" s="3">
        <f t="shared" si="2"/>
        <v>1</v>
      </c>
      <c r="Z49" s="3">
        <f t="shared" si="3"/>
        <v>0</v>
      </c>
      <c r="AA49" s="3">
        <f t="shared" si="4"/>
        <v>0</v>
      </c>
      <c r="AB49" s="3">
        <f t="shared" si="5"/>
        <v>0</v>
      </c>
      <c r="AC49" s="3">
        <f t="shared" si="6"/>
        <v>0</v>
      </c>
      <c r="AD49" s="3">
        <f t="shared" si="7"/>
        <v>0</v>
      </c>
      <c r="AE49" s="3">
        <f t="shared" si="8"/>
        <v>0</v>
      </c>
      <c r="AF49" s="3">
        <f t="shared" si="9"/>
        <v>0</v>
      </c>
      <c r="AG49" s="3">
        <f t="shared" si="10"/>
        <v>0</v>
      </c>
      <c r="AH49" s="3">
        <f t="shared" si="11"/>
        <v>0</v>
      </c>
      <c r="AI49" s="3">
        <f t="shared" si="12"/>
        <v>0</v>
      </c>
      <c r="AJ49" s="3">
        <f t="shared" si="13"/>
        <v>0</v>
      </c>
      <c r="AK49" s="3">
        <f t="shared" si="14"/>
        <v>0</v>
      </c>
      <c r="AL49" s="3">
        <f t="shared" si="15"/>
        <v>0</v>
      </c>
      <c r="AM49" s="3">
        <f t="shared" si="16"/>
        <v>0</v>
      </c>
      <c r="AN49" s="3">
        <f t="shared" si="17"/>
        <v>0</v>
      </c>
      <c r="AO49" s="3">
        <f t="shared" si="18"/>
        <v>0</v>
      </c>
      <c r="AP49" s="3">
        <f t="shared" si="19"/>
        <v>0</v>
      </c>
    </row>
    <row r="50" spans="2:42">
      <c r="B50" s="3" t="s">
        <v>41</v>
      </c>
      <c r="C50" s="3">
        <v>46</v>
      </c>
      <c r="D50" s="6">
        <f>IF(D49=MAX($D49:$U49),D$5/((2*SUM(Y$5:Y49))+1),D49)</f>
        <v>32331.814814814814</v>
      </c>
      <c r="E50" s="6">
        <f>IF(E49=MAX($D49:$U49),E$5/((2*SUM(Z$5:Z49))+1),E49)</f>
        <v>32137.904761904763</v>
      </c>
      <c r="F50" s="6">
        <f>IF(F49=MAX($D49:$U49),F$5/((2*SUM(AA$5:AA49))+1),F49)</f>
        <v>32856.538461538461</v>
      </c>
      <c r="G50" s="6">
        <f>IF(G49=MAX($D49:$U49),G$5/((2*SUM(AB$5:AB49))+1),G49)</f>
        <v>31144</v>
      </c>
      <c r="H50" s="6">
        <f>IF(H49=MAX($D49:$U49),H$5/((2*SUM(AC$5:AC49))+1),H49)</f>
        <v>27617.111111111109</v>
      </c>
      <c r="I50" s="6">
        <f>IF(I49=MAX($D49:$U49),I$5/((2*SUM(AD$5:AD49))+1),I49)</f>
        <v>25970.714285714286</v>
      </c>
      <c r="J50" s="6">
        <f>IF(J49=MAX($D49:$U49),J$5/((2*SUM(AE$5:AE49))+1),J49)</f>
        <v>25570</v>
      </c>
      <c r="K50" s="6">
        <f>IF(K49=MAX($D49:$U49),K$5/((2*SUM(AF$5:AF49))+1),K49)</f>
        <v>23660.400000000001</v>
      </c>
      <c r="L50" s="6">
        <f>IF(L49=MAX($D49:$U49),L$5/((2*SUM(AG$5:AG49))+1),L49)</f>
        <v>34026</v>
      </c>
      <c r="M50" s="6">
        <f>IF(M49=MAX($D49:$U49),M$5/((2*SUM(AH$5:AH49))+1),M49)</f>
        <v>22481</v>
      </c>
      <c r="N50" s="6">
        <f>IF(N49=MAX($D49:$U49),N$5/((2*SUM(AI$5:AI49))+1),N49)</f>
        <v>13759</v>
      </c>
      <c r="O50" s="6">
        <f>IF(O49=MAX($D49:$U49),O$5/((2*SUM(AJ$5:AJ49))+1),O49)</f>
        <v>9976</v>
      </c>
      <c r="P50" s="6">
        <f>IF(P49=MAX($D49:$U49),P$5/((2*SUM(AK$5:AK49))+1),P49)</f>
        <v>3977</v>
      </c>
      <c r="Q50" s="6">
        <f>IF(Q49=MAX($D49:$U49),Q$5/((2*SUM(AL$5:AL49))+1),Q49)</f>
        <v>3126</v>
      </c>
      <c r="R50" s="6">
        <f>IF(R49=MAX($D49:$U49),R$5/((2*SUM(AM$5:AM49))+1),R49)</f>
        <v>2626</v>
      </c>
      <c r="S50" s="6">
        <f>IF(S49=MAX($D49:$U49),S$5/((2*SUM(AN$5:AN49))+1),S49)</f>
        <v>1613</v>
      </c>
      <c r="T50" s="6">
        <f>IF(T49=MAX($D49:$U49),T$5/((2*SUM(AO$5:AO49))+1),T49)</f>
        <v>264</v>
      </c>
      <c r="U50" s="6">
        <f>IF(U49=MAX($D49:$U49),U$5/((2*SUM(AP$5:AP49))+1),U49)</f>
        <v>258</v>
      </c>
      <c r="X50" s="3">
        <v>46</v>
      </c>
      <c r="Y50" s="3">
        <f t="shared" si="2"/>
        <v>0</v>
      </c>
      <c r="Z50" s="3">
        <f t="shared" si="3"/>
        <v>0</v>
      </c>
      <c r="AA50" s="3">
        <f t="shared" si="4"/>
        <v>0</v>
      </c>
      <c r="AB50" s="3">
        <f t="shared" si="5"/>
        <v>0</v>
      </c>
      <c r="AC50" s="3">
        <f t="shared" si="6"/>
        <v>0</v>
      </c>
      <c r="AD50" s="3">
        <f t="shared" si="7"/>
        <v>0</v>
      </c>
      <c r="AE50" s="3">
        <f t="shared" si="8"/>
        <v>0</v>
      </c>
      <c r="AF50" s="3">
        <f t="shared" si="9"/>
        <v>0</v>
      </c>
      <c r="AG50" s="3">
        <f t="shared" si="10"/>
        <v>1</v>
      </c>
      <c r="AH50" s="3">
        <f t="shared" si="11"/>
        <v>0</v>
      </c>
      <c r="AI50" s="3">
        <f t="shared" si="12"/>
        <v>0</v>
      </c>
      <c r="AJ50" s="3">
        <f t="shared" si="13"/>
        <v>0</v>
      </c>
      <c r="AK50" s="3">
        <f t="shared" si="14"/>
        <v>0</v>
      </c>
      <c r="AL50" s="3">
        <f t="shared" si="15"/>
        <v>0</v>
      </c>
      <c r="AM50" s="3">
        <f t="shared" si="16"/>
        <v>0</v>
      </c>
      <c r="AN50" s="3">
        <f t="shared" si="17"/>
        <v>0</v>
      </c>
      <c r="AO50" s="3">
        <f t="shared" si="18"/>
        <v>0</v>
      </c>
      <c r="AP50" s="3">
        <f t="shared" si="19"/>
        <v>0</v>
      </c>
    </row>
    <row r="51" spans="2:42">
      <c r="B51" s="3" t="s">
        <v>41</v>
      </c>
      <c r="C51" s="3">
        <v>47</v>
      </c>
      <c r="D51" s="6">
        <f>IF(D50=MAX($D50:$U50),D$5/((2*SUM(Y$5:Y50))+1),D50)</f>
        <v>32331.814814814814</v>
      </c>
      <c r="E51" s="6">
        <f>IF(E50=MAX($D50:$U50),E$5/((2*SUM(Z$5:Z50))+1),E50)</f>
        <v>32137.904761904763</v>
      </c>
      <c r="F51" s="6">
        <f>IF(F50=MAX($D50:$U50),F$5/((2*SUM(AA$5:AA50))+1),F50)</f>
        <v>32856.538461538461</v>
      </c>
      <c r="G51" s="6">
        <f>IF(G50=MAX($D50:$U50),G$5/((2*SUM(AB$5:AB50))+1),G50)</f>
        <v>31144</v>
      </c>
      <c r="H51" s="6">
        <f>IF(H50=MAX($D50:$U50),H$5/((2*SUM(AC$5:AC50))+1),H50)</f>
        <v>27617.111111111109</v>
      </c>
      <c r="I51" s="6">
        <f>IF(I50=MAX($D50:$U50),I$5/((2*SUM(AD$5:AD50))+1),I50)</f>
        <v>25970.714285714286</v>
      </c>
      <c r="J51" s="6">
        <f>IF(J50=MAX($D50:$U50),J$5/((2*SUM(AE$5:AE50))+1),J50)</f>
        <v>25570</v>
      </c>
      <c r="K51" s="6">
        <f>IF(K50=MAX($D50:$U50),K$5/((2*SUM(AF$5:AF50))+1),K50)</f>
        <v>23660.400000000001</v>
      </c>
      <c r="L51" s="6">
        <f>IF(L50=MAX($D50:$U50),L$5/((2*SUM(AG$5:AG50))+1),L50)</f>
        <v>11342</v>
      </c>
      <c r="M51" s="6">
        <f>IF(M50=MAX($D50:$U50),M$5/((2*SUM(AH$5:AH50))+1),M50)</f>
        <v>22481</v>
      </c>
      <c r="N51" s="6">
        <f>IF(N50=MAX($D50:$U50),N$5/((2*SUM(AI$5:AI50))+1),N50)</f>
        <v>13759</v>
      </c>
      <c r="O51" s="6">
        <f>IF(O50=MAX($D50:$U50),O$5/((2*SUM(AJ$5:AJ50))+1),O50)</f>
        <v>9976</v>
      </c>
      <c r="P51" s="6">
        <f>IF(P50=MAX($D50:$U50),P$5/((2*SUM(AK$5:AK50))+1),P50)</f>
        <v>3977</v>
      </c>
      <c r="Q51" s="6">
        <f>IF(Q50=MAX($D50:$U50),Q$5/((2*SUM(AL$5:AL50))+1),Q50)</f>
        <v>3126</v>
      </c>
      <c r="R51" s="6">
        <f>IF(R50=MAX($D50:$U50),R$5/((2*SUM(AM$5:AM50))+1),R50)</f>
        <v>2626</v>
      </c>
      <c r="S51" s="6">
        <f>IF(S50=MAX($D50:$U50),S$5/((2*SUM(AN$5:AN50))+1),S50)</f>
        <v>1613</v>
      </c>
      <c r="T51" s="6">
        <f>IF(T50=MAX($D50:$U50),T$5/((2*SUM(AO$5:AO50))+1),T50)</f>
        <v>264</v>
      </c>
      <c r="U51" s="6">
        <f>IF(U50=MAX($D50:$U50),U$5/((2*SUM(AP$5:AP50))+1),U50)</f>
        <v>258</v>
      </c>
      <c r="X51" s="3">
        <v>47</v>
      </c>
      <c r="Y51" s="3">
        <f t="shared" si="2"/>
        <v>0</v>
      </c>
      <c r="Z51" s="3">
        <f t="shared" si="3"/>
        <v>0</v>
      </c>
      <c r="AA51" s="3">
        <f t="shared" si="4"/>
        <v>1</v>
      </c>
      <c r="AB51" s="3">
        <f t="shared" si="5"/>
        <v>0</v>
      </c>
      <c r="AC51" s="3">
        <f t="shared" si="6"/>
        <v>0</v>
      </c>
      <c r="AD51" s="3">
        <f t="shared" si="7"/>
        <v>0</v>
      </c>
      <c r="AE51" s="3">
        <f t="shared" si="8"/>
        <v>0</v>
      </c>
      <c r="AF51" s="3">
        <f t="shared" si="9"/>
        <v>0</v>
      </c>
      <c r="AG51" s="3">
        <f t="shared" si="10"/>
        <v>0</v>
      </c>
      <c r="AH51" s="3">
        <f t="shared" si="11"/>
        <v>0</v>
      </c>
      <c r="AI51" s="3">
        <f t="shared" si="12"/>
        <v>0</v>
      </c>
      <c r="AJ51" s="3">
        <f t="shared" si="13"/>
        <v>0</v>
      </c>
      <c r="AK51" s="3">
        <f t="shared" si="14"/>
        <v>0</v>
      </c>
      <c r="AL51" s="3">
        <f t="shared" si="15"/>
        <v>0</v>
      </c>
      <c r="AM51" s="3">
        <f t="shared" si="16"/>
        <v>0</v>
      </c>
      <c r="AN51" s="3">
        <f t="shared" si="17"/>
        <v>0</v>
      </c>
      <c r="AO51" s="3">
        <f t="shared" si="18"/>
        <v>0</v>
      </c>
      <c r="AP51" s="3">
        <f t="shared" si="19"/>
        <v>0</v>
      </c>
    </row>
    <row r="52" spans="2:42">
      <c r="B52" s="3" t="s">
        <v>41</v>
      </c>
      <c r="C52" s="3">
        <v>48</v>
      </c>
      <c r="D52" s="6">
        <f>IF(D51=MAX($D51:$U51),D$5/((2*SUM(Y$5:Y51))+1),D51)</f>
        <v>32331.814814814814</v>
      </c>
      <c r="E52" s="6">
        <f>IF(E51=MAX($D51:$U51),E$5/((2*SUM(Z$5:Z51))+1),E51)</f>
        <v>32137.904761904763</v>
      </c>
      <c r="F52" s="6">
        <f>IF(F51=MAX($D51:$U51),F$5/((2*SUM(AA$5:AA51))+1),F51)</f>
        <v>28475.666666666668</v>
      </c>
      <c r="G52" s="6">
        <f>IF(G51=MAX($D51:$U51),G$5/((2*SUM(AB$5:AB51))+1),G51)</f>
        <v>31144</v>
      </c>
      <c r="H52" s="6">
        <f>IF(H51=MAX($D51:$U51),H$5/((2*SUM(AC$5:AC51))+1),H51)</f>
        <v>27617.111111111109</v>
      </c>
      <c r="I52" s="6">
        <f>IF(I51=MAX($D51:$U51),I$5/((2*SUM(AD$5:AD51))+1),I51)</f>
        <v>25970.714285714286</v>
      </c>
      <c r="J52" s="6">
        <f>IF(J51=MAX($D51:$U51),J$5/((2*SUM(AE$5:AE51))+1),J51)</f>
        <v>25570</v>
      </c>
      <c r="K52" s="6">
        <f>IF(K51=MAX($D51:$U51),K$5/((2*SUM(AF$5:AF51))+1),K51)</f>
        <v>23660.400000000001</v>
      </c>
      <c r="L52" s="6">
        <f>IF(L51=MAX($D51:$U51),L$5/((2*SUM(AG$5:AG51))+1),L51)</f>
        <v>11342</v>
      </c>
      <c r="M52" s="6">
        <f>IF(M51=MAX($D51:$U51),M$5/((2*SUM(AH$5:AH51))+1),M51)</f>
        <v>22481</v>
      </c>
      <c r="N52" s="6">
        <f>IF(N51=MAX($D51:$U51),N$5/((2*SUM(AI$5:AI51))+1),N51)</f>
        <v>13759</v>
      </c>
      <c r="O52" s="6">
        <f>IF(O51=MAX($D51:$U51),O$5/((2*SUM(AJ$5:AJ51))+1),O51)</f>
        <v>9976</v>
      </c>
      <c r="P52" s="6">
        <f>IF(P51=MAX($D51:$U51),P$5/((2*SUM(AK$5:AK51))+1),P51)</f>
        <v>3977</v>
      </c>
      <c r="Q52" s="6">
        <f>IF(Q51=MAX($D51:$U51),Q$5/((2*SUM(AL$5:AL51))+1),Q51)</f>
        <v>3126</v>
      </c>
      <c r="R52" s="6">
        <f>IF(R51=MAX($D51:$U51),R$5/((2*SUM(AM$5:AM51))+1),R51)</f>
        <v>2626</v>
      </c>
      <c r="S52" s="6">
        <f>IF(S51=MAX($D51:$U51),S$5/((2*SUM(AN$5:AN51))+1),S51)</f>
        <v>1613</v>
      </c>
      <c r="T52" s="6">
        <f>IF(T51=MAX($D51:$U51),T$5/((2*SUM(AO$5:AO51))+1),T51)</f>
        <v>264</v>
      </c>
      <c r="U52" s="6">
        <f>IF(U51=MAX($D51:$U51),U$5/((2*SUM(AP$5:AP51))+1),U51)</f>
        <v>258</v>
      </c>
      <c r="X52" s="3">
        <v>48</v>
      </c>
      <c r="Y52" s="3">
        <f t="shared" si="2"/>
        <v>1</v>
      </c>
      <c r="Z52" s="3">
        <f t="shared" si="3"/>
        <v>0</v>
      </c>
      <c r="AA52" s="3">
        <f t="shared" si="4"/>
        <v>0</v>
      </c>
      <c r="AB52" s="3">
        <f t="shared" si="5"/>
        <v>0</v>
      </c>
      <c r="AC52" s="3">
        <f t="shared" si="6"/>
        <v>0</v>
      </c>
      <c r="AD52" s="3">
        <f t="shared" si="7"/>
        <v>0</v>
      </c>
      <c r="AE52" s="3">
        <f t="shared" si="8"/>
        <v>0</v>
      </c>
      <c r="AF52" s="3">
        <f t="shared" si="9"/>
        <v>0</v>
      </c>
      <c r="AG52" s="3">
        <f t="shared" si="10"/>
        <v>0</v>
      </c>
      <c r="AH52" s="3">
        <f t="shared" si="11"/>
        <v>0</v>
      </c>
      <c r="AI52" s="3">
        <f t="shared" si="12"/>
        <v>0</v>
      </c>
      <c r="AJ52" s="3">
        <f t="shared" si="13"/>
        <v>0</v>
      </c>
      <c r="AK52" s="3">
        <f t="shared" si="14"/>
        <v>0</v>
      </c>
      <c r="AL52" s="3">
        <f t="shared" si="15"/>
        <v>0</v>
      </c>
      <c r="AM52" s="3">
        <f t="shared" si="16"/>
        <v>0</v>
      </c>
      <c r="AN52" s="3">
        <f t="shared" si="17"/>
        <v>0</v>
      </c>
      <c r="AO52" s="3">
        <f t="shared" si="18"/>
        <v>0</v>
      </c>
      <c r="AP52" s="3">
        <f t="shared" si="19"/>
        <v>0</v>
      </c>
    </row>
    <row r="53" spans="2:42">
      <c r="B53" s="3" t="s">
        <v>41</v>
      </c>
      <c r="C53" s="3">
        <v>49</v>
      </c>
      <c r="D53" s="6">
        <f>IF(D52=MAX($D52:$U52),D$5/((2*SUM(Y$5:Y52))+1),D52)</f>
        <v>30102.03448275862</v>
      </c>
      <c r="E53" s="6">
        <f>IF(E52=MAX($D52:$U52),E$5/((2*SUM(Z$5:Z52))+1),E52)</f>
        <v>32137.904761904763</v>
      </c>
      <c r="F53" s="6">
        <f>IF(F52=MAX($D52:$U52),F$5/((2*SUM(AA$5:AA52))+1),F52)</f>
        <v>28475.666666666668</v>
      </c>
      <c r="G53" s="6">
        <f>IF(G52=MAX($D52:$U52),G$5/((2*SUM(AB$5:AB52))+1),G52)</f>
        <v>31144</v>
      </c>
      <c r="H53" s="6">
        <f>IF(H52=MAX($D52:$U52),H$5/((2*SUM(AC$5:AC52))+1),H52)</f>
        <v>27617.111111111109</v>
      </c>
      <c r="I53" s="6">
        <f>IF(I52=MAX($D52:$U52),I$5/((2*SUM(AD$5:AD52))+1),I52)</f>
        <v>25970.714285714286</v>
      </c>
      <c r="J53" s="6">
        <f>IF(J52=MAX($D52:$U52),J$5/((2*SUM(AE$5:AE52))+1),J52)</f>
        <v>25570</v>
      </c>
      <c r="K53" s="6">
        <f>IF(K52=MAX($D52:$U52),K$5/((2*SUM(AF$5:AF52))+1),K52)</f>
        <v>23660.400000000001</v>
      </c>
      <c r="L53" s="6">
        <f>IF(L52=MAX($D52:$U52),L$5/((2*SUM(AG$5:AG52))+1),L52)</f>
        <v>11342</v>
      </c>
      <c r="M53" s="6">
        <f>IF(M52=MAX($D52:$U52),M$5/((2*SUM(AH$5:AH52))+1),M52)</f>
        <v>22481</v>
      </c>
      <c r="N53" s="6">
        <f>IF(N52=MAX($D52:$U52),N$5/((2*SUM(AI$5:AI52))+1),N52)</f>
        <v>13759</v>
      </c>
      <c r="O53" s="6">
        <f>IF(O52=MAX($D52:$U52),O$5/((2*SUM(AJ$5:AJ52))+1),O52)</f>
        <v>9976</v>
      </c>
      <c r="P53" s="6">
        <f>IF(P52=MAX($D52:$U52),P$5/((2*SUM(AK$5:AK52))+1),P52)</f>
        <v>3977</v>
      </c>
      <c r="Q53" s="6">
        <f>IF(Q52=MAX($D52:$U52),Q$5/((2*SUM(AL$5:AL52))+1),Q52)</f>
        <v>3126</v>
      </c>
      <c r="R53" s="6">
        <f>IF(R52=MAX($D52:$U52),R$5/((2*SUM(AM$5:AM52))+1),R52)</f>
        <v>2626</v>
      </c>
      <c r="S53" s="6">
        <f>IF(S52=MAX($D52:$U52),S$5/((2*SUM(AN$5:AN52))+1),S52)</f>
        <v>1613</v>
      </c>
      <c r="T53" s="6">
        <f>IF(T52=MAX($D52:$U52),T$5/((2*SUM(AO$5:AO52))+1),T52)</f>
        <v>264</v>
      </c>
      <c r="U53" s="6">
        <f>IF(U52=MAX($D52:$U52),U$5/((2*SUM(AP$5:AP52))+1),U52)</f>
        <v>258</v>
      </c>
      <c r="X53" s="3">
        <v>49</v>
      </c>
      <c r="Y53" s="3">
        <f t="shared" si="2"/>
        <v>0</v>
      </c>
      <c r="Z53" s="3">
        <f t="shared" si="3"/>
        <v>1</v>
      </c>
      <c r="AA53" s="3">
        <f t="shared" si="4"/>
        <v>0</v>
      </c>
      <c r="AB53" s="3">
        <f t="shared" si="5"/>
        <v>0</v>
      </c>
      <c r="AC53" s="3">
        <f t="shared" si="6"/>
        <v>0</v>
      </c>
      <c r="AD53" s="3">
        <f t="shared" si="7"/>
        <v>0</v>
      </c>
      <c r="AE53" s="3">
        <f t="shared" si="8"/>
        <v>0</v>
      </c>
      <c r="AF53" s="3">
        <f t="shared" si="9"/>
        <v>0</v>
      </c>
      <c r="AG53" s="3">
        <f t="shared" si="10"/>
        <v>0</v>
      </c>
      <c r="AH53" s="3">
        <f t="shared" si="11"/>
        <v>0</v>
      </c>
      <c r="AI53" s="3">
        <f t="shared" si="12"/>
        <v>0</v>
      </c>
      <c r="AJ53" s="3">
        <f t="shared" si="13"/>
        <v>0</v>
      </c>
      <c r="AK53" s="3">
        <f t="shared" si="14"/>
        <v>0</v>
      </c>
      <c r="AL53" s="3">
        <f t="shared" si="15"/>
        <v>0</v>
      </c>
      <c r="AM53" s="3">
        <f t="shared" si="16"/>
        <v>0</v>
      </c>
      <c r="AN53" s="3">
        <f t="shared" si="17"/>
        <v>0</v>
      </c>
      <c r="AO53" s="3">
        <f t="shared" si="18"/>
        <v>0</v>
      </c>
      <c r="AP53" s="3">
        <f t="shared" si="19"/>
        <v>0</v>
      </c>
    </row>
    <row r="54" spans="2:42">
      <c r="B54" s="3" t="s">
        <v>41</v>
      </c>
      <c r="C54" s="3">
        <v>50</v>
      </c>
      <c r="D54" s="6">
        <f>IF(D53=MAX($D53:$U53),D$5/((2*SUM(Y$5:Y53))+1),D53)</f>
        <v>30102.03448275862</v>
      </c>
      <c r="E54" s="6">
        <f>IF(E53=MAX($D53:$U53),E$5/((2*SUM(Z$5:Z53))+1),E53)</f>
        <v>29343.304347826088</v>
      </c>
      <c r="F54" s="6">
        <f>IF(F53=MAX($D53:$U53),F$5/((2*SUM(AA$5:AA53))+1),F53)</f>
        <v>28475.666666666668</v>
      </c>
      <c r="G54" s="6">
        <f>IF(G53=MAX($D53:$U53),G$5/((2*SUM(AB$5:AB53))+1),G53)</f>
        <v>31144</v>
      </c>
      <c r="H54" s="6">
        <f>IF(H53=MAX($D53:$U53),H$5/((2*SUM(AC$5:AC53))+1),H53)</f>
        <v>27617.111111111109</v>
      </c>
      <c r="I54" s="6">
        <f>IF(I53=MAX($D53:$U53),I$5/((2*SUM(AD$5:AD53))+1),I53)</f>
        <v>25970.714285714286</v>
      </c>
      <c r="J54" s="6">
        <f>IF(J53=MAX($D53:$U53),J$5/((2*SUM(AE$5:AE53))+1),J53)</f>
        <v>25570</v>
      </c>
      <c r="K54" s="6">
        <f>IF(K53=MAX($D53:$U53),K$5/((2*SUM(AF$5:AF53))+1),K53)</f>
        <v>23660.400000000001</v>
      </c>
      <c r="L54" s="6">
        <f>IF(L53=MAX($D53:$U53),L$5/((2*SUM(AG$5:AG53))+1),L53)</f>
        <v>11342</v>
      </c>
      <c r="M54" s="6">
        <f>IF(M53=MAX($D53:$U53),M$5/((2*SUM(AH$5:AH53))+1),M53)</f>
        <v>22481</v>
      </c>
      <c r="N54" s="6">
        <f>IF(N53=MAX($D53:$U53),N$5/((2*SUM(AI$5:AI53))+1),N53)</f>
        <v>13759</v>
      </c>
      <c r="O54" s="6">
        <f>IF(O53=MAX($D53:$U53),O$5/((2*SUM(AJ$5:AJ53))+1),O53)</f>
        <v>9976</v>
      </c>
      <c r="P54" s="6">
        <f>IF(P53=MAX($D53:$U53),P$5/((2*SUM(AK$5:AK53))+1),P53)</f>
        <v>3977</v>
      </c>
      <c r="Q54" s="6">
        <f>IF(Q53=MAX($D53:$U53),Q$5/((2*SUM(AL$5:AL53))+1),Q53)</f>
        <v>3126</v>
      </c>
      <c r="R54" s="6">
        <f>IF(R53=MAX($D53:$U53),R$5/((2*SUM(AM$5:AM53))+1),R53)</f>
        <v>2626</v>
      </c>
      <c r="S54" s="6">
        <f>IF(S53=MAX($D53:$U53),S$5/((2*SUM(AN$5:AN53))+1),S53)</f>
        <v>1613</v>
      </c>
      <c r="T54" s="6">
        <f>IF(T53=MAX($D53:$U53),T$5/((2*SUM(AO$5:AO53))+1),T53)</f>
        <v>264</v>
      </c>
      <c r="U54" s="6">
        <f>IF(U53=MAX($D53:$U53),U$5/((2*SUM(AP$5:AP53))+1),U53)</f>
        <v>258</v>
      </c>
      <c r="X54" s="3">
        <v>50</v>
      </c>
      <c r="Y54" s="3">
        <f t="shared" si="2"/>
        <v>0</v>
      </c>
      <c r="Z54" s="3">
        <f t="shared" si="3"/>
        <v>0</v>
      </c>
      <c r="AA54" s="3">
        <f t="shared" si="4"/>
        <v>0</v>
      </c>
      <c r="AB54" s="3">
        <f t="shared" si="5"/>
        <v>1</v>
      </c>
      <c r="AC54" s="3">
        <f t="shared" si="6"/>
        <v>0</v>
      </c>
      <c r="AD54" s="3">
        <f t="shared" si="7"/>
        <v>0</v>
      </c>
      <c r="AE54" s="3">
        <f t="shared" si="8"/>
        <v>0</v>
      </c>
      <c r="AF54" s="3">
        <f t="shared" si="9"/>
        <v>0</v>
      </c>
      <c r="AG54" s="3">
        <f t="shared" si="10"/>
        <v>0</v>
      </c>
      <c r="AH54" s="3">
        <f t="shared" si="11"/>
        <v>0</v>
      </c>
      <c r="AI54" s="3">
        <f t="shared" si="12"/>
        <v>0</v>
      </c>
      <c r="AJ54" s="3">
        <f t="shared" si="13"/>
        <v>0</v>
      </c>
      <c r="AK54" s="3">
        <f t="shared" si="14"/>
        <v>0</v>
      </c>
      <c r="AL54" s="3">
        <f t="shared" si="15"/>
        <v>0</v>
      </c>
      <c r="AM54" s="3">
        <f t="shared" si="16"/>
        <v>0</v>
      </c>
      <c r="AN54" s="3">
        <f t="shared" si="17"/>
        <v>0</v>
      </c>
      <c r="AO54" s="3">
        <f t="shared" si="18"/>
        <v>0</v>
      </c>
      <c r="AP54" s="3">
        <f t="shared" si="19"/>
        <v>0</v>
      </c>
    </row>
    <row r="55" spans="2:42">
      <c r="B55" s="3" t="s">
        <v>41</v>
      </c>
      <c r="C55" s="3">
        <v>51</v>
      </c>
      <c r="D55" s="6">
        <f>IF(D54=MAX($D54:$U54),D$5/((2*SUM(Y$5:Y54))+1),D54)</f>
        <v>30102.03448275862</v>
      </c>
      <c r="E55" s="6">
        <f>IF(E54=MAX($D54:$U54),E$5/((2*SUM(Z$5:Z54))+1),E54)</f>
        <v>29343.304347826088</v>
      </c>
      <c r="F55" s="6">
        <f>IF(F54=MAX($D54:$U54),F$5/((2*SUM(AA$5:AA54))+1),F54)</f>
        <v>28475.666666666668</v>
      </c>
      <c r="G55" s="6">
        <f>IF(G54=MAX($D54:$U54),G$5/((2*SUM(AB$5:AB54))+1),G54)</f>
        <v>26352.615384615383</v>
      </c>
      <c r="H55" s="6">
        <f>IF(H54=MAX($D54:$U54),H$5/((2*SUM(AC$5:AC54))+1),H54)</f>
        <v>27617.111111111109</v>
      </c>
      <c r="I55" s="6">
        <f>IF(I54=MAX($D54:$U54),I$5/((2*SUM(AD$5:AD54))+1),I54)</f>
        <v>25970.714285714286</v>
      </c>
      <c r="J55" s="6">
        <f>IF(J54=MAX($D54:$U54),J$5/((2*SUM(AE$5:AE54))+1),J54)</f>
        <v>25570</v>
      </c>
      <c r="K55" s="6">
        <f>IF(K54=MAX($D54:$U54),K$5/((2*SUM(AF$5:AF54))+1),K54)</f>
        <v>23660.400000000001</v>
      </c>
      <c r="L55" s="6">
        <f>IF(L54=MAX($D54:$U54),L$5/((2*SUM(AG$5:AG54))+1),L54)</f>
        <v>11342</v>
      </c>
      <c r="M55" s="6">
        <f>IF(M54=MAX($D54:$U54),M$5/((2*SUM(AH$5:AH54))+1),M54)</f>
        <v>22481</v>
      </c>
      <c r="N55" s="6">
        <f>IF(N54=MAX($D54:$U54),N$5/((2*SUM(AI$5:AI54))+1),N54)</f>
        <v>13759</v>
      </c>
      <c r="O55" s="6">
        <f>IF(O54=MAX($D54:$U54),O$5/((2*SUM(AJ$5:AJ54))+1),O54)</f>
        <v>9976</v>
      </c>
      <c r="P55" s="6">
        <f>IF(P54=MAX($D54:$U54),P$5/((2*SUM(AK$5:AK54))+1),P54)</f>
        <v>3977</v>
      </c>
      <c r="Q55" s="6">
        <f>IF(Q54=MAX($D54:$U54),Q$5/((2*SUM(AL$5:AL54))+1),Q54)</f>
        <v>3126</v>
      </c>
      <c r="R55" s="6">
        <f>IF(R54=MAX($D54:$U54),R$5/((2*SUM(AM$5:AM54))+1),R54)</f>
        <v>2626</v>
      </c>
      <c r="S55" s="6">
        <f>IF(S54=MAX($D54:$U54),S$5/((2*SUM(AN$5:AN54))+1),S54)</f>
        <v>1613</v>
      </c>
      <c r="T55" s="6">
        <f>IF(T54=MAX($D54:$U54),T$5/((2*SUM(AO$5:AO54))+1),T54)</f>
        <v>264</v>
      </c>
      <c r="U55" s="6">
        <f>IF(U54=MAX($D54:$U54),U$5/((2*SUM(AP$5:AP54))+1),U54)</f>
        <v>258</v>
      </c>
      <c r="X55" s="3">
        <v>51</v>
      </c>
      <c r="Y55" s="3">
        <f t="shared" si="2"/>
        <v>1</v>
      </c>
      <c r="Z55" s="3">
        <f t="shared" si="3"/>
        <v>0</v>
      </c>
      <c r="AA55" s="3">
        <f t="shared" si="4"/>
        <v>0</v>
      </c>
      <c r="AB55" s="3">
        <f t="shared" si="5"/>
        <v>0</v>
      </c>
      <c r="AC55" s="3">
        <f t="shared" si="6"/>
        <v>0</v>
      </c>
      <c r="AD55" s="3">
        <f t="shared" si="7"/>
        <v>0</v>
      </c>
      <c r="AE55" s="3">
        <f t="shared" si="8"/>
        <v>0</v>
      </c>
      <c r="AF55" s="3">
        <f t="shared" si="9"/>
        <v>0</v>
      </c>
      <c r="AG55" s="3">
        <f t="shared" si="10"/>
        <v>0</v>
      </c>
      <c r="AH55" s="3">
        <f t="shared" si="11"/>
        <v>0</v>
      </c>
      <c r="AI55" s="3">
        <f t="shared" si="12"/>
        <v>0</v>
      </c>
      <c r="AJ55" s="3">
        <f t="shared" si="13"/>
        <v>0</v>
      </c>
      <c r="AK55" s="3">
        <f t="shared" si="14"/>
        <v>0</v>
      </c>
      <c r="AL55" s="3">
        <f t="shared" si="15"/>
        <v>0</v>
      </c>
      <c r="AM55" s="3">
        <f t="shared" si="16"/>
        <v>0</v>
      </c>
      <c r="AN55" s="3">
        <f t="shared" si="17"/>
        <v>0</v>
      </c>
      <c r="AO55" s="3">
        <f t="shared" si="18"/>
        <v>0</v>
      </c>
      <c r="AP55" s="3">
        <f t="shared" si="19"/>
        <v>0</v>
      </c>
    </row>
    <row r="56" spans="2:42">
      <c r="B56" s="3" t="s">
        <v>41</v>
      </c>
      <c r="C56" s="3">
        <v>52</v>
      </c>
      <c r="D56" s="6">
        <f>IF(D55=MAX($D55:$U55),D$5/((2*SUM(Y$5:Y55))+1),D55)</f>
        <v>28159.967741935485</v>
      </c>
      <c r="E56" s="6">
        <f>IF(E55=MAX($D55:$U55),E$5/((2*SUM(Z$5:Z55))+1),E55)</f>
        <v>29343.304347826088</v>
      </c>
      <c r="F56" s="6">
        <f>IF(F55=MAX($D55:$U55),F$5/((2*SUM(AA$5:AA55))+1),F55)</f>
        <v>28475.666666666668</v>
      </c>
      <c r="G56" s="6">
        <f>IF(G55=MAX($D55:$U55),G$5/((2*SUM(AB$5:AB55))+1),G55)</f>
        <v>26352.615384615383</v>
      </c>
      <c r="H56" s="6">
        <f>IF(H55=MAX($D55:$U55),H$5/((2*SUM(AC$5:AC55))+1),H55)</f>
        <v>27617.111111111109</v>
      </c>
      <c r="I56" s="6">
        <f>IF(I55=MAX($D55:$U55),I$5/((2*SUM(AD$5:AD55))+1),I55)</f>
        <v>25970.714285714286</v>
      </c>
      <c r="J56" s="6">
        <f>IF(J55=MAX($D55:$U55),J$5/((2*SUM(AE$5:AE55))+1),J55)</f>
        <v>25570</v>
      </c>
      <c r="K56" s="6">
        <f>IF(K55=MAX($D55:$U55),K$5/((2*SUM(AF$5:AF55))+1),K55)</f>
        <v>23660.400000000001</v>
      </c>
      <c r="L56" s="6">
        <f>IF(L55=MAX($D55:$U55),L$5/((2*SUM(AG$5:AG55))+1),L55)</f>
        <v>11342</v>
      </c>
      <c r="M56" s="6">
        <f>IF(M55=MAX($D55:$U55),M$5/((2*SUM(AH$5:AH55))+1),M55)</f>
        <v>22481</v>
      </c>
      <c r="N56" s="6">
        <f>IF(N55=MAX($D55:$U55),N$5/((2*SUM(AI$5:AI55))+1),N55)</f>
        <v>13759</v>
      </c>
      <c r="O56" s="6">
        <f>IF(O55=MAX($D55:$U55),O$5/((2*SUM(AJ$5:AJ55))+1),O55)</f>
        <v>9976</v>
      </c>
      <c r="P56" s="6">
        <f>IF(P55=MAX($D55:$U55),P$5/((2*SUM(AK$5:AK55))+1),P55)</f>
        <v>3977</v>
      </c>
      <c r="Q56" s="6">
        <f>IF(Q55=MAX($D55:$U55),Q$5/((2*SUM(AL$5:AL55))+1),Q55)</f>
        <v>3126</v>
      </c>
      <c r="R56" s="6">
        <f>IF(R55=MAX($D55:$U55),R$5/((2*SUM(AM$5:AM55))+1),R55)</f>
        <v>2626</v>
      </c>
      <c r="S56" s="6">
        <f>IF(S55=MAX($D55:$U55),S$5/((2*SUM(AN$5:AN55))+1),S55)</f>
        <v>1613</v>
      </c>
      <c r="T56" s="6">
        <f>IF(T55=MAX($D55:$U55),T$5/((2*SUM(AO$5:AO55))+1),T55)</f>
        <v>264</v>
      </c>
      <c r="U56" s="6">
        <f>IF(U55=MAX($D55:$U55),U$5/((2*SUM(AP$5:AP55))+1),U55)</f>
        <v>258</v>
      </c>
      <c r="X56" s="3">
        <v>52</v>
      </c>
      <c r="Y56" s="3">
        <f t="shared" si="2"/>
        <v>0</v>
      </c>
      <c r="Z56" s="3">
        <f t="shared" si="3"/>
        <v>1</v>
      </c>
      <c r="AA56" s="3">
        <f t="shared" si="4"/>
        <v>0</v>
      </c>
      <c r="AB56" s="3">
        <f t="shared" si="5"/>
        <v>0</v>
      </c>
      <c r="AC56" s="3">
        <f t="shared" si="6"/>
        <v>0</v>
      </c>
      <c r="AD56" s="3">
        <f t="shared" si="7"/>
        <v>0</v>
      </c>
      <c r="AE56" s="3">
        <f t="shared" si="8"/>
        <v>0</v>
      </c>
      <c r="AF56" s="3">
        <f t="shared" si="9"/>
        <v>0</v>
      </c>
      <c r="AG56" s="3">
        <f t="shared" si="10"/>
        <v>0</v>
      </c>
      <c r="AH56" s="3">
        <f t="shared" si="11"/>
        <v>0</v>
      </c>
      <c r="AI56" s="3">
        <f t="shared" si="12"/>
        <v>0</v>
      </c>
      <c r="AJ56" s="3">
        <f t="shared" si="13"/>
        <v>0</v>
      </c>
      <c r="AK56" s="3">
        <f t="shared" si="14"/>
        <v>0</v>
      </c>
      <c r="AL56" s="3">
        <f t="shared" si="15"/>
        <v>0</v>
      </c>
      <c r="AM56" s="3">
        <f t="shared" si="16"/>
        <v>0</v>
      </c>
      <c r="AN56" s="3">
        <f t="shared" si="17"/>
        <v>0</v>
      </c>
      <c r="AO56" s="3">
        <f t="shared" si="18"/>
        <v>0</v>
      </c>
      <c r="AP56" s="3">
        <f t="shared" si="19"/>
        <v>0</v>
      </c>
    </row>
    <row r="57" spans="2:42">
      <c r="B57" s="3" t="s">
        <v>41</v>
      </c>
      <c r="C57" s="3">
        <v>53</v>
      </c>
      <c r="D57" s="6">
        <f>IF(D56=MAX($D56:$U56),D$5/((2*SUM(Y$5:Y56))+1),D56)</f>
        <v>28159.967741935485</v>
      </c>
      <c r="E57" s="6">
        <f>IF(E56=MAX($D56:$U56),E$5/((2*SUM(Z$5:Z56))+1),E56)</f>
        <v>26995.84</v>
      </c>
      <c r="F57" s="6">
        <f>IF(F56=MAX($D56:$U56),F$5/((2*SUM(AA$5:AA56))+1),F56)</f>
        <v>28475.666666666668</v>
      </c>
      <c r="G57" s="6">
        <f>IF(G56=MAX($D56:$U56),G$5/((2*SUM(AB$5:AB56))+1),G56)</f>
        <v>26352.615384615383</v>
      </c>
      <c r="H57" s="6">
        <f>IF(H56=MAX($D56:$U56),H$5/((2*SUM(AC$5:AC56))+1),H56)</f>
        <v>27617.111111111109</v>
      </c>
      <c r="I57" s="6">
        <f>IF(I56=MAX($D56:$U56),I$5/((2*SUM(AD$5:AD56))+1),I56)</f>
        <v>25970.714285714286</v>
      </c>
      <c r="J57" s="6">
        <f>IF(J56=MAX($D56:$U56),J$5/((2*SUM(AE$5:AE56))+1),J56)</f>
        <v>25570</v>
      </c>
      <c r="K57" s="6">
        <f>IF(K56=MAX($D56:$U56),K$5/((2*SUM(AF$5:AF56))+1),K56)</f>
        <v>23660.400000000001</v>
      </c>
      <c r="L57" s="6">
        <f>IF(L56=MAX($D56:$U56),L$5/((2*SUM(AG$5:AG56))+1),L56)</f>
        <v>11342</v>
      </c>
      <c r="M57" s="6">
        <f>IF(M56=MAX($D56:$U56),M$5/((2*SUM(AH$5:AH56))+1),M56)</f>
        <v>22481</v>
      </c>
      <c r="N57" s="6">
        <f>IF(N56=MAX($D56:$U56),N$5/((2*SUM(AI$5:AI56))+1),N56)</f>
        <v>13759</v>
      </c>
      <c r="O57" s="6">
        <f>IF(O56=MAX($D56:$U56),O$5/((2*SUM(AJ$5:AJ56))+1),O56)</f>
        <v>9976</v>
      </c>
      <c r="P57" s="6">
        <f>IF(P56=MAX($D56:$U56),P$5/((2*SUM(AK$5:AK56))+1),P56)</f>
        <v>3977</v>
      </c>
      <c r="Q57" s="6">
        <f>IF(Q56=MAX($D56:$U56),Q$5/((2*SUM(AL$5:AL56))+1),Q56)</f>
        <v>3126</v>
      </c>
      <c r="R57" s="6">
        <f>IF(R56=MAX($D56:$U56),R$5/((2*SUM(AM$5:AM56))+1),R56)</f>
        <v>2626</v>
      </c>
      <c r="S57" s="6">
        <f>IF(S56=MAX($D56:$U56),S$5/((2*SUM(AN$5:AN56))+1),S56)</f>
        <v>1613</v>
      </c>
      <c r="T57" s="6">
        <f>IF(T56=MAX($D56:$U56),T$5/((2*SUM(AO$5:AO56))+1),T56)</f>
        <v>264</v>
      </c>
      <c r="U57" s="6">
        <f>IF(U56=MAX($D56:$U56),U$5/((2*SUM(AP$5:AP56))+1),U56)</f>
        <v>258</v>
      </c>
      <c r="X57" s="3">
        <v>53</v>
      </c>
      <c r="Y57" s="3">
        <f t="shared" si="2"/>
        <v>0</v>
      </c>
      <c r="Z57" s="3">
        <f t="shared" si="3"/>
        <v>0</v>
      </c>
      <c r="AA57" s="3">
        <f t="shared" si="4"/>
        <v>1</v>
      </c>
      <c r="AB57" s="3">
        <f t="shared" si="5"/>
        <v>0</v>
      </c>
      <c r="AC57" s="3">
        <f t="shared" si="6"/>
        <v>0</v>
      </c>
      <c r="AD57" s="3">
        <f t="shared" si="7"/>
        <v>0</v>
      </c>
      <c r="AE57" s="3">
        <f t="shared" si="8"/>
        <v>0</v>
      </c>
      <c r="AF57" s="3">
        <f t="shared" si="9"/>
        <v>0</v>
      </c>
      <c r="AG57" s="3">
        <f t="shared" si="10"/>
        <v>0</v>
      </c>
      <c r="AH57" s="3">
        <f t="shared" si="11"/>
        <v>0</v>
      </c>
      <c r="AI57" s="3">
        <f t="shared" si="12"/>
        <v>0</v>
      </c>
      <c r="AJ57" s="3">
        <f t="shared" si="13"/>
        <v>0</v>
      </c>
      <c r="AK57" s="3">
        <f t="shared" si="14"/>
        <v>0</v>
      </c>
      <c r="AL57" s="3">
        <f t="shared" si="15"/>
        <v>0</v>
      </c>
      <c r="AM57" s="3">
        <f t="shared" si="16"/>
        <v>0</v>
      </c>
      <c r="AN57" s="3">
        <f t="shared" si="17"/>
        <v>0</v>
      </c>
      <c r="AO57" s="3">
        <f t="shared" si="18"/>
        <v>0</v>
      </c>
      <c r="AP57" s="3">
        <f t="shared" si="19"/>
        <v>0</v>
      </c>
    </row>
    <row r="58" spans="2:42">
      <c r="B58" s="3" t="s">
        <v>41</v>
      </c>
      <c r="C58" s="3">
        <v>54</v>
      </c>
      <c r="D58" s="6">
        <f>IF(D57=MAX($D57:$U57),D$5/((2*SUM(Y$5:Y57))+1),D57)</f>
        <v>28159.967741935485</v>
      </c>
      <c r="E58" s="6">
        <f>IF(E57=MAX($D57:$U57),E$5/((2*SUM(Z$5:Z57))+1),E57)</f>
        <v>26995.84</v>
      </c>
      <c r="F58" s="6">
        <f>IF(F57=MAX($D57:$U57),F$5/((2*SUM(AA$5:AA57))+1),F57)</f>
        <v>25125.588235294119</v>
      </c>
      <c r="G58" s="6">
        <f>IF(G57=MAX($D57:$U57),G$5/((2*SUM(AB$5:AB57))+1),G57)</f>
        <v>26352.615384615383</v>
      </c>
      <c r="H58" s="6">
        <f>IF(H57=MAX($D57:$U57),H$5/((2*SUM(AC$5:AC57))+1),H57)</f>
        <v>27617.111111111109</v>
      </c>
      <c r="I58" s="6">
        <f>IF(I57=MAX($D57:$U57),I$5/((2*SUM(AD$5:AD57))+1),I57)</f>
        <v>25970.714285714286</v>
      </c>
      <c r="J58" s="6">
        <f>IF(J57=MAX($D57:$U57),J$5/((2*SUM(AE$5:AE57))+1),J57)</f>
        <v>25570</v>
      </c>
      <c r="K58" s="6">
        <f>IF(K57=MAX($D57:$U57),K$5/((2*SUM(AF$5:AF57))+1),K57)</f>
        <v>23660.400000000001</v>
      </c>
      <c r="L58" s="6">
        <f>IF(L57=MAX($D57:$U57),L$5/((2*SUM(AG$5:AG57))+1),L57)</f>
        <v>11342</v>
      </c>
      <c r="M58" s="6">
        <f>IF(M57=MAX($D57:$U57),M$5/((2*SUM(AH$5:AH57))+1),M57)</f>
        <v>22481</v>
      </c>
      <c r="N58" s="6">
        <f>IF(N57=MAX($D57:$U57),N$5/((2*SUM(AI$5:AI57))+1),N57)</f>
        <v>13759</v>
      </c>
      <c r="O58" s="6">
        <f>IF(O57=MAX($D57:$U57),O$5/((2*SUM(AJ$5:AJ57))+1),O57)</f>
        <v>9976</v>
      </c>
      <c r="P58" s="6">
        <f>IF(P57=MAX($D57:$U57),P$5/((2*SUM(AK$5:AK57))+1),P57)</f>
        <v>3977</v>
      </c>
      <c r="Q58" s="6">
        <f>IF(Q57=MAX($D57:$U57),Q$5/((2*SUM(AL$5:AL57))+1),Q57)</f>
        <v>3126</v>
      </c>
      <c r="R58" s="6">
        <f>IF(R57=MAX($D57:$U57),R$5/((2*SUM(AM$5:AM57))+1),R57)</f>
        <v>2626</v>
      </c>
      <c r="S58" s="6">
        <f>IF(S57=MAX($D57:$U57),S$5/((2*SUM(AN$5:AN57))+1),S57)</f>
        <v>1613</v>
      </c>
      <c r="T58" s="6">
        <f>IF(T57=MAX($D57:$U57),T$5/((2*SUM(AO$5:AO57))+1),T57)</f>
        <v>264</v>
      </c>
      <c r="U58" s="6">
        <f>IF(U57=MAX($D57:$U57),U$5/((2*SUM(AP$5:AP57))+1),U57)</f>
        <v>258</v>
      </c>
      <c r="X58" s="3">
        <v>54</v>
      </c>
      <c r="Y58" s="3">
        <f t="shared" si="2"/>
        <v>1</v>
      </c>
      <c r="Z58" s="3">
        <f t="shared" si="3"/>
        <v>0</v>
      </c>
      <c r="AA58" s="3">
        <f t="shared" si="4"/>
        <v>0</v>
      </c>
      <c r="AB58" s="3">
        <f t="shared" si="5"/>
        <v>0</v>
      </c>
      <c r="AC58" s="3">
        <f t="shared" si="6"/>
        <v>0</v>
      </c>
      <c r="AD58" s="3">
        <f t="shared" si="7"/>
        <v>0</v>
      </c>
      <c r="AE58" s="3">
        <f t="shared" si="8"/>
        <v>0</v>
      </c>
      <c r="AF58" s="3">
        <f t="shared" si="9"/>
        <v>0</v>
      </c>
      <c r="AG58" s="3">
        <f t="shared" si="10"/>
        <v>0</v>
      </c>
      <c r="AH58" s="3">
        <f t="shared" si="11"/>
        <v>0</v>
      </c>
      <c r="AI58" s="3">
        <f t="shared" si="12"/>
        <v>0</v>
      </c>
      <c r="AJ58" s="3">
        <f t="shared" si="13"/>
        <v>0</v>
      </c>
      <c r="AK58" s="3">
        <f t="shared" si="14"/>
        <v>0</v>
      </c>
      <c r="AL58" s="3">
        <f t="shared" si="15"/>
        <v>0</v>
      </c>
      <c r="AM58" s="3">
        <f t="shared" si="16"/>
        <v>0</v>
      </c>
      <c r="AN58" s="3">
        <f t="shared" si="17"/>
        <v>0</v>
      </c>
      <c r="AO58" s="3">
        <f t="shared" si="18"/>
        <v>0</v>
      </c>
      <c r="AP58" s="3">
        <f t="shared" si="19"/>
        <v>0</v>
      </c>
    </row>
    <row r="59" spans="2:42">
      <c r="B59" s="3" t="s">
        <v>41</v>
      </c>
      <c r="C59" s="3">
        <v>55</v>
      </c>
      <c r="D59" s="6">
        <f>IF(D58=MAX($D58:$U58),D$5/((2*SUM(Y$5:Y58))+1),D58)</f>
        <v>26453.303030303032</v>
      </c>
      <c r="E59" s="6">
        <f>IF(E58=MAX($D58:$U58),E$5/((2*SUM(Z$5:Z58))+1),E58)</f>
        <v>26995.84</v>
      </c>
      <c r="F59" s="6">
        <f>IF(F58=MAX($D58:$U58),F$5/((2*SUM(AA$5:AA58))+1),F58)</f>
        <v>25125.588235294119</v>
      </c>
      <c r="G59" s="6">
        <f>IF(G58=MAX($D58:$U58),G$5/((2*SUM(AB$5:AB58))+1),G58)</f>
        <v>26352.615384615383</v>
      </c>
      <c r="H59" s="6">
        <f>IF(H58=MAX($D58:$U58),H$5/((2*SUM(AC$5:AC58))+1),H58)</f>
        <v>27617.111111111109</v>
      </c>
      <c r="I59" s="6">
        <f>IF(I58=MAX($D58:$U58),I$5/((2*SUM(AD$5:AD58))+1),I58)</f>
        <v>25970.714285714286</v>
      </c>
      <c r="J59" s="6">
        <f>IF(J58=MAX($D58:$U58),J$5/((2*SUM(AE$5:AE58))+1),J58)</f>
        <v>25570</v>
      </c>
      <c r="K59" s="6">
        <f>IF(K58=MAX($D58:$U58),K$5/((2*SUM(AF$5:AF58))+1),K58)</f>
        <v>23660.400000000001</v>
      </c>
      <c r="L59" s="6">
        <f>IF(L58=MAX($D58:$U58),L$5/((2*SUM(AG$5:AG58))+1),L58)</f>
        <v>11342</v>
      </c>
      <c r="M59" s="6">
        <f>IF(M58=MAX($D58:$U58),M$5/((2*SUM(AH$5:AH58))+1),M58)</f>
        <v>22481</v>
      </c>
      <c r="N59" s="6">
        <f>IF(N58=MAX($D58:$U58),N$5/((2*SUM(AI$5:AI58))+1),N58)</f>
        <v>13759</v>
      </c>
      <c r="O59" s="6">
        <f>IF(O58=MAX($D58:$U58),O$5/((2*SUM(AJ$5:AJ58))+1),O58)</f>
        <v>9976</v>
      </c>
      <c r="P59" s="6">
        <f>IF(P58=MAX($D58:$U58),P$5/((2*SUM(AK$5:AK58))+1),P58)</f>
        <v>3977</v>
      </c>
      <c r="Q59" s="6">
        <f>IF(Q58=MAX($D58:$U58),Q$5/((2*SUM(AL$5:AL58))+1),Q58)</f>
        <v>3126</v>
      </c>
      <c r="R59" s="6">
        <f>IF(R58=MAX($D58:$U58),R$5/((2*SUM(AM$5:AM58))+1),R58)</f>
        <v>2626</v>
      </c>
      <c r="S59" s="6">
        <f>IF(S58=MAX($D58:$U58),S$5/((2*SUM(AN$5:AN58))+1),S58)</f>
        <v>1613</v>
      </c>
      <c r="T59" s="6">
        <f>IF(T58=MAX($D58:$U58),T$5/((2*SUM(AO$5:AO58))+1),T58)</f>
        <v>264</v>
      </c>
      <c r="U59" s="6">
        <f>IF(U58=MAX($D58:$U58),U$5/((2*SUM(AP$5:AP58))+1),U58)</f>
        <v>258</v>
      </c>
      <c r="X59" s="3">
        <v>55</v>
      </c>
      <c r="Y59" s="3">
        <f t="shared" si="2"/>
        <v>0</v>
      </c>
      <c r="Z59" s="3">
        <f t="shared" si="3"/>
        <v>0</v>
      </c>
      <c r="AA59" s="3">
        <f t="shared" si="4"/>
        <v>0</v>
      </c>
      <c r="AB59" s="3">
        <f t="shared" si="5"/>
        <v>0</v>
      </c>
      <c r="AC59" s="3">
        <f t="shared" si="6"/>
        <v>1</v>
      </c>
      <c r="AD59" s="3">
        <f t="shared" si="7"/>
        <v>0</v>
      </c>
      <c r="AE59" s="3">
        <f t="shared" si="8"/>
        <v>0</v>
      </c>
      <c r="AF59" s="3">
        <f t="shared" si="9"/>
        <v>0</v>
      </c>
      <c r="AG59" s="3">
        <f t="shared" si="10"/>
        <v>0</v>
      </c>
      <c r="AH59" s="3">
        <f t="shared" si="11"/>
        <v>0</v>
      </c>
      <c r="AI59" s="3">
        <f t="shared" si="12"/>
        <v>0</v>
      </c>
      <c r="AJ59" s="3">
        <f t="shared" si="13"/>
        <v>0</v>
      </c>
      <c r="AK59" s="3">
        <f t="shared" si="14"/>
        <v>0</v>
      </c>
      <c r="AL59" s="3">
        <f t="shared" si="15"/>
        <v>0</v>
      </c>
      <c r="AM59" s="3">
        <f t="shared" si="16"/>
        <v>0</v>
      </c>
      <c r="AN59" s="3">
        <f t="shared" si="17"/>
        <v>0</v>
      </c>
      <c r="AO59" s="3">
        <f t="shared" si="18"/>
        <v>0</v>
      </c>
      <c r="AP59" s="3">
        <f t="shared" si="19"/>
        <v>0</v>
      </c>
    </row>
    <row r="60" spans="2:42">
      <c r="B60" s="3" t="s">
        <v>41</v>
      </c>
      <c r="C60" s="3">
        <v>56</v>
      </c>
      <c r="D60" s="6">
        <f>IF(D59=MAX($D59:$U59),D$5/((2*SUM(Y$5:Y59))+1),D59)</f>
        <v>26453.303030303032</v>
      </c>
      <c r="E60" s="6">
        <f>IF(E59=MAX($D59:$U59),E$5/((2*SUM(Z$5:Z59))+1),E59)</f>
        <v>26995.84</v>
      </c>
      <c r="F60" s="6">
        <f>IF(F59=MAX($D59:$U59),F$5/((2*SUM(AA$5:AA59))+1),F59)</f>
        <v>25125.588235294119</v>
      </c>
      <c r="G60" s="6">
        <f>IF(G59=MAX($D59:$U59),G$5/((2*SUM(AB$5:AB59))+1),G59)</f>
        <v>26352.615384615383</v>
      </c>
      <c r="H60" s="6">
        <f>IF(H59=MAX($D59:$U59),H$5/((2*SUM(AC$5:AC59))+1),H59)</f>
        <v>22595.81818181818</v>
      </c>
      <c r="I60" s="6">
        <f>IF(I59=MAX($D59:$U59),I$5/((2*SUM(AD$5:AD59))+1),I59)</f>
        <v>25970.714285714286</v>
      </c>
      <c r="J60" s="6">
        <f>IF(J59=MAX($D59:$U59),J$5/((2*SUM(AE$5:AE59))+1),J59)</f>
        <v>25570</v>
      </c>
      <c r="K60" s="6">
        <f>IF(K59=MAX($D59:$U59),K$5/((2*SUM(AF$5:AF59))+1),K59)</f>
        <v>23660.400000000001</v>
      </c>
      <c r="L60" s="6">
        <f>IF(L59=MAX($D59:$U59),L$5/((2*SUM(AG$5:AG59))+1),L59)</f>
        <v>11342</v>
      </c>
      <c r="M60" s="6">
        <f>IF(M59=MAX($D59:$U59),M$5/((2*SUM(AH$5:AH59))+1),M59)</f>
        <v>22481</v>
      </c>
      <c r="N60" s="6">
        <f>IF(N59=MAX($D59:$U59),N$5/((2*SUM(AI$5:AI59))+1),N59)</f>
        <v>13759</v>
      </c>
      <c r="O60" s="6">
        <f>IF(O59=MAX($D59:$U59),O$5/((2*SUM(AJ$5:AJ59))+1),O59)</f>
        <v>9976</v>
      </c>
      <c r="P60" s="6">
        <f>IF(P59=MAX($D59:$U59),P$5/((2*SUM(AK$5:AK59))+1),P59)</f>
        <v>3977</v>
      </c>
      <c r="Q60" s="6">
        <f>IF(Q59=MAX($D59:$U59),Q$5/((2*SUM(AL$5:AL59))+1),Q59)</f>
        <v>3126</v>
      </c>
      <c r="R60" s="6">
        <f>IF(R59=MAX($D59:$U59),R$5/((2*SUM(AM$5:AM59))+1),R59)</f>
        <v>2626</v>
      </c>
      <c r="S60" s="6">
        <f>IF(S59=MAX($D59:$U59),S$5/((2*SUM(AN$5:AN59))+1),S59)</f>
        <v>1613</v>
      </c>
      <c r="T60" s="6">
        <f>IF(T59=MAX($D59:$U59),T$5/((2*SUM(AO$5:AO59))+1),T59)</f>
        <v>264</v>
      </c>
      <c r="U60" s="6">
        <f>IF(U59=MAX($D59:$U59),U$5/((2*SUM(AP$5:AP59))+1),U59)</f>
        <v>258</v>
      </c>
      <c r="X60" s="3">
        <v>56</v>
      </c>
      <c r="Y60" s="3">
        <f t="shared" si="2"/>
        <v>0</v>
      </c>
      <c r="Z60" s="3">
        <f t="shared" si="3"/>
        <v>1</v>
      </c>
      <c r="AA60" s="3">
        <f t="shared" si="4"/>
        <v>0</v>
      </c>
      <c r="AB60" s="3">
        <f t="shared" si="5"/>
        <v>0</v>
      </c>
      <c r="AC60" s="3">
        <f t="shared" si="6"/>
        <v>0</v>
      </c>
      <c r="AD60" s="3">
        <f t="shared" si="7"/>
        <v>0</v>
      </c>
      <c r="AE60" s="3">
        <f t="shared" si="8"/>
        <v>0</v>
      </c>
      <c r="AF60" s="3">
        <f t="shared" si="9"/>
        <v>0</v>
      </c>
      <c r="AG60" s="3">
        <f t="shared" si="10"/>
        <v>0</v>
      </c>
      <c r="AH60" s="3">
        <f t="shared" si="11"/>
        <v>0</v>
      </c>
      <c r="AI60" s="3">
        <f t="shared" si="12"/>
        <v>0</v>
      </c>
      <c r="AJ60" s="3">
        <f t="shared" si="13"/>
        <v>0</v>
      </c>
      <c r="AK60" s="3">
        <f t="shared" si="14"/>
        <v>0</v>
      </c>
      <c r="AL60" s="3">
        <f t="shared" si="15"/>
        <v>0</v>
      </c>
      <c r="AM60" s="3">
        <f t="shared" si="16"/>
        <v>0</v>
      </c>
      <c r="AN60" s="3">
        <f t="shared" si="17"/>
        <v>0</v>
      </c>
      <c r="AO60" s="3">
        <f t="shared" si="18"/>
        <v>0</v>
      </c>
      <c r="AP60" s="3">
        <f t="shared" si="19"/>
        <v>0</v>
      </c>
    </row>
    <row r="61" spans="2:42">
      <c r="B61" s="3" t="s">
        <v>41</v>
      </c>
      <c r="C61" s="3">
        <v>57</v>
      </c>
      <c r="D61" s="6">
        <f>IF(D60=MAX($D60:$U60),D$5/((2*SUM(Y$5:Y60))+1),D60)</f>
        <v>26453.303030303032</v>
      </c>
      <c r="E61" s="6">
        <f>IF(E60=MAX($D60:$U60),E$5/((2*SUM(Z$5:Z60))+1),E60)</f>
        <v>24996.14814814815</v>
      </c>
      <c r="F61" s="6">
        <f>IF(F60=MAX($D60:$U60),F$5/((2*SUM(AA$5:AA60))+1),F60)</f>
        <v>25125.588235294119</v>
      </c>
      <c r="G61" s="6">
        <f>IF(G60=MAX($D60:$U60),G$5/((2*SUM(AB$5:AB60))+1),G60)</f>
        <v>26352.615384615383</v>
      </c>
      <c r="H61" s="6">
        <f>IF(H60=MAX($D60:$U60),H$5/((2*SUM(AC$5:AC60))+1),H60)</f>
        <v>22595.81818181818</v>
      </c>
      <c r="I61" s="6">
        <f>IF(I60=MAX($D60:$U60),I$5/((2*SUM(AD$5:AD60))+1),I60)</f>
        <v>25970.714285714286</v>
      </c>
      <c r="J61" s="6">
        <f>IF(J60=MAX($D60:$U60),J$5/((2*SUM(AE$5:AE60))+1),J60)</f>
        <v>25570</v>
      </c>
      <c r="K61" s="6">
        <f>IF(K60=MAX($D60:$U60),K$5/((2*SUM(AF$5:AF60))+1),K60)</f>
        <v>23660.400000000001</v>
      </c>
      <c r="L61" s="6">
        <f>IF(L60=MAX($D60:$U60),L$5/((2*SUM(AG$5:AG60))+1),L60)</f>
        <v>11342</v>
      </c>
      <c r="M61" s="6">
        <f>IF(M60=MAX($D60:$U60),M$5/((2*SUM(AH$5:AH60))+1),M60)</f>
        <v>22481</v>
      </c>
      <c r="N61" s="6">
        <f>IF(N60=MAX($D60:$U60),N$5/((2*SUM(AI$5:AI60))+1),N60)</f>
        <v>13759</v>
      </c>
      <c r="O61" s="6">
        <f>IF(O60=MAX($D60:$U60),O$5/((2*SUM(AJ$5:AJ60))+1),O60)</f>
        <v>9976</v>
      </c>
      <c r="P61" s="6">
        <f>IF(P60=MAX($D60:$U60),P$5/((2*SUM(AK$5:AK60))+1),P60)</f>
        <v>3977</v>
      </c>
      <c r="Q61" s="6">
        <f>IF(Q60=MAX($D60:$U60),Q$5/((2*SUM(AL$5:AL60))+1),Q60)</f>
        <v>3126</v>
      </c>
      <c r="R61" s="6">
        <f>IF(R60=MAX($D60:$U60),R$5/((2*SUM(AM$5:AM60))+1),R60)</f>
        <v>2626</v>
      </c>
      <c r="S61" s="6">
        <f>IF(S60=MAX($D60:$U60),S$5/((2*SUM(AN$5:AN60))+1),S60)</f>
        <v>1613</v>
      </c>
      <c r="T61" s="6">
        <f>IF(T60=MAX($D60:$U60),T$5/((2*SUM(AO$5:AO60))+1),T60)</f>
        <v>264</v>
      </c>
      <c r="U61" s="6">
        <f>IF(U60=MAX($D60:$U60),U$5/((2*SUM(AP$5:AP60))+1),U60)</f>
        <v>258</v>
      </c>
      <c r="X61" s="3">
        <v>57</v>
      </c>
      <c r="Y61" s="3">
        <f t="shared" si="2"/>
        <v>1</v>
      </c>
      <c r="Z61" s="3">
        <f t="shared" si="3"/>
        <v>0</v>
      </c>
      <c r="AA61" s="3">
        <f t="shared" si="4"/>
        <v>0</v>
      </c>
      <c r="AB61" s="3">
        <f t="shared" si="5"/>
        <v>0</v>
      </c>
      <c r="AC61" s="3">
        <f t="shared" si="6"/>
        <v>0</v>
      </c>
      <c r="AD61" s="3">
        <f t="shared" si="7"/>
        <v>0</v>
      </c>
      <c r="AE61" s="3">
        <f t="shared" si="8"/>
        <v>0</v>
      </c>
      <c r="AF61" s="3">
        <f t="shared" si="9"/>
        <v>0</v>
      </c>
      <c r="AG61" s="3">
        <f t="shared" si="10"/>
        <v>0</v>
      </c>
      <c r="AH61" s="3">
        <f t="shared" si="11"/>
        <v>0</v>
      </c>
      <c r="AI61" s="3">
        <f t="shared" si="12"/>
        <v>0</v>
      </c>
      <c r="AJ61" s="3">
        <f t="shared" si="13"/>
        <v>0</v>
      </c>
      <c r="AK61" s="3">
        <f t="shared" si="14"/>
        <v>0</v>
      </c>
      <c r="AL61" s="3">
        <f t="shared" si="15"/>
        <v>0</v>
      </c>
      <c r="AM61" s="3">
        <f t="shared" si="16"/>
        <v>0</v>
      </c>
      <c r="AN61" s="3">
        <f t="shared" si="17"/>
        <v>0</v>
      </c>
      <c r="AO61" s="3">
        <f t="shared" si="18"/>
        <v>0</v>
      </c>
      <c r="AP61" s="3">
        <f t="shared" si="19"/>
        <v>0</v>
      </c>
    </row>
    <row r="62" spans="2:42">
      <c r="B62" s="3" t="s">
        <v>41</v>
      </c>
      <c r="C62" s="3">
        <v>58</v>
      </c>
      <c r="D62" s="6">
        <f>IF(D61=MAX($D61:$U61),D$5/((2*SUM(Y$5:Y61))+1),D61)</f>
        <v>24941.685714285715</v>
      </c>
      <c r="E62" s="6">
        <f>IF(E61=MAX($D61:$U61),E$5/((2*SUM(Z$5:Z61))+1),E61)</f>
        <v>24996.14814814815</v>
      </c>
      <c r="F62" s="6">
        <f>IF(F61=MAX($D61:$U61),F$5/((2*SUM(AA$5:AA61))+1),F61)</f>
        <v>25125.588235294119</v>
      </c>
      <c r="G62" s="6">
        <f>IF(G61=MAX($D61:$U61),G$5/((2*SUM(AB$5:AB61))+1),G61)</f>
        <v>26352.615384615383</v>
      </c>
      <c r="H62" s="6">
        <f>IF(H61=MAX($D61:$U61),H$5/((2*SUM(AC$5:AC61))+1),H61)</f>
        <v>22595.81818181818</v>
      </c>
      <c r="I62" s="6">
        <f>IF(I61=MAX($D61:$U61),I$5/((2*SUM(AD$5:AD61))+1),I61)</f>
        <v>25970.714285714286</v>
      </c>
      <c r="J62" s="6">
        <f>IF(J61=MAX($D61:$U61),J$5/((2*SUM(AE$5:AE61))+1),J61)</f>
        <v>25570</v>
      </c>
      <c r="K62" s="6">
        <f>IF(K61=MAX($D61:$U61),K$5/((2*SUM(AF$5:AF61))+1),K61)</f>
        <v>23660.400000000001</v>
      </c>
      <c r="L62" s="6">
        <f>IF(L61=MAX($D61:$U61),L$5/((2*SUM(AG$5:AG61))+1),L61)</f>
        <v>11342</v>
      </c>
      <c r="M62" s="6">
        <f>IF(M61=MAX($D61:$U61),M$5/((2*SUM(AH$5:AH61))+1),M61)</f>
        <v>22481</v>
      </c>
      <c r="N62" s="6">
        <f>IF(N61=MAX($D61:$U61),N$5/((2*SUM(AI$5:AI61))+1),N61)</f>
        <v>13759</v>
      </c>
      <c r="O62" s="6">
        <f>IF(O61=MAX($D61:$U61),O$5/((2*SUM(AJ$5:AJ61))+1),O61)</f>
        <v>9976</v>
      </c>
      <c r="P62" s="6">
        <f>IF(P61=MAX($D61:$U61),P$5/((2*SUM(AK$5:AK61))+1),P61)</f>
        <v>3977</v>
      </c>
      <c r="Q62" s="6">
        <f>IF(Q61=MAX($D61:$U61),Q$5/((2*SUM(AL$5:AL61))+1),Q61)</f>
        <v>3126</v>
      </c>
      <c r="R62" s="6">
        <f>IF(R61=MAX($D61:$U61),R$5/((2*SUM(AM$5:AM61))+1),R61)</f>
        <v>2626</v>
      </c>
      <c r="S62" s="6">
        <f>IF(S61=MAX($D61:$U61),S$5/((2*SUM(AN$5:AN61))+1),S61)</f>
        <v>1613</v>
      </c>
      <c r="T62" s="6">
        <f>IF(T61=MAX($D61:$U61),T$5/((2*SUM(AO$5:AO61))+1),T61)</f>
        <v>264</v>
      </c>
      <c r="U62" s="6">
        <f>IF(U61=MAX($D61:$U61),U$5/((2*SUM(AP$5:AP61))+1),U61)</f>
        <v>258</v>
      </c>
      <c r="X62" s="3">
        <v>58</v>
      </c>
      <c r="Y62" s="3">
        <f t="shared" si="2"/>
        <v>0</v>
      </c>
      <c r="Z62" s="3">
        <f t="shared" si="3"/>
        <v>0</v>
      </c>
      <c r="AA62" s="3">
        <f t="shared" si="4"/>
        <v>0</v>
      </c>
      <c r="AB62" s="3">
        <f t="shared" si="5"/>
        <v>1</v>
      </c>
      <c r="AC62" s="3">
        <f t="shared" si="6"/>
        <v>0</v>
      </c>
      <c r="AD62" s="3">
        <f t="shared" si="7"/>
        <v>0</v>
      </c>
      <c r="AE62" s="3">
        <f t="shared" si="8"/>
        <v>0</v>
      </c>
      <c r="AF62" s="3">
        <f t="shared" si="9"/>
        <v>0</v>
      </c>
      <c r="AG62" s="3">
        <f t="shared" si="10"/>
        <v>0</v>
      </c>
      <c r="AH62" s="3">
        <f t="shared" si="11"/>
        <v>0</v>
      </c>
      <c r="AI62" s="3">
        <f t="shared" si="12"/>
        <v>0</v>
      </c>
      <c r="AJ62" s="3">
        <f t="shared" si="13"/>
        <v>0</v>
      </c>
      <c r="AK62" s="3">
        <f t="shared" si="14"/>
        <v>0</v>
      </c>
      <c r="AL62" s="3">
        <f t="shared" si="15"/>
        <v>0</v>
      </c>
      <c r="AM62" s="3">
        <f t="shared" si="16"/>
        <v>0</v>
      </c>
      <c r="AN62" s="3">
        <f t="shared" si="17"/>
        <v>0</v>
      </c>
      <c r="AO62" s="3">
        <f t="shared" si="18"/>
        <v>0</v>
      </c>
      <c r="AP62" s="3">
        <f t="shared" si="19"/>
        <v>0</v>
      </c>
    </row>
    <row r="63" spans="2:42">
      <c r="B63" s="3" t="s">
        <v>41</v>
      </c>
      <c r="C63" s="3">
        <v>59</v>
      </c>
      <c r="D63" s="6">
        <f>IF(D62=MAX($D62:$U62),D$5/((2*SUM(Y$5:Y62))+1),D62)</f>
        <v>24941.685714285715</v>
      </c>
      <c r="E63" s="6">
        <f>IF(E62=MAX($D62:$U62),E$5/((2*SUM(Z$5:Z62))+1),E62)</f>
        <v>24996.14814814815</v>
      </c>
      <c r="F63" s="6">
        <f>IF(F62=MAX($D62:$U62),F$5/((2*SUM(AA$5:AA62))+1),F62)</f>
        <v>25125.588235294119</v>
      </c>
      <c r="G63" s="6">
        <f>IF(G62=MAX($D62:$U62),G$5/((2*SUM(AB$5:AB62))+1),G62)</f>
        <v>22838.933333333334</v>
      </c>
      <c r="H63" s="6">
        <f>IF(H62=MAX($D62:$U62),H$5/((2*SUM(AC$5:AC62))+1),H62)</f>
        <v>22595.81818181818</v>
      </c>
      <c r="I63" s="6">
        <f>IF(I62=MAX($D62:$U62),I$5/((2*SUM(AD$5:AD62))+1),I62)</f>
        <v>25970.714285714286</v>
      </c>
      <c r="J63" s="6">
        <f>IF(J62=MAX($D62:$U62),J$5/((2*SUM(AE$5:AE62))+1),J62)</f>
        <v>25570</v>
      </c>
      <c r="K63" s="6">
        <f>IF(K62=MAX($D62:$U62),K$5/((2*SUM(AF$5:AF62))+1),K62)</f>
        <v>23660.400000000001</v>
      </c>
      <c r="L63" s="6">
        <f>IF(L62=MAX($D62:$U62),L$5/((2*SUM(AG$5:AG62))+1),L62)</f>
        <v>11342</v>
      </c>
      <c r="M63" s="6">
        <f>IF(M62=MAX($D62:$U62),M$5/((2*SUM(AH$5:AH62))+1),M62)</f>
        <v>22481</v>
      </c>
      <c r="N63" s="6">
        <f>IF(N62=MAX($D62:$U62),N$5/((2*SUM(AI$5:AI62))+1),N62)</f>
        <v>13759</v>
      </c>
      <c r="O63" s="6">
        <f>IF(O62=MAX($D62:$U62),O$5/((2*SUM(AJ$5:AJ62))+1),O62)</f>
        <v>9976</v>
      </c>
      <c r="P63" s="6">
        <f>IF(P62=MAX($D62:$U62),P$5/((2*SUM(AK$5:AK62))+1),P62)</f>
        <v>3977</v>
      </c>
      <c r="Q63" s="6">
        <f>IF(Q62=MAX($D62:$U62),Q$5/((2*SUM(AL$5:AL62))+1),Q62)</f>
        <v>3126</v>
      </c>
      <c r="R63" s="6">
        <f>IF(R62=MAX($D62:$U62),R$5/((2*SUM(AM$5:AM62))+1),R62)</f>
        <v>2626</v>
      </c>
      <c r="S63" s="6">
        <f>IF(S62=MAX($D62:$U62),S$5/((2*SUM(AN$5:AN62))+1),S62)</f>
        <v>1613</v>
      </c>
      <c r="T63" s="6">
        <f>IF(T62=MAX($D62:$U62),T$5/((2*SUM(AO$5:AO62))+1),T62)</f>
        <v>264</v>
      </c>
      <c r="U63" s="6">
        <f>IF(U62=MAX($D62:$U62),U$5/((2*SUM(AP$5:AP62))+1),U62)</f>
        <v>258</v>
      </c>
      <c r="X63" s="3">
        <v>59</v>
      </c>
      <c r="Y63" s="3">
        <f t="shared" si="2"/>
        <v>0</v>
      </c>
      <c r="Z63" s="3">
        <f t="shared" si="3"/>
        <v>0</v>
      </c>
      <c r="AA63" s="3">
        <f t="shared" si="4"/>
        <v>0</v>
      </c>
      <c r="AB63" s="3">
        <f t="shared" si="5"/>
        <v>0</v>
      </c>
      <c r="AC63" s="3">
        <f t="shared" si="6"/>
        <v>0</v>
      </c>
      <c r="AD63" s="3">
        <f t="shared" si="7"/>
        <v>1</v>
      </c>
      <c r="AE63" s="3">
        <f t="shared" si="8"/>
        <v>0</v>
      </c>
      <c r="AF63" s="3">
        <f t="shared" si="9"/>
        <v>0</v>
      </c>
      <c r="AG63" s="3">
        <f t="shared" si="10"/>
        <v>0</v>
      </c>
      <c r="AH63" s="3">
        <f t="shared" si="11"/>
        <v>0</v>
      </c>
      <c r="AI63" s="3">
        <f t="shared" si="12"/>
        <v>0</v>
      </c>
      <c r="AJ63" s="3">
        <f t="shared" si="13"/>
        <v>0</v>
      </c>
      <c r="AK63" s="3">
        <f t="shared" si="14"/>
        <v>0</v>
      </c>
      <c r="AL63" s="3">
        <f t="shared" si="15"/>
        <v>0</v>
      </c>
      <c r="AM63" s="3">
        <f t="shared" si="16"/>
        <v>0</v>
      </c>
      <c r="AN63" s="3">
        <f t="shared" si="17"/>
        <v>0</v>
      </c>
      <c r="AO63" s="3">
        <f t="shared" si="18"/>
        <v>0</v>
      </c>
      <c r="AP63" s="3">
        <f t="shared" si="19"/>
        <v>0</v>
      </c>
    </row>
    <row r="64" spans="2:42">
      <c r="B64" s="3" t="s">
        <v>41</v>
      </c>
      <c r="C64" s="3">
        <v>60</v>
      </c>
      <c r="D64" s="6">
        <f>IF(D63=MAX($D63:$U63),D$5/((2*SUM(Y$5:Y63))+1),D63)</f>
        <v>24941.685714285715</v>
      </c>
      <c r="E64" s="6">
        <f>IF(E63=MAX($D63:$U63),E$5/((2*SUM(Z$5:Z63))+1),E63)</f>
        <v>24996.14814814815</v>
      </c>
      <c r="F64" s="6">
        <f>IF(F63=MAX($D63:$U63),F$5/((2*SUM(AA$5:AA63))+1),F63)</f>
        <v>25125.588235294119</v>
      </c>
      <c r="G64" s="6">
        <f>IF(G63=MAX($D63:$U63),G$5/((2*SUM(AB$5:AB63))+1),G63)</f>
        <v>22838.933333333334</v>
      </c>
      <c r="H64" s="6">
        <f>IF(H63=MAX($D63:$U63),H$5/((2*SUM(AC$5:AC63))+1),H63)</f>
        <v>22595.81818181818</v>
      </c>
      <c r="I64" s="6">
        <f>IF(I63=MAX($D63:$U63),I$5/((2*SUM(AD$5:AD63))+1),I63)</f>
        <v>20199.444444444445</v>
      </c>
      <c r="J64" s="6">
        <f>IF(J63=MAX($D63:$U63),J$5/((2*SUM(AE$5:AE63))+1),J63)</f>
        <v>25570</v>
      </c>
      <c r="K64" s="6">
        <f>IF(K63=MAX($D63:$U63),K$5/((2*SUM(AF$5:AF63))+1),K63)</f>
        <v>23660.400000000001</v>
      </c>
      <c r="L64" s="6">
        <f>IF(L63=MAX($D63:$U63),L$5/((2*SUM(AG$5:AG63))+1),L63)</f>
        <v>11342</v>
      </c>
      <c r="M64" s="6">
        <f>IF(M63=MAX($D63:$U63),M$5/((2*SUM(AH$5:AH63))+1),M63)</f>
        <v>22481</v>
      </c>
      <c r="N64" s="6">
        <f>IF(N63=MAX($D63:$U63),N$5/((2*SUM(AI$5:AI63))+1),N63)</f>
        <v>13759</v>
      </c>
      <c r="O64" s="6">
        <f>IF(O63=MAX($D63:$U63),O$5/((2*SUM(AJ$5:AJ63))+1),O63)</f>
        <v>9976</v>
      </c>
      <c r="P64" s="6">
        <f>IF(P63=MAX($D63:$U63),P$5/((2*SUM(AK$5:AK63))+1),P63)</f>
        <v>3977</v>
      </c>
      <c r="Q64" s="6">
        <f>IF(Q63=MAX($D63:$U63),Q$5/((2*SUM(AL$5:AL63))+1),Q63)</f>
        <v>3126</v>
      </c>
      <c r="R64" s="6">
        <f>IF(R63=MAX($D63:$U63),R$5/((2*SUM(AM$5:AM63))+1),R63)</f>
        <v>2626</v>
      </c>
      <c r="S64" s="6">
        <f>IF(S63=MAX($D63:$U63),S$5/((2*SUM(AN$5:AN63))+1),S63)</f>
        <v>1613</v>
      </c>
      <c r="T64" s="6">
        <f>IF(T63=MAX($D63:$U63),T$5/((2*SUM(AO$5:AO63))+1),T63)</f>
        <v>264</v>
      </c>
      <c r="U64" s="6">
        <f>IF(U63=MAX($D63:$U63),U$5/((2*SUM(AP$5:AP63))+1),U63)</f>
        <v>258</v>
      </c>
      <c r="X64" s="3">
        <v>60</v>
      </c>
      <c r="Y64" s="3">
        <f t="shared" si="2"/>
        <v>0</v>
      </c>
      <c r="Z64" s="3">
        <f t="shared" si="3"/>
        <v>0</v>
      </c>
      <c r="AA64" s="3">
        <f t="shared" si="4"/>
        <v>0</v>
      </c>
      <c r="AB64" s="3">
        <f t="shared" si="5"/>
        <v>0</v>
      </c>
      <c r="AC64" s="3">
        <f t="shared" si="6"/>
        <v>0</v>
      </c>
      <c r="AD64" s="3">
        <f t="shared" si="7"/>
        <v>0</v>
      </c>
      <c r="AE64" s="3">
        <f t="shared" si="8"/>
        <v>1</v>
      </c>
      <c r="AF64" s="3">
        <f t="shared" si="9"/>
        <v>0</v>
      </c>
      <c r="AG64" s="3">
        <f t="shared" si="10"/>
        <v>0</v>
      </c>
      <c r="AH64" s="3">
        <f t="shared" si="11"/>
        <v>0</v>
      </c>
      <c r="AI64" s="3">
        <f t="shared" si="12"/>
        <v>0</v>
      </c>
      <c r="AJ64" s="3">
        <f t="shared" si="13"/>
        <v>0</v>
      </c>
      <c r="AK64" s="3">
        <f t="shared" si="14"/>
        <v>0</v>
      </c>
      <c r="AL64" s="3">
        <f t="shared" si="15"/>
        <v>0</v>
      </c>
      <c r="AM64" s="3">
        <f t="shared" si="16"/>
        <v>0</v>
      </c>
      <c r="AN64" s="3">
        <f t="shared" si="17"/>
        <v>0</v>
      </c>
      <c r="AO64" s="3">
        <f t="shared" si="18"/>
        <v>0</v>
      </c>
      <c r="AP64" s="3">
        <f t="shared" si="19"/>
        <v>0</v>
      </c>
    </row>
    <row r="65" spans="2:42">
      <c r="B65" s="3" t="s">
        <v>41</v>
      </c>
      <c r="C65" s="3">
        <v>61</v>
      </c>
      <c r="D65" s="6">
        <f>IF(D64=MAX($D64:$U64),D$5/((2*SUM(Y$5:Y64))+1),D64)</f>
        <v>24941.685714285715</v>
      </c>
      <c r="E65" s="6">
        <f>IF(E64=MAX($D64:$U64),E$5/((2*SUM(Z$5:Z64))+1),E64)</f>
        <v>24996.14814814815</v>
      </c>
      <c r="F65" s="6">
        <f>IF(F64=MAX($D64:$U64),F$5/((2*SUM(AA$5:AA64))+1),F64)</f>
        <v>25125.588235294119</v>
      </c>
      <c r="G65" s="6">
        <f>IF(G64=MAX($D64:$U64),G$5/((2*SUM(AB$5:AB64))+1),G64)</f>
        <v>22838.933333333334</v>
      </c>
      <c r="H65" s="6">
        <f>IF(H64=MAX($D64:$U64),H$5/((2*SUM(AC$5:AC64))+1),H64)</f>
        <v>22595.81818181818</v>
      </c>
      <c r="I65" s="6">
        <f>IF(I64=MAX($D64:$U64),I$5/((2*SUM(AD$5:AD64))+1),I64)</f>
        <v>20199.444444444445</v>
      </c>
      <c r="J65" s="6">
        <f>IF(J64=MAX($D64:$U64),J$5/((2*SUM(AE$5:AE64))+1),J64)</f>
        <v>18264.285714285714</v>
      </c>
      <c r="K65" s="6">
        <f>IF(K64=MAX($D64:$U64),K$5/((2*SUM(AF$5:AF64))+1),K64)</f>
        <v>23660.400000000001</v>
      </c>
      <c r="L65" s="6">
        <f>IF(L64=MAX($D64:$U64),L$5/((2*SUM(AG$5:AG64))+1),L64)</f>
        <v>11342</v>
      </c>
      <c r="M65" s="6">
        <f>IF(M64=MAX($D64:$U64),M$5/((2*SUM(AH$5:AH64))+1),M64)</f>
        <v>22481</v>
      </c>
      <c r="N65" s="6">
        <f>IF(N64=MAX($D64:$U64),N$5/((2*SUM(AI$5:AI64))+1),N64)</f>
        <v>13759</v>
      </c>
      <c r="O65" s="6">
        <f>IF(O64=MAX($D64:$U64),O$5/((2*SUM(AJ$5:AJ64))+1),O64)</f>
        <v>9976</v>
      </c>
      <c r="P65" s="6">
        <f>IF(P64=MAX($D64:$U64),P$5/((2*SUM(AK$5:AK64))+1),P64)</f>
        <v>3977</v>
      </c>
      <c r="Q65" s="6">
        <f>IF(Q64=MAX($D64:$U64),Q$5/((2*SUM(AL$5:AL64))+1),Q64)</f>
        <v>3126</v>
      </c>
      <c r="R65" s="6">
        <f>IF(R64=MAX($D64:$U64),R$5/((2*SUM(AM$5:AM64))+1),R64)</f>
        <v>2626</v>
      </c>
      <c r="S65" s="6">
        <f>IF(S64=MAX($D64:$U64),S$5/((2*SUM(AN$5:AN64))+1),S64)</f>
        <v>1613</v>
      </c>
      <c r="T65" s="6">
        <f>IF(T64=MAX($D64:$U64),T$5/((2*SUM(AO$5:AO64))+1),T64)</f>
        <v>264</v>
      </c>
      <c r="U65" s="6">
        <f>IF(U64=MAX($D64:$U64),U$5/((2*SUM(AP$5:AP64))+1),U64)</f>
        <v>258</v>
      </c>
      <c r="X65" s="3">
        <v>61</v>
      </c>
      <c r="Y65" s="3">
        <f t="shared" si="2"/>
        <v>0</v>
      </c>
      <c r="Z65" s="3">
        <f t="shared" si="3"/>
        <v>0</v>
      </c>
      <c r="AA65" s="3">
        <f t="shared" si="4"/>
        <v>1</v>
      </c>
      <c r="AB65" s="3">
        <f t="shared" si="5"/>
        <v>0</v>
      </c>
      <c r="AC65" s="3">
        <f t="shared" si="6"/>
        <v>0</v>
      </c>
      <c r="AD65" s="3">
        <f t="shared" si="7"/>
        <v>0</v>
      </c>
      <c r="AE65" s="3">
        <f t="shared" si="8"/>
        <v>0</v>
      </c>
      <c r="AF65" s="3">
        <f t="shared" si="9"/>
        <v>0</v>
      </c>
      <c r="AG65" s="3">
        <f t="shared" si="10"/>
        <v>0</v>
      </c>
      <c r="AH65" s="3">
        <f t="shared" si="11"/>
        <v>0</v>
      </c>
      <c r="AI65" s="3">
        <f t="shared" si="12"/>
        <v>0</v>
      </c>
      <c r="AJ65" s="3">
        <f t="shared" si="13"/>
        <v>0</v>
      </c>
      <c r="AK65" s="3">
        <f t="shared" si="14"/>
        <v>0</v>
      </c>
      <c r="AL65" s="3">
        <f t="shared" si="15"/>
        <v>0</v>
      </c>
      <c r="AM65" s="3">
        <f t="shared" si="16"/>
        <v>0</v>
      </c>
      <c r="AN65" s="3">
        <f t="shared" si="17"/>
        <v>0</v>
      </c>
      <c r="AO65" s="3">
        <f t="shared" si="18"/>
        <v>0</v>
      </c>
      <c r="AP65" s="3">
        <f t="shared" si="19"/>
        <v>0</v>
      </c>
    </row>
    <row r="66" spans="2:42">
      <c r="B66" s="3" t="s">
        <v>41</v>
      </c>
      <c r="C66" s="3">
        <v>62</v>
      </c>
      <c r="D66" s="6">
        <f>IF(D65=MAX($D65:$U65),D$5/((2*SUM(Y$5:Y65))+1),D65)</f>
        <v>24941.685714285715</v>
      </c>
      <c r="E66" s="6">
        <f>IF(E65=MAX($D65:$U65),E$5/((2*SUM(Z$5:Z65))+1),E65)</f>
        <v>24996.14814814815</v>
      </c>
      <c r="F66" s="6">
        <f>IF(F65=MAX($D65:$U65),F$5/((2*SUM(AA$5:AA65))+1),F65)</f>
        <v>22480.78947368421</v>
      </c>
      <c r="G66" s="6">
        <f>IF(G65=MAX($D65:$U65),G$5/((2*SUM(AB$5:AB65))+1),G65)</f>
        <v>22838.933333333334</v>
      </c>
      <c r="H66" s="6">
        <f>IF(H65=MAX($D65:$U65),H$5/((2*SUM(AC$5:AC65))+1),H65)</f>
        <v>22595.81818181818</v>
      </c>
      <c r="I66" s="6">
        <f>IF(I65=MAX($D65:$U65),I$5/((2*SUM(AD$5:AD65))+1),I65)</f>
        <v>20199.444444444445</v>
      </c>
      <c r="J66" s="6">
        <f>IF(J65=MAX($D65:$U65),J$5/((2*SUM(AE$5:AE65))+1),J65)</f>
        <v>18264.285714285714</v>
      </c>
      <c r="K66" s="6">
        <f>IF(K65=MAX($D65:$U65),K$5/((2*SUM(AF$5:AF65))+1),K65)</f>
        <v>23660.400000000001</v>
      </c>
      <c r="L66" s="6">
        <f>IF(L65=MAX($D65:$U65),L$5/((2*SUM(AG$5:AG65))+1),L65)</f>
        <v>11342</v>
      </c>
      <c r="M66" s="6">
        <f>IF(M65=MAX($D65:$U65),M$5/((2*SUM(AH$5:AH65))+1),M65)</f>
        <v>22481</v>
      </c>
      <c r="N66" s="6">
        <f>IF(N65=MAX($D65:$U65),N$5/((2*SUM(AI$5:AI65))+1),N65)</f>
        <v>13759</v>
      </c>
      <c r="O66" s="6">
        <f>IF(O65=MAX($D65:$U65),O$5/((2*SUM(AJ$5:AJ65))+1),O65)</f>
        <v>9976</v>
      </c>
      <c r="P66" s="6">
        <f>IF(P65=MAX($D65:$U65),P$5/((2*SUM(AK$5:AK65))+1),P65)</f>
        <v>3977</v>
      </c>
      <c r="Q66" s="6">
        <f>IF(Q65=MAX($D65:$U65),Q$5/((2*SUM(AL$5:AL65))+1),Q65)</f>
        <v>3126</v>
      </c>
      <c r="R66" s="6">
        <f>IF(R65=MAX($D65:$U65),R$5/((2*SUM(AM$5:AM65))+1),R65)</f>
        <v>2626</v>
      </c>
      <c r="S66" s="6">
        <f>IF(S65=MAX($D65:$U65),S$5/((2*SUM(AN$5:AN65))+1),S65)</f>
        <v>1613</v>
      </c>
      <c r="T66" s="6">
        <f>IF(T65=MAX($D65:$U65),T$5/((2*SUM(AO$5:AO65))+1),T65)</f>
        <v>264</v>
      </c>
      <c r="U66" s="6">
        <f>IF(U65=MAX($D65:$U65),U$5/((2*SUM(AP$5:AP65))+1),U65)</f>
        <v>258</v>
      </c>
      <c r="X66" s="3">
        <v>62</v>
      </c>
      <c r="Y66" s="3">
        <f t="shared" si="2"/>
        <v>0</v>
      </c>
      <c r="Z66" s="3">
        <f t="shared" si="3"/>
        <v>1</v>
      </c>
      <c r="AA66" s="3">
        <f t="shared" si="4"/>
        <v>0</v>
      </c>
      <c r="AB66" s="3">
        <f t="shared" si="5"/>
        <v>0</v>
      </c>
      <c r="AC66" s="3">
        <f t="shared" si="6"/>
        <v>0</v>
      </c>
      <c r="AD66" s="3">
        <f t="shared" si="7"/>
        <v>0</v>
      </c>
      <c r="AE66" s="3">
        <f t="shared" si="8"/>
        <v>0</v>
      </c>
      <c r="AF66" s="3">
        <f t="shared" si="9"/>
        <v>0</v>
      </c>
      <c r="AG66" s="3">
        <f t="shared" si="10"/>
        <v>0</v>
      </c>
      <c r="AH66" s="3">
        <f t="shared" si="11"/>
        <v>0</v>
      </c>
      <c r="AI66" s="3">
        <f t="shared" si="12"/>
        <v>0</v>
      </c>
      <c r="AJ66" s="3">
        <f t="shared" si="13"/>
        <v>0</v>
      </c>
      <c r="AK66" s="3">
        <f t="shared" si="14"/>
        <v>0</v>
      </c>
      <c r="AL66" s="3">
        <f t="shared" si="15"/>
        <v>0</v>
      </c>
      <c r="AM66" s="3">
        <f t="shared" si="16"/>
        <v>0</v>
      </c>
      <c r="AN66" s="3">
        <f t="shared" si="17"/>
        <v>0</v>
      </c>
      <c r="AO66" s="3">
        <f t="shared" si="18"/>
        <v>0</v>
      </c>
      <c r="AP66" s="3">
        <f t="shared" si="19"/>
        <v>0</v>
      </c>
    </row>
    <row r="67" spans="2:42">
      <c r="B67" s="3" t="s">
        <v>41</v>
      </c>
      <c r="C67" s="3">
        <v>63</v>
      </c>
      <c r="D67" s="6">
        <f>IF(D66=MAX($D66:$U66),D$5/((2*SUM(Y$5:Y66))+1),D66)</f>
        <v>24941.685714285715</v>
      </c>
      <c r="E67" s="6">
        <f>IF(E66=MAX($D66:$U66),E$5/((2*SUM(Z$5:Z66))+1),E66)</f>
        <v>23272.275862068964</v>
      </c>
      <c r="F67" s="6">
        <f>IF(F66=MAX($D66:$U66),F$5/((2*SUM(AA$5:AA66))+1),F66)</f>
        <v>22480.78947368421</v>
      </c>
      <c r="G67" s="6">
        <f>IF(G66=MAX($D66:$U66),G$5/((2*SUM(AB$5:AB66))+1),G66)</f>
        <v>22838.933333333334</v>
      </c>
      <c r="H67" s="6">
        <f>IF(H66=MAX($D66:$U66),H$5/((2*SUM(AC$5:AC66))+1),H66)</f>
        <v>22595.81818181818</v>
      </c>
      <c r="I67" s="6">
        <f>IF(I66=MAX($D66:$U66),I$5/((2*SUM(AD$5:AD66))+1),I66)</f>
        <v>20199.444444444445</v>
      </c>
      <c r="J67" s="6">
        <f>IF(J66=MAX($D66:$U66),J$5/((2*SUM(AE$5:AE66))+1),J66)</f>
        <v>18264.285714285714</v>
      </c>
      <c r="K67" s="6">
        <f>IF(K66=MAX($D66:$U66),K$5/((2*SUM(AF$5:AF66))+1),K66)</f>
        <v>23660.400000000001</v>
      </c>
      <c r="L67" s="6">
        <f>IF(L66=MAX($D66:$U66),L$5/((2*SUM(AG$5:AG66))+1),L66)</f>
        <v>11342</v>
      </c>
      <c r="M67" s="6">
        <f>IF(M66=MAX($D66:$U66),M$5/((2*SUM(AH$5:AH66))+1),M66)</f>
        <v>22481</v>
      </c>
      <c r="N67" s="6">
        <f>IF(N66=MAX($D66:$U66),N$5/((2*SUM(AI$5:AI66))+1),N66)</f>
        <v>13759</v>
      </c>
      <c r="O67" s="6">
        <f>IF(O66=MAX($D66:$U66),O$5/((2*SUM(AJ$5:AJ66))+1),O66)</f>
        <v>9976</v>
      </c>
      <c r="P67" s="6">
        <f>IF(P66=MAX($D66:$U66),P$5/((2*SUM(AK$5:AK66))+1),P66)</f>
        <v>3977</v>
      </c>
      <c r="Q67" s="6">
        <f>IF(Q66=MAX($D66:$U66),Q$5/((2*SUM(AL$5:AL66))+1),Q66)</f>
        <v>3126</v>
      </c>
      <c r="R67" s="6">
        <f>IF(R66=MAX($D66:$U66),R$5/((2*SUM(AM$5:AM66))+1),R66)</f>
        <v>2626</v>
      </c>
      <c r="S67" s="6">
        <f>IF(S66=MAX($D66:$U66),S$5/((2*SUM(AN$5:AN66))+1),S66)</f>
        <v>1613</v>
      </c>
      <c r="T67" s="6">
        <f>IF(T66=MAX($D66:$U66),T$5/((2*SUM(AO$5:AO66))+1),T66)</f>
        <v>264</v>
      </c>
      <c r="U67" s="6">
        <f>IF(U66=MAX($D66:$U66),U$5/((2*SUM(AP$5:AP66))+1),U66)</f>
        <v>258</v>
      </c>
      <c r="X67" s="3">
        <v>63</v>
      </c>
      <c r="Y67" s="3">
        <f t="shared" si="2"/>
        <v>1</v>
      </c>
      <c r="Z67" s="3">
        <f t="shared" si="3"/>
        <v>0</v>
      </c>
      <c r="AA67" s="3">
        <f t="shared" si="4"/>
        <v>0</v>
      </c>
      <c r="AB67" s="3">
        <f t="shared" si="5"/>
        <v>0</v>
      </c>
      <c r="AC67" s="3">
        <f t="shared" si="6"/>
        <v>0</v>
      </c>
      <c r="AD67" s="3">
        <f t="shared" si="7"/>
        <v>0</v>
      </c>
      <c r="AE67" s="3">
        <f t="shared" si="8"/>
        <v>0</v>
      </c>
      <c r="AF67" s="3">
        <f t="shared" si="9"/>
        <v>0</v>
      </c>
      <c r="AG67" s="3">
        <f t="shared" si="10"/>
        <v>0</v>
      </c>
      <c r="AH67" s="3">
        <f t="shared" si="11"/>
        <v>0</v>
      </c>
      <c r="AI67" s="3">
        <f t="shared" si="12"/>
        <v>0</v>
      </c>
      <c r="AJ67" s="3">
        <f t="shared" si="13"/>
        <v>0</v>
      </c>
      <c r="AK67" s="3">
        <f t="shared" si="14"/>
        <v>0</v>
      </c>
      <c r="AL67" s="3">
        <f t="shared" si="15"/>
        <v>0</v>
      </c>
      <c r="AM67" s="3">
        <f t="shared" si="16"/>
        <v>0</v>
      </c>
      <c r="AN67" s="3">
        <f t="shared" si="17"/>
        <v>0</v>
      </c>
      <c r="AO67" s="3">
        <f t="shared" si="18"/>
        <v>0</v>
      </c>
      <c r="AP67" s="3">
        <f t="shared" si="19"/>
        <v>0</v>
      </c>
    </row>
    <row r="68" spans="2:42">
      <c r="B68" s="3" t="s">
        <v>41</v>
      </c>
      <c r="C68" s="3">
        <v>64</v>
      </c>
      <c r="D68" s="6">
        <f>IF(D67=MAX($D67:$U67),D$5/((2*SUM(Y$5:Y67))+1),D67)</f>
        <v>23593.486486486487</v>
      </c>
      <c r="E68" s="6">
        <f>IF(E67=MAX($D67:$U67),E$5/((2*SUM(Z$5:Z67))+1),E67)</f>
        <v>23272.275862068964</v>
      </c>
      <c r="F68" s="6">
        <f>IF(F67=MAX($D67:$U67),F$5/((2*SUM(AA$5:AA67))+1),F67)</f>
        <v>22480.78947368421</v>
      </c>
      <c r="G68" s="6">
        <f>IF(G67=MAX($D67:$U67),G$5/((2*SUM(AB$5:AB67))+1),G67)</f>
        <v>22838.933333333334</v>
      </c>
      <c r="H68" s="6">
        <f>IF(H67=MAX($D67:$U67),H$5/((2*SUM(AC$5:AC67))+1),H67)</f>
        <v>22595.81818181818</v>
      </c>
      <c r="I68" s="6">
        <f>IF(I67=MAX($D67:$U67),I$5/((2*SUM(AD$5:AD67))+1),I67)</f>
        <v>20199.444444444445</v>
      </c>
      <c r="J68" s="6">
        <f>IF(J67=MAX($D67:$U67),J$5/((2*SUM(AE$5:AE67))+1),J67)</f>
        <v>18264.285714285714</v>
      </c>
      <c r="K68" s="6">
        <f>IF(K67=MAX($D67:$U67),K$5/((2*SUM(AF$5:AF67))+1),K67)</f>
        <v>23660.400000000001</v>
      </c>
      <c r="L68" s="6">
        <f>IF(L67=MAX($D67:$U67),L$5/((2*SUM(AG$5:AG67))+1),L67)</f>
        <v>11342</v>
      </c>
      <c r="M68" s="6">
        <f>IF(M67=MAX($D67:$U67),M$5/((2*SUM(AH$5:AH67))+1),M67)</f>
        <v>22481</v>
      </c>
      <c r="N68" s="6">
        <f>IF(N67=MAX($D67:$U67),N$5/((2*SUM(AI$5:AI67))+1),N67)</f>
        <v>13759</v>
      </c>
      <c r="O68" s="6">
        <f>IF(O67=MAX($D67:$U67),O$5/((2*SUM(AJ$5:AJ67))+1),O67)</f>
        <v>9976</v>
      </c>
      <c r="P68" s="6">
        <f>IF(P67=MAX($D67:$U67),P$5/((2*SUM(AK$5:AK67))+1),P67)</f>
        <v>3977</v>
      </c>
      <c r="Q68" s="6">
        <f>IF(Q67=MAX($D67:$U67),Q$5/((2*SUM(AL$5:AL67))+1),Q67)</f>
        <v>3126</v>
      </c>
      <c r="R68" s="6">
        <f>IF(R67=MAX($D67:$U67),R$5/((2*SUM(AM$5:AM67))+1),R67)</f>
        <v>2626</v>
      </c>
      <c r="S68" s="6">
        <f>IF(S67=MAX($D67:$U67),S$5/((2*SUM(AN$5:AN67))+1),S67)</f>
        <v>1613</v>
      </c>
      <c r="T68" s="6">
        <f>IF(T67=MAX($D67:$U67),T$5/((2*SUM(AO$5:AO67))+1),T67)</f>
        <v>264</v>
      </c>
      <c r="U68" s="6">
        <f>IF(U67=MAX($D67:$U67),U$5/((2*SUM(AP$5:AP67))+1),U67)</f>
        <v>258</v>
      </c>
      <c r="X68" s="3">
        <v>64</v>
      </c>
      <c r="Y68" s="3">
        <f t="shared" si="2"/>
        <v>0</v>
      </c>
      <c r="Z68" s="3">
        <f t="shared" si="3"/>
        <v>0</v>
      </c>
      <c r="AA68" s="3">
        <f t="shared" si="4"/>
        <v>0</v>
      </c>
      <c r="AB68" s="3">
        <f t="shared" si="5"/>
        <v>0</v>
      </c>
      <c r="AC68" s="3">
        <f t="shared" si="6"/>
        <v>0</v>
      </c>
      <c r="AD68" s="3">
        <f t="shared" si="7"/>
        <v>0</v>
      </c>
      <c r="AE68" s="3">
        <f t="shared" si="8"/>
        <v>0</v>
      </c>
      <c r="AF68" s="3">
        <f t="shared" si="9"/>
        <v>1</v>
      </c>
      <c r="AG68" s="3">
        <f t="shared" si="10"/>
        <v>0</v>
      </c>
      <c r="AH68" s="3">
        <f t="shared" si="11"/>
        <v>0</v>
      </c>
      <c r="AI68" s="3">
        <f t="shared" si="12"/>
        <v>0</v>
      </c>
      <c r="AJ68" s="3">
        <f t="shared" si="13"/>
        <v>0</v>
      </c>
      <c r="AK68" s="3">
        <f t="shared" si="14"/>
        <v>0</v>
      </c>
      <c r="AL68" s="3">
        <f t="shared" si="15"/>
        <v>0</v>
      </c>
      <c r="AM68" s="3">
        <f t="shared" si="16"/>
        <v>0</v>
      </c>
      <c r="AN68" s="3">
        <f t="shared" si="17"/>
        <v>0</v>
      </c>
      <c r="AO68" s="3">
        <f t="shared" si="18"/>
        <v>0</v>
      </c>
      <c r="AP68" s="3">
        <f t="shared" si="19"/>
        <v>0</v>
      </c>
    </row>
    <row r="69" spans="2:42">
      <c r="B69" s="3" t="s">
        <v>41</v>
      </c>
      <c r="C69" s="3">
        <v>65</v>
      </c>
      <c r="D69" s="6">
        <f>IF(D68=MAX($D68:$U68),D$5/((2*SUM(Y$5:Y68))+1),D68)</f>
        <v>23593.486486486487</v>
      </c>
      <c r="E69" s="6">
        <f>IF(E68=MAX($D68:$U68),E$5/((2*SUM(Z$5:Z68))+1),E68)</f>
        <v>23272.275862068964</v>
      </c>
      <c r="F69" s="6">
        <f>IF(F68=MAX($D68:$U68),F$5/((2*SUM(AA$5:AA68))+1),F68)</f>
        <v>22480.78947368421</v>
      </c>
      <c r="G69" s="6">
        <f>IF(G68=MAX($D68:$U68),G$5/((2*SUM(AB$5:AB68))+1),G68)</f>
        <v>22838.933333333334</v>
      </c>
      <c r="H69" s="6">
        <f>IF(H68=MAX($D68:$U68),H$5/((2*SUM(AC$5:AC68))+1),H68)</f>
        <v>22595.81818181818</v>
      </c>
      <c r="I69" s="6">
        <f>IF(I68=MAX($D68:$U68),I$5/((2*SUM(AD$5:AD68))+1),I68)</f>
        <v>20199.444444444445</v>
      </c>
      <c r="J69" s="6">
        <f>IF(J68=MAX($D68:$U68),J$5/((2*SUM(AE$5:AE68))+1),J68)</f>
        <v>18264.285714285714</v>
      </c>
      <c r="K69" s="6">
        <f>IF(K68=MAX($D68:$U68),K$5/((2*SUM(AF$5:AF68))+1),K68)</f>
        <v>16900.285714285714</v>
      </c>
      <c r="L69" s="6">
        <f>IF(L68=MAX($D68:$U68),L$5/((2*SUM(AG$5:AG68))+1),L68)</f>
        <v>11342</v>
      </c>
      <c r="M69" s="6">
        <f>IF(M68=MAX($D68:$U68),M$5/((2*SUM(AH$5:AH68))+1),M68)</f>
        <v>22481</v>
      </c>
      <c r="N69" s="6">
        <f>IF(N68=MAX($D68:$U68),N$5/((2*SUM(AI$5:AI68))+1),N68)</f>
        <v>13759</v>
      </c>
      <c r="O69" s="6">
        <f>IF(O68=MAX($D68:$U68),O$5/((2*SUM(AJ$5:AJ68))+1),O68)</f>
        <v>9976</v>
      </c>
      <c r="P69" s="6">
        <f>IF(P68=MAX($D68:$U68),P$5/((2*SUM(AK$5:AK68))+1),P68)</f>
        <v>3977</v>
      </c>
      <c r="Q69" s="6">
        <f>IF(Q68=MAX($D68:$U68),Q$5/((2*SUM(AL$5:AL68))+1),Q68)</f>
        <v>3126</v>
      </c>
      <c r="R69" s="6">
        <f>IF(R68=MAX($D68:$U68),R$5/((2*SUM(AM$5:AM68))+1),R68)</f>
        <v>2626</v>
      </c>
      <c r="S69" s="6">
        <f>IF(S68=MAX($D68:$U68),S$5/((2*SUM(AN$5:AN68))+1),S68)</f>
        <v>1613</v>
      </c>
      <c r="T69" s="6">
        <f>IF(T68=MAX($D68:$U68),T$5/((2*SUM(AO$5:AO68))+1),T68)</f>
        <v>264</v>
      </c>
      <c r="U69" s="6">
        <f>IF(U68=MAX($D68:$U68),U$5/((2*SUM(AP$5:AP68))+1),U68)</f>
        <v>258</v>
      </c>
      <c r="X69" s="3">
        <v>65</v>
      </c>
      <c r="Y69" s="3">
        <f t="shared" si="2"/>
        <v>1</v>
      </c>
      <c r="Z69" s="3">
        <f t="shared" si="3"/>
        <v>0</v>
      </c>
      <c r="AA69" s="3">
        <f t="shared" si="4"/>
        <v>0</v>
      </c>
      <c r="AB69" s="3">
        <f t="shared" si="5"/>
        <v>0</v>
      </c>
      <c r="AC69" s="3">
        <f t="shared" si="6"/>
        <v>0</v>
      </c>
      <c r="AD69" s="3">
        <f t="shared" si="7"/>
        <v>0</v>
      </c>
      <c r="AE69" s="3">
        <f t="shared" si="8"/>
        <v>0</v>
      </c>
      <c r="AF69" s="3">
        <f t="shared" si="9"/>
        <v>0</v>
      </c>
      <c r="AG69" s="3">
        <f t="shared" si="10"/>
        <v>0</v>
      </c>
      <c r="AH69" s="3">
        <f t="shared" si="11"/>
        <v>0</v>
      </c>
      <c r="AI69" s="3">
        <f t="shared" si="12"/>
        <v>0</v>
      </c>
      <c r="AJ69" s="3">
        <f t="shared" si="13"/>
        <v>0</v>
      </c>
      <c r="AK69" s="3">
        <f t="shared" si="14"/>
        <v>0</v>
      </c>
      <c r="AL69" s="3">
        <f t="shared" si="15"/>
        <v>0</v>
      </c>
      <c r="AM69" s="3">
        <f t="shared" si="16"/>
        <v>0</v>
      </c>
      <c r="AN69" s="3">
        <f t="shared" si="17"/>
        <v>0</v>
      </c>
      <c r="AO69" s="3">
        <f t="shared" si="18"/>
        <v>0</v>
      </c>
      <c r="AP69" s="3">
        <f t="shared" si="19"/>
        <v>0</v>
      </c>
    </row>
    <row r="70" spans="2:42">
      <c r="B70" s="3" t="s">
        <v>41</v>
      </c>
      <c r="C70" s="3">
        <v>66</v>
      </c>
      <c r="D70" s="6">
        <f>IF(D69=MAX($D69:$U69),D$5/((2*SUM(Y$5:Y69))+1),D69)</f>
        <v>22383.564102564102</v>
      </c>
      <c r="E70" s="6">
        <f>IF(E69=MAX($D69:$U69),E$5/((2*SUM(Z$5:Z69))+1),E69)</f>
        <v>23272.275862068964</v>
      </c>
      <c r="F70" s="6">
        <f>IF(F69=MAX($D69:$U69),F$5/((2*SUM(AA$5:AA69))+1),F69)</f>
        <v>22480.78947368421</v>
      </c>
      <c r="G70" s="6">
        <f>IF(G69=MAX($D69:$U69),G$5/((2*SUM(AB$5:AB69))+1),G69)</f>
        <v>22838.933333333334</v>
      </c>
      <c r="H70" s="6">
        <f>IF(H69=MAX($D69:$U69),H$5/((2*SUM(AC$5:AC69))+1),H69)</f>
        <v>22595.81818181818</v>
      </c>
      <c r="I70" s="6">
        <f>IF(I69=MAX($D69:$U69),I$5/((2*SUM(AD$5:AD69))+1),I69)</f>
        <v>20199.444444444445</v>
      </c>
      <c r="J70" s="6">
        <f>IF(J69=MAX($D69:$U69),J$5/((2*SUM(AE$5:AE69))+1),J69)</f>
        <v>18264.285714285714</v>
      </c>
      <c r="K70" s="6">
        <f>IF(K69=MAX($D69:$U69),K$5/((2*SUM(AF$5:AF69))+1),K69)</f>
        <v>16900.285714285714</v>
      </c>
      <c r="L70" s="6">
        <f>IF(L69=MAX($D69:$U69),L$5/((2*SUM(AG$5:AG69))+1),L69)</f>
        <v>11342</v>
      </c>
      <c r="M70" s="6">
        <f>IF(M69=MAX($D69:$U69),M$5/((2*SUM(AH$5:AH69))+1),M69)</f>
        <v>22481</v>
      </c>
      <c r="N70" s="6">
        <f>IF(N69=MAX($D69:$U69),N$5/((2*SUM(AI$5:AI69))+1),N69)</f>
        <v>13759</v>
      </c>
      <c r="O70" s="6">
        <f>IF(O69=MAX($D69:$U69),O$5/((2*SUM(AJ$5:AJ69))+1),O69)</f>
        <v>9976</v>
      </c>
      <c r="P70" s="6">
        <f>IF(P69=MAX($D69:$U69),P$5/((2*SUM(AK$5:AK69))+1),P69)</f>
        <v>3977</v>
      </c>
      <c r="Q70" s="6">
        <f>IF(Q69=MAX($D69:$U69),Q$5/((2*SUM(AL$5:AL69))+1),Q69)</f>
        <v>3126</v>
      </c>
      <c r="R70" s="6">
        <f>IF(R69=MAX($D69:$U69),R$5/((2*SUM(AM$5:AM69))+1),R69)</f>
        <v>2626</v>
      </c>
      <c r="S70" s="6">
        <f>IF(S69=MAX($D69:$U69),S$5/((2*SUM(AN$5:AN69))+1),S69)</f>
        <v>1613</v>
      </c>
      <c r="T70" s="6">
        <f>IF(T69=MAX($D69:$U69),T$5/((2*SUM(AO$5:AO69))+1),T69)</f>
        <v>264</v>
      </c>
      <c r="U70" s="6">
        <f>IF(U69=MAX($D69:$U69),U$5/((2*SUM(AP$5:AP69))+1),U69)</f>
        <v>258</v>
      </c>
      <c r="X70" s="3">
        <v>66</v>
      </c>
      <c r="Y70" s="3">
        <f t="shared" ref="Y70:Y133" si="20">IF(D70=MAX($D70:$U70),1,0)</f>
        <v>0</v>
      </c>
      <c r="Z70" s="3">
        <f t="shared" si="3"/>
        <v>1</v>
      </c>
      <c r="AA70" s="3">
        <f t="shared" si="4"/>
        <v>0</v>
      </c>
      <c r="AB70" s="3">
        <f t="shared" si="5"/>
        <v>0</v>
      </c>
      <c r="AC70" s="3">
        <f t="shared" si="6"/>
        <v>0</v>
      </c>
      <c r="AD70" s="3">
        <f t="shared" si="7"/>
        <v>0</v>
      </c>
      <c r="AE70" s="3">
        <f t="shared" si="8"/>
        <v>0</v>
      </c>
      <c r="AF70" s="3">
        <f t="shared" si="9"/>
        <v>0</v>
      </c>
      <c r="AG70" s="3">
        <f t="shared" si="10"/>
        <v>0</v>
      </c>
      <c r="AH70" s="3">
        <f t="shared" si="11"/>
        <v>0</v>
      </c>
      <c r="AI70" s="3">
        <f t="shared" si="12"/>
        <v>0</v>
      </c>
      <c r="AJ70" s="3">
        <f t="shared" si="13"/>
        <v>0</v>
      </c>
      <c r="AK70" s="3">
        <f t="shared" si="14"/>
        <v>0</v>
      </c>
      <c r="AL70" s="3">
        <f t="shared" si="15"/>
        <v>0</v>
      </c>
      <c r="AM70" s="3">
        <f t="shared" si="16"/>
        <v>0</v>
      </c>
      <c r="AN70" s="3">
        <f t="shared" si="17"/>
        <v>0</v>
      </c>
      <c r="AO70" s="3">
        <f t="shared" si="18"/>
        <v>0</v>
      </c>
      <c r="AP70" s="3">
        <f t="shared" si="19"/>
        <v>0</v>
      </c>
    </row>
    <row r="71" spans="2:42">
      <c r="B71" s="3" t="s">
        <v>41</v>
      </c>
      <c r="C71" s="3">
        <v>67</v>
      </c>
      <c r="D71" s="6">
        <f>IF(D70=MAX($D70:$U70),D$5/((2*SUM(Y$5:Y70))+1),D70)</f>
        <v>22383.564102564102</v>
      </c>
      <c r="E71" s="6">
        <f>IF(E70=MAX($D70:$U70),E$5/((2*SUM(Z$5:Z70))+1),E70)</f>
        <v>21770.83870967742</v>
      </c>
      <c r="F71" s="6">
        <f>IF(F70=MAX($D70:$U70),F$5/((2*SUM(AA$5:AA70))+1),F70)</f>
        <v>22480.78947368421</v>
      </c>
      <c r="G71" s="6">
        <f>IF(G70=MAX($D70:$U70),G$5/((2*SUM(AB$5:AB70))+1),G70)</f>
        <v>22838.933333333334</v>
      </c>
      <c r="H71" s="6">
        <f>IF(H70=MAX($D70:$U70),H$5/((2*SUM(AC$5:AC70))+1),H70)</f>
        <v>22595.81818181818</v>
      </c>
      <c r="I71" s="6">
        <f>IF(I70=MAX($D70:$U70),I$5/((2*SUM(AD$5:AD70))+1),I70)</f>
        <v>20199.444444444445</v>
      </c>
      <c r="J71" s="6">
        <f>IF(J70=MAX($D70:$U70),J$5/((2*SUM(AE$5:AE70))+1),J70)</f>
        <v>18264.285714285714</v>
      </c>
      <c r="K71" s="6">
        <f>IF(K70=MAX($D70:$U70),K$5/((2*SUM(AF$5:AF70))+1),K70)</f>
        <v>16900.285714285714</v>
      </c>
      <c r="L71" s="6">
        <f>IF(L70=MAX($D70:$U70),L$5/((2*SUM(AG$5:AG70))+1),L70)</f>
        <v>11342</v>
      </c>
      <c r="M71" s="6">
        <f>IF(M70=MAX($D70:$U70),M$5/((2*SUM(AH$5:AH70))+1),M70)</f>
        <v>22481</v>
      </c>
      <c r="N71" s="6">
        <f>IF(N70=MAX($D70:$U70),N$5/((2*SUM(AI$5:AI70))+1),N70)</f>
        <v>13759</v>
      </c>
      <c r="O71" s="6">
        <f>IF(O70=MAX($D70:$U70),O$5/((2*SUM(AJ$5:AJ70))+1),O70)</f>
        <v>9976</v>
      </c>
      <c r="P71" s="6">
        <f>IF(P70=MAX($D70:$U70),P$5/((2*SUM(AK$5:AK70))+1),P70)</f>
        <v>3977</v>
      </c>
      <c r="Q71" s="6">
        <f>IF(Q70=MAX($D70:$U70),Q$5/((2*SUM(AL$5:AL70))+1),Q70)</f>
        <v>3126</v>
      </c>
      <c r="R71" s="6">
        <f>IF(R70=MAX($D70:$U70),R$5/((2*SUM(AM$5:AM70))+1),R70)</f>
        <v>2626</v>
      </c>
      <c r="S71" s="6">
        <f>IF(S70=MAX($D70:$U70),S$5/((2*SUM(AN$5:AN70))+1),S70)</f>
        <v>1613</v>
      </c>
      <c r="T71" s="6">
        <f>IF(T70=MAX($D70:$U70),T$5/((2*SUM(AO$5:AO70))+1),T70)</f>
        <v>264</v>
      </c>
      <c r="U71" s="6">
        <f>IF(U70=MAX($D70:$U70),U$5/((2*SUM(AP$5:AP70))+1),U70)</f>
        <v>258</v>
      </c>
      <c r="X71" s="3">
        <v>67</v>
      </c>
      <c r="Y71" s="3">
        <f t="shared" si="20"/>
        <v>0</v>
      </c>
      <c r="Z71" s="3">
        <f t="shared" si="3"/>
        <v>0</v>
      </c>
      <c r="AA71" s="3">
        <f t="shared" si="4"/>
        <v>0</v>
      </c>
      <c r="AB71" s="3">
        <f t="shared" si="5"/>
        <v>1</v>
      </c>
      <c r="AC71" s="3">
        <f t="shared" si="6"/>
        <v>0</v>
      </c>
      <c r="AD71" s="3">
        <f t="shared" si="7"/>
        <v>0</v>
      </c>
      <c r="AE71" s="3">
        <f t="shared" si="8"/>
        <v>0</v>
      </c>
      <c r="AF71" s="3">
        <f t="shared" si="9"/>
        <v>0</v>
      </c>
      <c r="AG71" s="3">
        <f t="shared" si="10"/>
        <v>0</v>
      </c>
      <c r="AH71" s="3">
        <f t="shared" si="11"/>
        <v>0</v>
      </c>
      <c r="AI71" s="3">
        <f t="shared" si="12"/>
        <v>0</v>
      </c>
      <c r="AJ71" s="3">
        <f t="shared" si="13"/>
        <v>0</v>
      </c>
      <c r="AK71" s="3">
        <f t="shared" si="14"/>
        <v>0</v>
      </c>
      <c r="AL71" s="3">
        <f t="shared" si="15"/>
        <v>0</v>
      </c>
      <c r="AM71" s="3">
        <f t="shared" si="16"/>
        <v>0</v>
      </c>
      <c r="AN71" s="3">
        <f t="shared" si="17"/>
        <v>0</v>
      </c>
      <c r="AO71" s="3">
        <f t="shared" si="18"/>
        <v>0</v>
      </c>
      <c r="AP71" s="3">
        <f t="shared" si="19"/>
        <v>0</v>
      </c>
    </row>
    <row r="72" spans="2:42">
      <c r="B72" s="3" t="s">
        <v>41</v>
      </c>
      <c r="C72" s="3">
        <v>68</v>
      </c>
      <c r="D72" s="6">
        <f>IF(D71=MAX($D71:$U71),D$5/((2*SUM(Y$5:Y71))+1),D71)</f>
        <v>22383.564102564102</v>
      </c>
      <c r="E72" s="6">
        <f>IF(E71=MAX($D71:$U71),E$5/((2*SUM(Z$5:Z71))+1),E71)</f>
        <v>21770.83870967742</v>
      </c>
      <c r="F72" s="6">
        <f>IF(F71=MAX($D71:$U71),F$5/((2*SUM(AA$5:AA71))+1),F71)</f>
        <v>22480.78947368421</v>
      </c>
      <c r="G72" s="6">
        <f>IF(G71=MAX($D71:$U71),G$5/((2*SUM(AB$5:AB71))+1),G71)</f>
        <v>20152</v>
      </c>
      <c r="H72" s="6">
        <f>IF(H71=MAX($D71:$U71),H$5/((2*SUM(AC$5:AC71))+1),H71)</f>
        <v>22595.81818181818</v>
      </c>
      <c r="I72" s="6">
        <f>IF(I71=MAX($D71:$U71),I$5/((2*SUM(AD$5:AD71))+1),I71)</f>
        <v>20199.444444444445</v>
      </c>
      <c r="J72" s="6">
        <f>IF(J71=MAX($D71:$U71),J$5/((2*SUM(AE$5:AE71))+1),J71)</f>
        <v>18264.285714285714</v>
      </c>
      <c r="K72" s="6">
        <f>IF(K71=MAX($D71:$U71),K$5/((2*SUM(AF$5:AF71))+1),K71)</f>
        <v>16900.285714285714</v>
      </c>
      <c r="L72" s="6">
        <f>IF(L71=MAX($D71:$U71),L$5/((2*SUM(AG$5:AG71))+1),L71)</f>
        <v>11342</v>
      </c>
      <c r="M72" s="6">
        <f>IF(M71=MAX($D71:$U71),M$5/((2*SUM(AH$5:AH71))+1),M71)</f>
        <v>22481</v>
      </c>
      <c r="N72" s="6">
        <f>IF(N71=MAX($D71:$U71),N$5/((2*SUM(AI$5:AI71))+1),N71)</f>
        <v>13759</v>
      </c>
      <c r="O72" s="6">
        <f>IF(O71=MAX($D71:$U71),O$5/((2*SUM(AJ$5:AJ71))+1),O71)</f>
        <v>9976</v>
      </c>
      <c r="P72" s="6">
        <f>IF(P71=MAX($D71:$U71),P$5/((2*SUM(AK$5:AK71))+1),P71)</f>
        <v>3977</v>
      </c>
      <c r="Q72" s="6">
        <f>IF(Q71=MAX($D71:$U71),Q$5/((2*SUM(AL$5:AL71))+1),Q71)</f>
        <v>3126</v>
      </c>
      <c r="R72" s="6">
        <f>IF(R71=MAX($D71:$U71),R$5/((2*SUM(AM$5:AM71))+1),R71)</f>
        <v>2626</v>
      </c>
      <c r="S72" s="6">
        <f>IF(S71=MAX($D71:$U71),S$5/((2*SUM(AN$5:AN71))+1),S71)</f>
        <v>1613</v>
      </c>
      <c r="T72" s="6">
        <f>IF(T71=MAX($D71:$U71),T$5/((2*SUM(AO$5:AO71))+1),T71)</f>
        <v>264</v>
      </c>
      <c r="U72" s="6">
        <f>IF(U71=MAX($D71:$U71),U$5/((2*SUM(AP$5:AP71))+1),U71)</f>
        <v>258</v>
      </c>
      <c r="X72" s="3">
        <v>68</v>
      </c>
      <c r="Y72" s="3">
        <f t="shared" si="20"/>
        <v>0</v>
      </c>
      <c r="Z72" s="3">
        <f t="shared" si="3"/>
        <v>0</v>
      </c>
      <c r="AA72" s="3">
        <f t="shared" si="4"/>
        <v>0</v>
      </c>
      <c r="AB72" s="3">
        <f t="shared" si="5"/>
        <v>0</v>
      </c>
      <c r="AC72" s="3">
        <f t="shared" si="6"/>
        <v>1</v>
      </c>
      <c r="AD72" s="3">
        <f t="shared" si="7"/>
        <v>0</v>
      </c>
      <c r="AE72" s="3">
        <f t="shared" si="8"/>
        <v>0</v>
      </c>
      <c r="AF72" s="3">
        <f t="shared" si="9"/>
        <v>0</v>
      </c>
      <c r="AG72" s="3">
        <f t="shared" si="10"/>
        <v>0</v>
      </c>
      <c r="AH72" s="3">
        <f t="shared" si="11"/>
        <v>0</v>
      </c>
      <c r="AI72" s="3">
        <f t="shared" si="12"/>
        <v>0</v>
      </c>
      <c r="AJ72" s="3">
        <f t="shared" si="13"/>
        <v>0</v>
      </c>
      <c r="AK72" s="3">
        <f t="shared" si="14"/>
        <v>0</v>
      </c>
      <c r="AL72" s="3">
        <f t="shared" si="15"/>
        <v>0</v>
      </c>
      <c r="AM72" s="3">
        <f t="shared" si="16"/>
        <v>0</v>
      </c>
      <c r="AN72" s="3">
        <f t="shared" si="17"/>
        <v>0</v>
      </c>
      <c r="AO72" s="3">
        <f t="shared" si="18"/>
        <v>0</v>
      </c>
      <c r="AP72" s="3">
        <f t="shared" si="19"/>
        <v>0</v>
      </c>
    </row>
    <row r="73" spans="2:42">
      <c r="B73" s="3" t="s">
        <v>41</v>
      </c>
      <c r="C73" s="3">
        <v>69</v>
      </c>
      <c r="D73" s="6">
        <f>IF(D72=MAX($D72:$U72),D$5/((2*SUM(Y$5:Y72))+1),D72)</f>
        <v>22383.564102564102</v>
      </c>
      <c r="E73" s="6">
        <f>IF(E72=MAX($D72:$U72),E$5/((2*SUM(Z$5:Z72))+1),E72)</f>
        <v>21770.83870967742</v>
      </c>
      <c r="F73" s="6">
        <f>IF(F72=MAX($D72:$U72),F$5/((2*SUM(AA$5:AA72))+1),F72)</f>
        <v>22480.78947368421</v>
      </c>
      <c r="G73" s="6">
        <f>IF(G72=MAX($D72:$U72),G$5/((2*SUM(AB$5:AB72))+1),G72)</f>
        <v>20152</v>
      </c>
      <c r="H73" s="6">
        <f>IF(H72=MAX($D72:$U72),H$5/((2*SUM(AC$5:AC72))+1),H72)</f>
        <v>19119.538461538461</v>
      </c>
      <c r="I73" s="6">
        <f>IF(I72=MAX($D72:$U72),I$5/((2*SUM(AD$5:AD72))+1),I72)</f>
        <v>20199.444444444445</v>
      </c>
      <c r="J73" s="6">
        <f>IF(J72=MAX($D72:$U72),J$5/((2*SUM(AE$5:AE72))+1),J72)</f>
        <v>18264.285714285714</v>
      </c>
      <c r="K73" s="6">
        <f>IF(K72=MAX($D72:$U72),K$5/((2*SUM(AF$5:AF72))+1),K72)</f>
        <v>16900.285714285714</v>
      </c>
      <c r="L73" s="6">
        <f>IF(L72=MAX($D72:$U72),L$5/((2*SUM(AG$5:AG72))+1),L72)</f>
        <v>11342</v>
      </c>
      <c r="M73" s="6">
        <f>IF(M72=MAX($D72:$U72),M$5/((2*SUM(AH$5:AH72))+1),M72)</f>
        <v>22481</v>
      </c>
      <c r="N73" s="6">
        <f>IF(N72=MAX($D72:$U72),N$5/((2*SUM(AI$5:AI72))+1),N72)</f>
        <v>13759</v>
      </c>
      <c r="O73" s="6">
        <f>IF(O72=MAX($D72:$U72),O$5/((2*SUM(AJ$5:AJ72))+1),O72)</f>
        <v>9976</v>
      </c>
      <c r="P73" s="6">
        <f>IF(P72=MAX($D72:$U72),P$5/((2*SUM(AK$5:AK72))+1),P72)</f>
        <v>3977</v>
      </c>
      <c r="Q73" s="6">
        <f>IF(Q72=MAX($D72:$U72),Q$5/((2*SUM(AL$5:AL72))+1),Q72)</f>
        <v>3126</v>
      </c>
      <c r="R73" s="6">
        <f>IF(R72=MAX($D72:$U72),R$5/((2*SUM(AM$5:AM72))+1),R72)</f>
        <v>2626</v>
      </c>
      <c r="S73" s="6">
        <f>IF(S72=MAX($D72:$U72),S$5/((2*SUM(AN$5:AN72))+1),S72)</f>
        <v>1613</v>
      </c>
      <c r="T73" s="6">
        <f>IF(T72=MAX($D72:$U72),T$5/((2*SUM(AO$5:AO72))+1),T72)</f>
        <v>264</v>
      </c>
      <c r="U73" s="6">
        <f>IF(U72=MAX($D72:$U72),U$5/((2*SUM(AP$5:AP72))+1),U72)</f>
        <v>258</v>
      </c>
      <c r="X73" s="3">
        <v>69</v>
      </c>
      <c r="Y73" s="3">
        <f t="shared" si="20"/>
        <v>0</v>
      </c>
      <c r="Z73" s="3">
        <f t="shared" si="3"/>
        <v>0</v>
      </c>
      <c r="AA73" s="3">
        <f t="shared" si="4"/>
        <v>0</v>
      </c>
      <c r="AB73" s="3">
        <f t="shared" si="5"/>
        <v>0</v>
      </c>
      <c r="AC73" s="3">
        <f t="shared" si="6"/>
        <v>0</v>
      </c>
      <c r="AD73" s="3">
        <f t="shared" si="7"/>
        <v>0</v>
      </c>
      <c r="AE73" s="3">
        <f t="shared" si="8"/>
        <v>0</v>
      </c>
      <c r="AF73" s="3">
        <f t="shared" si="9"/>
        <v>0</v>
      </c>
      <c r="AG73" s="3">
        <f t="shared" si="10"/>
        <v>0</v>
      </c>
      <c r="AH73" s="3">
        <f t="shared" si="11"/>
        <v>1</v>
      </c>
      <c r="AI73" s="3">
        <f t="shared" si="12"/>
        <v>0</v>
      </c>
      <c r="AJ73" s="3">
        <f t="shared" si="13"/>
        <v>0</v>
      </c>
      <c r="AK73" s="3">
        <f t="shared" si="14"/>
        <v>0</v>
      </c>
      <c r="AL73" s="3">
        <f t="shared" si="15"/>
        <v>0</v>
      </c>
      <c r="AM73" s="3">
        <f t="shared" si="16"/>
        <v>0</v>
      </c>
      <c r="AN73" s="3">
        <f t="shared" si="17"/>
        <v>0</v>
      </c>
      <c r="AO73" s="3">
        <f t="shared" si="18"/>
        <v>0</v>
      </c>
      <c r="AP73" s="3">
        <f t="shared" si="19"/>
        <v>0</v>
      </c>
    </row>
    <row r="74" spans="2:42">
      <c r="B74" s="3" t="s">
        <v>41</v>
      </c>
      <c r="C74" s="3">
        <v>70</v>
      </c>
      <c r="D74" s="6">
        <f>IF(D73=MAX($D73:$U73),D$5/((2*SUM(Y$5:Y73))+1),D73)</f>
        <v>22383.564102564102</v>
      </c>
      <c r="E74" s="6">
        <f>IF(E73=MAX($D73:$U73),E$5/((2*SUM(Z$5:Z73))+1),E73)</f>
        <v>21770.83870967742</v>
      </c>
      <c r="F74" s="6">
        <f>IF(F73=MAX($D73:$U73),F$5/((2*SUM(AA$5:AA73))+1),F73)</f>
        <v>22480.78947368421</v>
      </c>
      <c r="G74" s="6">
        <f>IF(G73=MAX($D73:$U73),G$5/((2*SUM(AB$5:AB73))+1),G73)</f>
        <v>20152</v>
      </c>
      <c r="H74" s="6">
        <f>IF(H73=MAX($D73:$U73),H$5/((2*SUM(AC$5:AC73))+1),H73)</f>
        <v>19119.538461538461</v>
      </c>
      <c r="I74" s="6">
        <f>IF(I73=MAX($D73:$U73),I$5/((2*SUM(AD$5:AD73))+1),I73)</f>
        <v>20199.444444444445</v>
      </c>
      <c r="J74" s="6">
        <f>IF(J73=MAX($D73:$U73),J$5/((2*SUM(AE$5:AE73))+1),J73)</f>
        <v>18264.285714285714</v>
      </c>
      <c r="K74" s="6">
        <f>IF(K73=MAX($D73:$U73),K$5/((2*SUM(AF$5:AF73))+1),K73)</f>
        <v>16900.285714285714</v>
      </c>
      <c r="L74" s="6">
        <f>IF(L73=MAX($D73:$U73),L$5/((2*SUM(AG$5:AG73))+1),L73)</f>
        <v>11342</v>
      </c>
      <c r="M74" s="6">
        <f>IF(M73=MAX($D73:$U73),M$5/((2*SUM(AH$5:AH73))+1),M73)</f>
        <v>7493.666666666667</v>
      </c>
      <c r="N74" s="6">
        <f>IF(N73=MAX($D73:$U73),N$5/((2*SUM(AI$5:AI73))+1),N73)</f>
        <v>13759</v>
      </c>
      <c r="O74" s="6">
        <f>IF(O73=MAX($D73:$U73),O$5/((2*SUM(AJ$5:AJ73))+1),O73)</f>
        <v>9976</v>
      </c>
      <c r="P74" s="6">
        <f>IF(P73=MAX($D73:$U73),P$5/((2*SUM(AK$5:AK73))+1),P73)</f>
        <v>3977</v>
      </c>
      <c r="Q74" s="6">
        <f>IF(Q73=MAX($D73:$U73),Q$5/((2*SUM(AL$5:AL73))+1),Q73)</f>
        <v>3126</v>
      </c>
      <c r="R74" s="6">
        <f>IF(R73=MAX($D73:$U73),R$5/((2*SUM(AM$5:AM73))+1),R73)</f>
        <v>2626</v>
      </c>
      <c r="S74" s="6">
        <f>IF(S73=MAX($D73:$U73),S$5/((2*SUM(AN$5:AN73))+1),S73)</f>
        <v>1613</v>
      </c>
      <c r="T74" s="6">
        <f>IF(T73=MAX($D73:$U73),T$5/((2*SUM(AO$5:AO73))+1),T73)</f>
        <v>264</v>
      </c>
      <c r="U74" s="6">
        <f>IF(U73=MAX($D73:$U73),U$5/((2*SUM(AP$5:AP73))+1),U73)</f>
        <v>258</v>
      </c>
      <c r="X74" s="3">
        <v>70</v>
      </c>
      <c r="Y74" s="3">
        <f t="shared" si="20"/>
        <v>0</v>
      </c>
      <c r="Z74" s="3">
        <f t="shared" si="3"/>
        <v>0</v>
      </c>
      <c r="AA74" s="3">
        <f t="shared" si="4"/>
        <v>1</v>
      </c>
      <c r="AB74" s="3">
        <f t="shared" si="5"/>
        <v>0</v>
      </c>
      <c r="AC74" s="3">
        <f t="shared" si="6"/>
        <v>0</v>
      </c>
      <c r="AD74" s="3">
        <f t="shared" si="7"/>
        <v>0</v>
      </c>
      <c r="AE74" s="3">
        <f t="shared" si="8"/>
        <v>0</v>
      </c>
      <c r="AF74" s="3">
        <f t="shared" si="9"/>
        <v>0</v>
      </c>
      <c r="AG74" s="3">
        <f t="shared" si="10"/>
        <v>0</v>
      </c>
      <c r="AH74" s="3">
        <f t="shared" si="11"/>
        <v>0</v>
      </c>
      <c r="AI74" s="3">
        <f t="shared" si="12"/>
        <v>0</v>
      </c>
      <c r="AJ74" s="3">
        <f t="shared" si="13"/>
        <v>0</v>
      </c>
      <c r="AK74" s="3">
        <f t="shared" si="14"/>
        <v>0</v>
      </c>
      <c r="AL74" s="3">
        <f t="shared" si="15"/>
        <v>0</v>
      </c>
      <c r="AM74" s="3">
        <f t="shared" si="16"/>
        <v>0</v>
      </c>
      <c r="AN74" s="3">
        <f t="shared" si="17"/>
        <v>0</v>
      </c>
      <c r="AO74" s="3">
        <f t="shared" si="18"/>
        <v>0</v>
      </c>
      <c r="AP74" s="3">
        <f t="shared" si="19"/>
        <v>0</v>
      </c>
    </row>
    <row r="75" spans="2:42">
      <c r="B75" s="3" t="s">
        <v>41</v>
      </c>
      <c r="C75" s="3">
        <v>71</v>
      </c>
      <c r="D75" s="6">
        <f>IF(D74=MAX($D74:$U74),D$5/((2*SUM(Y$5:Y74))+1),D74)</f>
        <v>22383.564102564102</v>
      </c>
      <c r="E75" s="6">
        <f>IF(E74=MAX($D74:$U74),E$5/((2*SUM(Z$5:Z74))+1),E74)</f>
        <v>21770.83870967742</v>
      </c>
      <c r="F75" s="6">
        <f>IF(F74=MAX($D74:$U74),F$5/((2*SUM(AA$5:AA74))+1),F74)</f>
        <v>20339.761904761905</v>
      </c>
      <c r="G75" s="6">
        <f>IF(G74=MAX($D74:$U74),G$5/((2*SUM(AB$5:AB74))+1),G74)</f>
        <v>20152</v>
      </c>
      <c r="H75" s="6">
        <f>IF(H74=MAX($D74:$U74),H$5/((2*SUM(AC$5:AC74))+1),H74)</f>
        <v>19119.538461538461</v>
      </c>
      <c r="I75" s="6">
        <f>IF(I74=MAX($D74:$U74),I$5/((2*SUM(AD$5:AD74))+1),I74)</f>
        <v>20199.444444444445</v>
      </c>
      <c r="J75" s="6">
        <f>IF(J74=MAX($D74:$U74),J$5/((2*SUM(AE$5:AE74))+1),J74)</f>
        <v>18264.285714285714</v>
      </c>
      <c r="K75" s="6">
        <f>IF(K74=MAX($D74:$U74),K$5/((2*SUM(AF$5:AF74))+1),K74)</f>
        <v>16900.285714285714</v>
      </c>
      <c r="L75" s="6">
        <f>IF(L74=MAX($D74:$U74),L$5/((2*SUM(AG$5:AG74))+1),L74)</f>
        <v>11342</v>
      </c>
      <c r="M75" s="6">
        <f>IF(M74=MAX($D74:$U74),M$5/((2*SUM(AH$5:AH74))+1),M74)</f>
        <v>7493.666666666667</v>
      </c>
      <c r="N75" s="6">
        <f>IF(N74=MAX($D74:$U74),N$5/((2*SUM(AI$5:AI74))+1),N74)</f>
        <v>13759</v>
      </c>
      <c r="O75" s="6">
        <f>IF(O74=MAX($D74:$U74),O$5/((2*SUM(AJ$5:AJ74))+1),O74)</f>
        <v>9976</v>
      </c>
      <c r="P75" s="6">
        <f>IF(P74=MAX($D74:$U74),P$5/((2*SUM(AK$5:AK74))+1),P74)</f>
        <v>3977</v>
      </c>
      <c r="Q75" s="6">
        <f>IF(Q74=MAX($D74:$U74),Q$5/((2*SUM(AL$5:AL74))+1),Q74)</f>
        <v>3126</v>
      </c>
      <c r="R75" s="6">
        <f>IF(R74=MAX($D74:$U74),R$5/((2*SUM(AM$5:AM74))+1),R74)</f>
        <v>2626</v>
      </c>
      <c r="S75" s="6">
        <f>IF(S74=MAX($D74:$U74),S$5/((2*SUM(AN$5:AN74))+1),S74)</f>
        <v>1613</v>
      </c>
      <c r="T75" s="6">
        <f>IF(T74=MAX($D74:$U74),T$5/((2*SUM(AO$5:AO74))+1),T74)</f>
        <v>264</v>
      </c>
      <c r="U75" s="6">
        <f>IF(U74=MAX($D74:$U74),U$5/((2*SUM(AP$5:AP74))+1),U74)</f>
        <v>258</v>
      </c>
      <c r="X75" s="3">
        <v>71</v>
      </c>
      <c r="Y75" s="3">
        <f t="shared" si="20"/>
        <v>1</v>
      </c>
      <c r="Z75" s="3">
        <f t="shared" si="3"/>
        <v>0</v>
      </c>
      <c r="AA75" s="3">
        <f t="shared" si="4"/>
        <v>0</v>
      </c>
      <c r="AB75" s="3">
        <f t="shared" si="5"/>
        <v>0</v>
      </c>
      <c r="AC75" s="3">
        <f t="shared" si="6"/>
        <v>0</v>
      </c>
      <c r="AD75" s="3">
        <f t="shared" si="7"/>
        <v>0</v>
      </c>
      <c r="AE75" s="3">
        <f t="shared" si="8"/>
        <v>0</v>
      </c>
      <c r="AF75" s="3">
        <f t="shared" si="9"/>
        <v>0</v>
      </c>
      <c r="AG75" s="3">
        <f t="shared" si="10"/>
        <v>0</v>
      </c>
      <c r="AH75" s="3">
        <f t="shared" si="11"/>
        <v>0</v>
      </c>
      <c r="AI75" s="3">
        <f t="shared" si="12"/>
        <v>0</v>
      </c>
      <c r="AJ75" s="3">
        <f t="shared" si="13"/>
        <v>0</v>
      </c>
      <c r="AK75" s="3">
        <f t="shared" si="14"/>
        <v>0</v>
      </c>
      <c r="AL75" s="3">
        <f t="shared" si="15"/>
        <v>0</v>
      </c>
      <c r="AM75" s="3">
        <f t="shared" si="16"/>
        <v>0</v>
      </c>
      <c r="AN75" s="3">
        <f t="shared" si="17"/>
        <v>0</v>
      </c>
      <c r="AO75" s="3">
        <f t="shared" si="18"/>
        <v>0</v>
      </c>
      <c r="AP75" s="3">
        <f t="shared" si="19"/>
        <v>0</v>
      </c>
    </row>
    <row r="76" spans="2:42">
      <c r="B76" s="3" t="s">
        <v>41</v>
      </c>
      <c r="C76" s="3">
        <v>72</v>
      </c>
      <c r="D76" s="6">
        <f>IF(D75=MAX($D75:$U75),D$5/((2*SUM(Y$5:Y75))+1),D75)</f>
        <v>21291.682926829268</v>
      </c>
      <c r="E76" s="6">
        <f>IF(E75=MAX($D75:$U75),E$5/((2*SUM(Z$5:Z75))+1),E75)</f>
        <v>21770.83870967742</v>
      </c>
      <c r="F76" s="6">
        <f>IF(F75=MAX($D75:$U75),F$5/((2*SUM(AA$5:AA75))+1),F75)</f>
        <v>20339.761904761905</v>
      </c>
      <c r="G76" s="6">
        <f>IF(G75=MAX($D75:$U75),G$5/((2*SUM(AB$5:AB75))+1),G75)</f>
        <v>20152</v>
      </c>
      <c r="H76" s="6">
        <f>IF(H75=MAX($D75:$U75),H$5/((2*SUM(AC$5:AC75))+1),H75)</f>
        <v>19119.538461538461</v>
      </c>
      <c r="I76" s="6">
        <f>IF(I75=MAX($D75:$U75),I$5/((2*SUM(AD$5:AD75))+1),I75)</f>
        <v>20199.444444444445</v>
      </c>
      <c r="J76" s="6">
        <f>IF(J75=MAX($D75:$U75),J$5/((2*SUM(AE$5:AE75))+1),J75)</f>
        <v>18264.285714285714</v>
      </c>
      <c r="K76" s="6">
        <f>IF(K75=MAX($D75:$U75),K$5/((2*SUM(AF$5:AF75))+1),K75)</f>
        <v>16900.285714285714</v>
      </c>
      <c r="L76" s="6">
        <f>IF(L75=MAX($D75:$U75),L$5/((2*SUM(AG$5:AG75))+1),L75)</f>
        <v>11342</v>
      </c>
      <c r="M76" s="6">
        <f>IF(M75=MAX($D75:$U75),M$5/((2*SUM(AH$5:AH75))+1),M75)</f>
        <v>7493.666666666667</v>
      </c>
      <c r="N76" s="6">
        <f>IF(N75=MAX($D75:$U75),N$5/((2*SUM(AI$5:AI75))+1),N75)</f>
        <v>13759</v>
      </c>
      <c r="O76" s="6">
        <f>IF(O75=MAX($D75:$U75),O$5/((2*SUM(AJ$5:AJ75))+1),O75)</f>
        <v>9976</v>
      </c>
      <c r="P76" s="6">
        <f>IF(P75=MAX($D75:$U75),P$5/((2*SUM(AK$5:AK75))+1),P75)</f>
        <v>3977</v>
      </c>
      <c r="Q76" s="6">
        <f>IF(Q75=MAX($D75:$U75),Q$5/((2*SUM(AL$5:AL75))+1),Q75)</f>
        <v>3126</v>
      </c>
      <c r="R76" s="6">
        <f>IF(R75=MAX($D75:$U75),R$5/((2*SUM(AM$5:AM75))+1),R75)</f>
        <v>2626</v>
      </c>
      <c r="S76" s="6">
        <f>IF(S75=MAX($D75:$U75),S$5/((2*SUM(AN$5:AN75))+1),S75)</f>
        <v>1613</v>
      </c>
      <c r="T76" s="6">
        <f>IF(T75=MAX($D75:$U75),T$5/((2*SUM(AO$5:AO75))+1),T75)</f>
        <v>264</v>
      </c>
      <c r="U76" s="6">
        <f>IF(U75=MAX($D75:$U75),U$5/((2*SUM(AP$5:AP75))+1),U75)</f>
        <v>258</v>
      </c>
      <c r="X76" s="3">
        <v>72</v>
      </c>
      <c r="Y76" s="3">
        <f t="shared" si="20"/>
        <v>0</v>
      </c>
      <c r="Z76" s="3">
        <f t="shared" si="3"/>
        <v>1</v>
      </c>
      <c r="AA76" s="3">
        <f t="shared" si="4"/>
        <v>0</v>
      </c>
      <c r="AB76" s="3">
        <f t="shared" si="5"/>
        <v>0</v>
      </c>
      <c r="AC76" s="3">
        <f t="shared" si="6"/>
        <v>0</v>
      </c>
      <c r="AD76" s="3">
        <f t="shared" si="7"/>
        <v>0</v>
      </c>
      <c r="AE76" s="3">
        <f t="shared" si="8"/>
        <v>0</v>
      </c>
      <c r="AF76" s="3">
        <f t="shared" si="9"/>
        <v>0</v>
      </c>
      <c r="AG76" s="3">
        <f t="shared" si="10"/>
        <v>0</v>
      </c>
      <c r="AH76" s="3">
        <f t="shared" si="11"/>
        <v>0</v>
      </c>
      <c r="AI76" s="3">
        <f t="shared" si="12"/>
        <v>0</v>
      </c>
      <c r="AJ76" s="3">
        <f t="shared" si="13"/>
        <v>0</v>
      </c>
      <c r="AK76" s="3">
        <f t="shared" si="14"/>
        <v>0</v>
      </c>
      <c r="AL76" s="3">
        <f t="shared" si="15"/>
        <v>0</v>
      </c>
      <c r="AM76" s="3">
        <f t="shared" si="16"/>
        <v>0</v>
      </c>
      <c r="AN76" s="3">
        <f t="shared" si="17"/>
        <v>0</v>
      </c>
      <c r="AO76" s="3">
        <f t="shared" si="18"/>
        <v>0</v>
      </c>
      <c r="AP76" s="3">
        <f t="shared" si="19"/>
        <v>0</v>
      </c>
    </row>
    <row r="77" spans="2:42">
      <c r="B77" s="3" t="s">
        <v>41</v>
      </c>
      <c r="C77" s="3">
        <v>73</v>
      </c>
      <c r="D77" s="6">
        <f>IF(D76=MAX($D76:$U76),D$5/((2*SUM(Y$5:Y76))+1),D76)</f>
        <v>21291.682926829268</v>
      </c>
      <c r="E77" s="6">
        <f>IF(E76=MAX($D76:$U76),E$5/((2*SUM(Z$5:Z76))+1),E76)</f>
        <v>20451.39393939394</v>
      </c>
      <c r="F77" s="6">
        <f>IF(F76=MAX($D76:$U76),F$5/((2*SUM(AA$5:AA76))+1),F76)</f>
        <v>20339.761904761905</v>
      </c>
      <c r="G77" s="6">
        <f>IF(G76=MAX($D76:$U76),G$5/((2*SUM(AB$5:AB76))+1),G76)</f>
        <v>20152</v>
      </c>
      <c r="H77" s="6">
        <f>IF(H76=MAX($D76:$U76),H$5/((2*SUM(AC$5:AC76))+1),H76)</f>
        <v>19119.538461538461</v>
      </c>
      <c r="I77" s="6">
        <f>IF(I76=MAX($D76:$U76),I$5/((2*SUM(AD$5:AD76))+1),I76)</f>
        <v>20199.444444444445</v>
      </c>
      <c r="J77" s="6">
        <f>IF(J76=MAX($D76:$U76),J$5/((2*SUM(AE$5:AE76))+1),J76)</f>
        <v>18264.285714285714</v>
      </c>
      <c r="K77" s="6">
        <f>IF(K76=MAX($D76:$U76),K$5/((2*SUM(AF$5:AF76))+1),K76)</f>
        <v>16900.285714285714</v>
      </c>
      <c r="L77" s="6">
        <f>IF(L76=MAX($D76:$U76),L$5/((2*SUM(AG$5:AG76))+1),L76)</f>
        <v>11342</v>
      </c>
      <c r="M77" s="6">
        <f>IF(M76=MAX($D76:$U76),M$5/((2*SUM(AH$5:AH76))+1),M76)</f>
        <v>7493.666666666667</v>
      </c>
      <c r="N77" s="6">
        <f>IF(N76=MAX($D76:$U76),N$5/((2*SUM(AI$5:AI76))+1),N76)</f>
        <v>13759</v>
      </c>
      <c r="O77" s="6">
        <f>IF(O76=MAX($D76:$U76),O$5/((2*SUM(AJ$5:AJ76))+1),O76)</f>
        <v>9976</v>
      </c>
      <c r="P77" s="6">
        <f>IF(P76=MAX($D76:$U76),P$5/((2*SUM(AK$5:AK76))+1),P76)</f>
        <v>3977</v>
      </c>
      <c r="Q77" s="6">
        <f>IF(Q76=MAX($D76:$U76),Q$5/((2*SUM(AL$5:AL76))+1),Q76)</f>
        <v>3126</v>
      </c>
      <c r="R77" s="6">
        <f>IF(R76=MAX($D76:$U76),R$5/((2*SUM(AM$5:AM76))+1),R76)</f>
        <v>2626</v>
      </c>
      <c r="S77" s="6">
        <f>IF(S76=MAX($D76:$U76),S$5/((2*SUM(AN$5:AN76))+1),S76)</f>
        <v>1613</v>
      </c>
      <c r="T77" s="6">
        <f>IF(T76=MAX($D76:$U76),T$5/((2*SUM(AO$5:AO76))+1),T76)</f>
        <v>264</v>
      </c>
      <c r="U77" s="6">
        <f>IF(U76=MAX($D76:$U76),U$5/((2*SUM(AP$5:AP76))+1),U76)</f>
        <v>258</v>
      </c>
      <c r="X77" s="3">
        <v>73</v>
      </c>
      <c r="Y77" s="3">
        <f t="shared" si="20"/>
        <v>1</v>
      </c>
      <c r="Z77" s="3">
        <f t="shared" si="3"/>
        <v>0</v>
      </c>
      <c r="AA77" s="3">
        <f t="shared" si="4"/>
        <v>0</v>
      </c>
      <c r="AB77" s="3">
        <f t="shared" si="5"/>
        <v>0</v>
      </c>
      <c r="AC77" s="3">
        <f t="shared" si="6"/>
        <v>0</v>
      </c>
      <c r="AD77" s="3">
        <f t="shared" si="7"/>
        <v>0</v>
      </c>
      <c r="AE77" s="3">
        <f t="shared" si="8"/>
        <v>0</v>
      </c>
      <c r="AF77" s="3">
        <f t="shared" si="9"/>
        <v>0</v>
      </c>
      <c r="AG77" s="3">
        <f t="shared" si="10"/>
        <v>0</v>
      </c>
      <c r="AH77" s="3">
        <f t="shared" si="11"/>
        <v>0</v>
      </c>
      <c r="AI77" s="3">
        <f t="shared" si="12"/>
        <v>0</v>
      </c>
      <c r="AJ77" s="3">
        <f t="shared" si="13"/>
        <v>0</v>
      </c>
      <c r="AK77" s="3">
        <f t="shared" si="14"/>
        <v>0</v>
      </c>
      <c r="AL77" s="3">
        <f t="shared" si="15"/>
        <v>0</v>
      </c>
      <c r="AM77" s="3">
        <f t="shared" si="16"/>
        <v>0</v>
      </c>
      <c r="AN77" s="3">
        <f t="shared" si="17"/>
        <v>0</v>
      </c>
      <c r="AO77" s="3">
        <f t="shared" si="18"/>
        <v>0</v>
      </c>
      <c r="AP77" s="3">
        <f t="shared" si="19"/>
        <v>0</v>
      </c>
    </row>
    <row r="78" spans="2:42">
      <c r="B78" s="3" t="s">
        <v>41</v>
      </c>
      <c r="C78" s="3">
        <v>74</v>
      </c>
      <c r="D78" s="6">
        <f>IF(D77=MAX($D77:$U77),D$5/((2*SUM(Y$5:Y77))+1),D77)</f>
        <v>20301.372093023256</v>
      </c>
      <c r="E78" s="6">
        <f>IF(E77=MAX($D77:$U77),E$5/((2*SUM(Z$5:Z77))+1),E77)</f>
        <v>20451.39393939394</v>
      </c>
      <c r="F78" s="6">
        <f>IF(F77=MAX($D77:$U77),F$5/((2*SUM(AA$5:AA77))+1),F77)</f>
        <v>20339.761904761905</v>
      </c>
      <c r="G78" s="6">
        <f>IF(G77=MAX($D77:$U77),G$5/((2*SUM(AB$5:AB77))+1),G77)</f>
        <v>20152</v>
      </c>
      <c r="H78" s="6">
        <f>IF(H77=MAX($D77:$U77),H$5/((2*SUM(AC$5:AC77))+1),H77)</f>
        <v>19119.538461538461</v>
      </c>
      <c r="I78" s="6">
        <f>IF(I77=MAX($D77:$U77),I$5/((2*SUM(AD$5:AD77))+1),I77)</f>
        <v>20199.444444444445</v>
      </c>
      <c r="J78" s="6">
        <f>IF(J77=MAX($D77:$U77),J$5/((2*SUM(AE$5:AE77))+1),J77)</f>
        <v>18264.285714285714</v>
      </c>
      <c r="K78" s="6">
        <f>IF(K77=MAX($D77:$U77),K$5/((2*SUM(AF$5:AF77))+1),K77)</f>
        <v>16900.285714285714</v>
      </c>
      <c r="L78" s="6">
        <f>IF(L77=MAX($D77:$U77),L$5/((2*SUM(AG$5:AG77))+1),L77)</f>
        <v>11342</v>
      </c>
      <c r="M78" s="6">
        <f>IF(M77=MAX($D77:$U77),M$5/((2*SUM(AH$5:AH77))+1),M77)</f>
        <v>7493.666666666667</v>
      </c>
      <c r="N78" s="6">
        <f>IF(N77=MAX($D77:$U77),N$5/((2*SUM(AI$5:AI77))+1),N77)</f>
        <v>13759</v>
      </c>
      <c r="O78" s="6">
        <f>IF(O77=MAX($D77:$U77),O$5/((2*SUM(AJ$5:AJ77))+1),O77)</f>
        <v>9976</v>
      </c>
      <c r="P78" s="6">
        <f>IF(P77=MAX($D77:$U77),P$5/((2*SUM(AK$5:AK77))+1),P77)</f>
        <v>3977</v>
      </c>
      <c r="Q78" s="6">
        <f>IF(Q77=MAX($D77:$U77),Q$5/((2*SUM(AL$5:AL77))+1),Q77)</f>
        <v>3126</v>
      </c>
      <c r="R78" s="6">
        <f>IF(R77=MAX($D77:$U77),R$5/((2*SUM(AM$5:AM77))+1),R77)</f>
        <v>2626</v>
      </c>
      <c r="S78" s="6">
        <f>IF(S77=MAX($D77:$U77),S$5/((2*SUM(AN$5:AN77))+1),S77)</f>
        <v>1613</v>
      </c>
      <c r="T78" s="6">
        <f>IF(T77=MAX($D77:$U77),T$5/((2*SUM(AO$5:AO77))+1),T77)</f>
        <v>264</v>
      </c>
      <c r="U78" s="6">
        <f>IF(U77=MAX($D77:$U77),U$5/((2*SUM(AP$5:AP77))+1),U77)</f>
        <v>258</v>
      </c>
      <c r="X78" s="3">
        <v>74</v>
      </c>
      <c r="Y78" s="3">
        <f t="shared" si="20"/>
        <v>0</v>
      </c>
      <c r="Z78" s="3">
        <f t="shared" si="3"/>
        <v>1</v>
      </c>
      <c r="AA78" s="3">
        <f t="shared" si="4"/>
        <v>0</v>
      </c>
      <c r="AB78" s="3">
        <f t="shared" si="5"/>
        <v>0</v>
      </c>
      <c r="AC78" s="3">
        <f t="shared" si="6"/>
        <v>0</v>
      </c>
      <c r="AD78" s="3">
        <f t="shared" si="7"/>
        <v>0</v>
      </c>
      <c r="AE78" s="3">
        <f t="shared" si="8"/>
        <v>0</v>
      </c>
      <c r="AF78" s="3">
        <f t="shared" si="9"/>
        <v>0</v>
      </c>
      <c r="AG78" s="3">
        <f t="shared" si="10"/>
        <v>0</v>
      </c>
      <c r="AH78" s="3">
        <f t="shared" si="11"/>
        <v>0</v>
      </c>
      <c r="AI78" s="3">
        <f t="shared" si="12"/>
        <v>0</v>
      </c>
      <c r="AJ78" s="3">
        <f t="shared" si="13"/>
        <v>0</v>
      </c>
      <c r="AK78" s="3">
        <f t="shared" si="14"/>
        <v>0</v>
      </c>
      <c r="AL78" s="3">
        <f t="shared" si="15"/>
        <v>0</v>
      </c>
      <c r="AM78" s="3">
        <f t="shared" si="16"/>
        <v>0</v>
      </c>
      <c r="AN78" s="3">
        <f t="shared" si="17"/>
        <v>0</v>
      </c>
      <c r="AO78" s="3">
        <f t="shared" si="18"/>
        <v>0</v>
      </c>
      <c r="AP78" s="3">
        <f t="shared" si="19"/>
        <v>0</v>
      </c>
    </row>
    <row r="79" spans="2:42">
      <c r="B79" s="3" t="s">
        <v>41</v>
      </c>
      <c r="C79" s="3">
        <v>75</v>
      </c>
      <c r="D79" s="6">
        <f>IF(D78=MAX($D78:$U78),D$5/((2*SUM(Y$5:Y78))+1),D78)</f>
        <v>20301.372093023256</v>
      </c>
      <c r="E79" s="6">
        <f>IF(E78=MAX($D78:$U78),E$5/((2*SUM(Z$5:Z78))+1),E78)</f>
        <v>19282.742857142857</v>
      </c>
      <c r="F79" s="6">
        <f>IF(F78=MAX($D78:$U78),F$5/((2*SUM(AA$5:AA78))+1),F78)</f>
        <v>20339.761904761905</v>
      </c>
      <c r="G79" s="6">
        <f>IF(G78=MAX($D78:$U78),G$5/((2*SUM(AB$5:AB78))+1),G78)</f>
        <v>20152</v>
      </c>
      <c r="H79" s="6">
        <f>IF(H78=MAX($D78:$U78),H$5/((2*SUM(AC$5:AC78))+1),H78)</f>
        <v>19119.538461538461</v>
      </c>
      <c r="I79" s="6">
        <f>IF(I78=MAX($D78:$U78),I$5/((2*SUM(AD$5:AD78))+1),I78)</f>
        <v>20199.444444444445</v>
      </c>
      <c r="J79" s="6">
        <f>IF(J78=MAX($D78:$U78),J$5/((2*SUM(AE$5:AE78))+1),J78)</f>
        <v>18264.285714285714</v>
      </c>
      <c r="K79" s="6">
        <f>IF(K78=MAX($D78:$U78),K$5/((2*SUM(AF$5:AF78))+1),K78)</f>
        <v>16900.285714285714</v>
      </c>
      <c r="L79" s="6">
        <f>IF(L78=MAX($D78:$U78),L$5/((2*SUM(AG$5:AG78))+1),L78)</f>
        <v>11342</v>
      </c>
      <c r="M79" s="6">
        <f>IF(M78=MAX($D78:$U78),M$5/((2*SUM(AH$5:AH78))+1),M78)</f>
        <v>7493.666666666667</v>
      </c>
      <c r="N79" s="6">
        <f>IF(N78=MAX($D78:$U78),N$5/((2*SUM(AI$5:AI78))+1),N78)</f>
        <v>13759</v>
      </c>
      <c r="O79" s="6">
        <f>IF(O78=MAX($D78:$U78),O$5/((2*SUM(AJ$5:AJ78))+1),O78)</f>
        <v>9976</v>
      </c>
      <c r="P79" s="6">
        <f>IF(P78=MAX($D78:$U78),P$5/((2*SUM(AK$5:AK78))+1),P78)</f>
        <v>3977</v>
      </c>
      <c r="Q79" s="6">
        <f>IF(Q78=MAX($D78:$U78),Q$5/((2*SUM(AL$5:AL78))+1),Q78)</f>
        <v>3126</v>
      </c>
      <c r="R79" s="6">
        <f>IF(R78=MAX($D78:$U78),R$5/((2*SUM(AM$5:AM78))+1),R78)</f>
        <v>2626</v>
      </c>
      <c r="S79" s="6">
        <f>IF(S78=MAX($D78:$U78),S$5/((2*SUM(AN$5:AN78))+1),S78)</f>
        <v>1613</v>
      </c>
      <c r="T79" s="6">
        <f>IF(T78=MAX($D78:$U78),T$5/((2*SUM(AO$5:AO78))+1),T78)</f>
        <v>264</v>
      </c>
      <c r="U79" s="6">
        <f>IF(U78=MAX($D78:$U78),U$5/((2*SUM(AP$5:AP78))+1),U78)</f>
        <v>258</v>
      </c>
      <c r="X79" s="3">
        <v>75</v>
      </c>
      <c r="Y79" s="3">
        <f t="shared" si="20"/>
        <v>0</v>
      </c>
      <c r="Z79" s="3">
        <f t="shared" si="3"/>
        <v>0</v>
      </c>
      <c r="AA79" s="3">
        <f t="shared" si="4"/>
        <v>1</v>
      </c>
      <c r="AB79" s="3">
        <f t="shared" si="5"/>
        <v>0</v>
      </c>
      <c r="AC79" s="3">
        <f t="shared" si="6"/>
        <v>0</v>
      </c>
      <c r="AD79" s="3">
        <f t="shared" si="7"/>
        <v>0</v>
      </c>
      <c r="AE79" s="3">
        <f t="shared" si="8"/>
        <v>0</v>
      </c>
      <c r="AF79" s="3">
        <f t="shared" si="9"/>
        <v>0</v>
      </c>
      <c r="AG79" s="3">
        <f t="shared" si="10"/>
        <v>0</v>
      </c>
      <c r="AH79" s="3">
        <f t="shared" si="11"/>
        <v>0</v>
      </c>
      <c r="AI79" s="3">
        <f t="shared" si="12"/>
        <v>0</v>
      </c>
      <c r="AJ79" s="3">
        <f t="shared" si="13"/>
        <v>0</v>
      </c>
      <c r="AK79" s="3">
        <f t="shared" si="14"/>
        <v>0</v>
      </c>
      <c r="AL79" s="3">
        <f t="shared" si="15"/>
        <v>0</v>
      </c>
      <c r="AM79" s="3">
        <f t="shared" si="16"/>
        <v>0</v>
      </c>
      <c r="AN79" s="3">
        <f t="shared" si="17"/>
        <v>0</v>
      </c>
      <c r="AO79" s="3">
        <f t="shared" si="18"/>
        <v>0</v>
      </c>
      <c r="AP79" s="3">
        <f t="shared" si="19"/>
        <v>0</v>
      </c>
    </row>
    <row r="80" spans="2:42">
      <c r="B80" s="3" t="s">
        <v>41</v>
      </c>
      <c r="C80" s="3">
        <v>76</v>
      </c>
      <c r="D80" s="6">
        <f>IF(D79=MAX($D79:$U79),D$5/((2*SUM(Y$5:Y79))+1),D79)</f>
        <v>20301.372093023256</v>
      </c>
      <c r="E80" s="6">
        <f>IF(E79=MAX($D79:$U79),E$5/((2*SUM(Z$5:Z79))+1),E79)</f>
        <v>19282.742857142857</v>
      </c>
      <c r="F80" s="6">
        <f>IF(F79=MAX($D79:$U79),F$5/((2*SUM(AA$5:AA79))+1),F79)</f>
        <v>18571.08695652174</v>
      </c>
      <c r="G80" s="6">
        <f>IF(G79=MAX($D79:$U79),G$5/((2*SUM(AB$5:AB79))+1),G79)</f>
        <v>20152</v>
      </c>
      <c r="H80" s="6">
        <f>IF(H79=MAX($D79:$U79),H$5/((2*SUM(AC$5:AC79))+1),H79)</f>
        <v>19119.538461538461</v>
      </c>
      <c r="I80" s="6">
        <f>IF(I79=MAX($D79:$U79),I$5/((2*SUM(AD$5:AD79))+1),I79)</f>
        <v>20199.444444444445</v>
      </c>
      <c r="J80" s="6">
        <f>IF(J79=MAX($D79:$U79),J$5/((2*SUM(AE$5:AE79))+1),J79)</f>
        <v>18264.285714285714</v>
      </c>
      <c r="K80" s="6">
        <f>IF(K79=MAX($D79:$U79),K$5/((2*SUM(AF$5:AF79))+1),K79)</f>
        <v>16900.285714285714</v>
      </c>
      <c r="L80" s="6">
        <f>IF(L79=MAX($D79:$U79),L$5/((2*SUM(AG$5:AG79))+1),L79)</f>
        <v>11342</v>
      </c>
      <c r="M80" s="6">
        <f>IF(M79=MAX($D79:$U79),M$5/((2*SUM(AH$5:AH79))+1),M79)</f>
        <v>7493.666666666667</v>
      </c>
      <c r="N80" s="6">
        <f>IF(N79=MAX($D79:$U79),N$5/((2*SUM(AI$5:AI79))+1),N79)</f>
        <v>13759</v>
      </c>
      <c r="O80" s="6">
        <f>IF(O79=MAX($D79:$U79),O$5/((2*SUM(AJ$5:AJ79))+1),O79)</f>
        <v>9976</v>
      </c>
      <c r="P80" s="6">
        <f>IF(P79=MAX($D79:$U79),P$5/((2*SUM(AK$5:AK79))+1),P79)</f>
        <v>3977</v>
      </c>
      <c r="Q80" s="6">
        <f>IF(Q79=MAX($D79:$U79),Q$5/((2*SUM(AL$5:AL79))+1),Q79)</f>
        <v>3126</v>
      </c>
      <c r="R80" s="6">
        <f>IF(R79=MAX($D79:$U79),R$5/((2*SUM(AM$5:AM79))+1),R79)</f>
        <v>2626</v>
      </c>
      <c r="S80" s="6">
        <f>IF(S79=MAX($D79:$U79),S$5/((2*SUM(AN$5:AN79))+1),S79)</f>
        <v>1613</v>
      </c>
      <c r="T80" s="6">
        <f>IF(T79=MAX($D79:$U79),T$5/((2*SUM(AO$5:AO79))+1),T79)</f>
        <v>264</v>
      </c>
      <c r="U80" s="6">
        <f>IF(U79=MAX($D79:$U79),U$5/((2*SUM(AP$5:AP79))+1),U79)</f>
        <v>258</v>
      </c>
      <c r="X80" s="3">
        <v>76</v>
      </c>
      <c r="Y80" s="3">
        <f t="shared" si="20"/>
        <v>1</v>
      </c>
      <c r="Z80" s="3">
        <f t="shared" si="3"/>
        <v>0</v>
      </c>
      <c r="AA80" s="3">
        <f t="shared" si="4"/>
        <v>0</v>
      </c>
      <c r="AB80" s="3">
        <f t="shared" si="5"/>
        <v>0</v>
      </c>
      <c r="AC80" s="3">
        <f t="shared" si="6"/>
        <v>0</v>
      </c>
      <c r="AD80" s="3">
        <f t="shared" si="7"/>
        <v>0</v>
      </c>
      <c r="AE80" s="3">
        <f t="shared" si="8"/>
        <v>0</v>
      </c>
      <c r="AF80" s="3">
        <f t="shared" si="9"/>
        <v>0</v>
      </c>
      <c r="AG80" s="3">
        <f t="shared" si="10"/>
        <v>0</v>
      </c>
      <c r="AH80" s="3">
        <f t="shared" si="11"/>
        <v>0</v>
      </c>
      <c r="AI80" s="3">
        <f t="shared" si="12"/>
        <v>0</v>
      </c>
      <c r="AJ80" s="3">
        <f t="shared" si="13"/>
        <v>0</v>
      </c>
      <c r="AK80" s="3">
        <f t="shared" si="14"/>
        <v>0</v>
      </c>
      <c r="AL80" s="3">
        <f t="shared" si="15"/>
        <v>0</v>
      </c>
      <c r="AM80" s="3">
        <f t="shared" si="16"/>
        <v>0</v>
      </c>
      <c r="AN80" s="3">
        <f t="shared" si="17"/>
        <v>0</v>
      </c>
      <c r="AO80" s="3">
        <f t="shared" si="18"/>
        <v>0</v>
      </c>
      <c r="AP80" s="3">
        <f t="shared" si="19"/>
        <v>0</v>
      </c>
    </row>
    <row r="81" spans="2:42">
      <c r="B81" s="3" t="s">
        <v>41</v>
      </c>
      <c r="C81" s="3">
        <v>77</v>
      </c>
      <c r="D81" s="6">
        <f>IF(D80=MAX($D80:$U80),D$5/((2*SUM(Y$5:Y80))+1),D80)</f>
        <v>19399.088888888888</v>
      </c>
      <c r="E81" s="6">
        <f>IF(E80=MAX($D80:$U80),E$5/((2*SUM(Z$5:Z80))+1),E80)</f>
        <v>19282.742857142857</v>
      </c>
      <c r="F81" s="6">
        <f>IF(F80=MAX($D80:$U80),F$5/((2*SUM(AA$5:AA80))+1),F80)</f>
        <v>18571.08695652174</v>
      </c>
      <c r="G81" s="6">
        <f>IF(G80=MAX($D80:$U80),G$5/((2*SUM(AB$5:AB80))+1),G80)</f>
        <v>20152</v>
      </c>
      <c r="H81" s="6">
        <f>IF(H80=MAX($D80:$U80),H$5/((2*SUM(AC$5:AC80))+1),H80)</f>
        <v>19119.538461538461</v>
      </c>
      <c r="I81" s="6">
        <f>IF(I80=MAX($D80:$U80),I$5/((2*SUM(AD$5:AD80))+1),I80)</f>
        <v>20199.444444444445</v>
      </c>
      <c r="J81" s="6">
        <f>IF(J80=MAX($D80:$U80),J$5/((2*SUM(AE$5:AE80))+1),J80)</f>
        <v>18264.285714285714</v>
      </c>
      <c r="K81" s="6">
        <f>IF(K80=MAX($D80:$U80),K$5/((2*SUM(AF$5:AF80))+1),K80)</f>
        <v>16900.285714285714</v>
      </c>
      <c r="L81" s="6">
        <f>IF(L80=MAX($D80:$U80),L$5/((2*SUM(AG$5:AG80))+1),L80)</f>
        <v>11342</v>
      </c>
      <c r="M81" s="6">
        <f>IF(M80=MAX($D80:$U80),M$5/((2*SUM(AH$5:AH80))+1),M80)</f>
        <v>7493.666666666667</v>
      </c>
      <c r="N81" s="6">
        <f>IF(N80=MAX($D80:$U80),N$5/((2*SUM(AI$5:AI80))+1),N80)</f>
        <v>13759</v>
      </c>
      <c r="O81" s="6">
        <f>IF(O80=MAX($D80:$U80),O$5/((2*SUM(AJ$5:AJ80))+1),O80)</f>
        <v>9976</v>
      </c>
      <c r="P81" s="6">
        <f>IF(P80=MAX($D80:$U80),P$5/((2*SUM(AK$5:AK80))+1),P80)</f>
        <v>3977</v>
      </c>
      <c r="Q81" s="6">
        <f>IF(Q80=MAX($D80:$U80),Q$5/((2*SUM(AL$5:AL80))+1),Q80)</f>
        <v>3126</v>
      </c>
      <c r="R81" s="6">
        <f>IF(R80=MAX($D80:$U80),R$5/((2*SUM(AM$5:AM80))+1),R80)</f>
        <v>2626</v>
      </c>
      <c r="S81" s="6">
        <f>IF(S80=MAX($D80:$U80),S$5/((2*SUM(AN$5:AN80))+1),S80)</f>
        <v>1613</v>
      </c>
      <c r="T81" s="6">
        <f>IF(T80=MAX($D80:$U80),T$5/((2*SUM(AO$5:AO80))+1),T80)</f>
        <v>264</v>
      </c>
      <c r="U81" s="6">
        <f>IF(U80=MAX($D80:$U80),U$5/((2*SUM(AP$5:AP80))+1),U80)</f>
        <v>258</v>
      </c>
      <c r="X81" s="3">
        <v>77</v>
      </c>
      <c r="Y81" s="3">
        <f t="shared" si="20"/>
        <v>0</v>
      </c>
      <c r="Z81" s="3">
        <f t="shared" si="3"/>
        <v>0</v>
      </c>
      <c r="AA81" s="3">
        <f t="shared" si="4"/>
        <v>0</v>
      </c>
      <c r="AB81" s="3">
        <f t="shared" si="5"/>
        <v>0</v>
      </c>
      <c r="AC81" s="3">
        <f t="shared" si="6"/>
        <v>0</v>
      </c>
      <c r="AD81" s="3">
        <f t="shared" si="7"/>
        <v>1</v>
      </c>
      <c r="AE81" s="3">
        <f t="shared" si="8"/>
        <v>0</v>
      </c>
      <c r="AF81" s="3">
        <f t="shared" si="9"/>
        <v>0</v>
      </c>
      <c r="AG81" s="3">
        <f t="shared" si="10"/>
        <v>0</v>
      </c>
      <c r="AH81" s="3">
        <f t="shared" si="11"/>
        <v>0</v>
      </c>
      <c r="AI81" s="3">
        <f t="shared" si="12"/>
        <v>0</v>
      </c>
      <c r="AJ81" s="3">
        <f t="shared" si="13"/>
        <v>0</v>
      </c>
      <c r="AK81" s="3">
        <f t="shared" si="14"/>
        <v>0</v>
      </c>
      <c r="AL81" s="3">
        <f t="shared" si="15"/>
        <v>0</v>
      </c>
      <c r="AM81" s="3">
        <f t="shared" si="16"/>
        <v>0</v>
      </c>
      <c r="AN81" s="3">
        <f t="shared" si="17"/>
        <v>0</v>
      </c>
      <c r="AO81" s="3">
        <f t="shared" si="18"/>
        <v>0</v>
      </c>
      <c r="AP81" s="3">
        <f t="shared" si="19"/>
        <v>0</v>
      </c>
    </row>
    <row r="82" spans="2:42">
      <c r="B82" s="3" t="s">
        <v>41</v>
      </c>
      <c r="C82" s="3">
        <v>78</v>
      </c>
      <c r="D82" s="6">
        <f>IF(D81=MAX($D81:$U81),D$5/((2*SUM(Y$5:Y81))+1),D81)</f>
        <v>19399.088888888888</v>
      </c>
      <c r="E82" s="6">
        <f>IF(E81=MAX($D81:$U81),E$5/((2*SUM(Z$5:Z81))+1),E81)</f>
        <v>19282.742857142857</v>
      </c>
      <c r="F82" s="6">
        <f>IF(F81=MAX($D81:$U81),F$5/((2*SUM(AA$5:AA81))+1),F81)</f>
        <v>18571.08695652174</v>
      </c>
      <c r="G82" s="6">
        <f>IF(G81=MAX($D81:$U81),G$5/((2*SUM(AB$5:AB81))+1),G81)</f>
        <v>20152</v>
      </c>
      <c r="H82" s="6">
        <f>IF(H81=MAX($D81:$U81),H$5/((2*SUM(AC$5:AC81))+1),H81)</f>
        <v>19119.538461538461</v>
      </c>
      <c r="I82" s="6">
        <f>IF(I81=MAX($D81:$U81),I$5/((2*SUM(AD$5:AD81))+1),I81)</f>
        <v>16526.81818181818</v>
      </c>
      <c r="J82" s="6">
        <f>IF(J81=MAX($D81:$U81),J$5/((2*SUM(AE$5:AE81))+1),J81)</f>
        <v>18264.285714285714</v>
      </c>
      <c r="K82" s="6">
        <f>IF(K81=MAX($D81:$U81),K$5/((2*SUM(AF$5:AF81))+1),K81)</f>
        <v>16900.285714285714</v>
      </c>
      <c r="L82" s="6">
        <f>IF(L81=MAX($D81:$U81),L$5/((2*SUM(AG$5:AG81))+1),L81)</f>
        <v>11342</v>
      </c>
      <c r="M82" s="6">
        <f>IF(M81=MAX($D81:$U81),M$5/((2*SUM(AH$5:AH81))+1),M81)</f>
        <v>7493.666666666667</v>
      </c>
      <c r="N82" s="6">
        <f>IF(N81=MAX($D81:$U81),N$5/((2*SUM(AI$5:AI81))+1),N81)</f>
        <v>13759</v>
      </c>
      <c r="O82" s="6">
        <f>IF(O81=MAX($D81:$U81),O$5/((2*SUM(AJ$5:AJ81))+1),O81)</f>
        <v>9976</v>
      </c>
      <c r="P82" s="6">
        <f>IF(P81=MAX($D81:$U81),P$5/((2*SUM(AK$5:AK81))+1),P81)</f>
        <v>3977</v>
      </c>
      <c r="Q82" s="6">
        <f>IF(Q81=MAX($D81:$U81),Q$5/((2*SUM(AL$5:AL81))+1),Q81)</f>
        <v>3126</v>
      </c>
      <c r="R82" s="6">
        <f>IF(R81=MAX($D81:$U81),R$5/((2*SUM(AM$5:AM81))+1),R81)</f>
        <v>2626</v>
      </c>
      <c r="S82" s="6">
        <f>IF(S81=MAX($D81:$U81),S$5/((2*SUM(AN$5:AN81))+1),S81)</f>
        <v>1613</v>
      </c>
      <c r="T82" s="6">
        <f>IF(T81=MAX($D81:$U81),T$5/((2*SUM(AO$5:AO81))+1),T81)</f>
        <v>264</v>
      </c>
      <c r="U82" s="6">
        <f>IF(U81=MAX($D81:$U81),U$5/((2*SUM(AP$5:AP81))+1),U81)</f>
        <v>258</v>
      </c>
      <c r="X82" s="3">
        <v>78</v>
      </c>
      <c r="Y82" s="3">
        <f t="shared" si="20"/>
        <v>0</v>
      </c>
      <c r="Z82" s="3">
        <f t="shared" si="3"/>
        <v>0</v>
      </c>
      <c r="AA82" s="3">
        <f t="shared" si="4"/>
        <v>0</v>
      </c>
      <c r="AB82" s="3">
        <f t="shared" si="5"/>
        <v>1</v>
      </c>
      <c r="AC82" s="3">
        <f t="shared" si="6"/>
        <v>0</v>
      </c>
      <c r="AD82" s="3">
        <f t="shared" si="7"/>
        <v>0</v>
      </c>
      <c r="AE82" s="3">
        <f t="shared" si="8"/>
        <v>0</v>
      </c>
      <c r="AF82" s="3">
        <f t="shared" si="9"/>
        <v>0</v>
      </c>
      <c r="AG82" s="3">
        <f t="shared" si="10"/>
        <v>0</v>
      </c>
      <c r="AH82" s="3">
        <f t="shared" si="11"/>
        <v>0</v>
      </c>
      <c r="AI82" s="3">
        <f t="shared" si="12"/>
        <v>0</v>
      </c>
      <c r="AJ82" s="3">
        <f t="shared" si="13"/>
        <v>0</v>
      </c>
      <c r="AK82" s="3">
        <f t="shared" si="14"/>
        <v>0</v>
      </c>
      <c r="AL82" s="3">
        <f t="shared" si="15"/>
        <v>0</v>
      </c>
      <c r="AM82" s="3">
        <f t="shared" si="16"/>
        <v>0</v>
      </c>
      <c r="AN82" s="3">
        <f t="shared" si="17"/>
        <v>0</v>
      </c>
      <c r="AO82" s="3">
        <f t="shared" si="18"/>
        <v>0</v>
      </c>
      <c r="AP82" s="3">
        <f t="shared" si="19"/>
        <v>0</v>
      </c>
    </row>
    <row r="83" spans="2:42">
      <c r="B83" s="3" t="s">
        <v>41</v>
      </c>
      <c r="C83" s="3">
        <v>79</v>
      </c>
      <c r="D83" s="6">
        <f>IF(D82=MAX($D82:$U82),D$5/((2*SUM(Y$5:Y82))+1),D82)</f>
        <v>19399.088888888888</v>
      </c>
      <c r="E83" s="6">
        <f>IF(E82=MAX($D82:$U82),E$5/((2*SUM(Z$5:Z82))+1),E82)</f>
        <v>19282.742857142857</v>
      </c>
      <c r="F83" s="6">
        <f>IF(F82=MAX($D82:$U82),F$5/((2*SUM(AA$5:AA82))+1),F82)</f>
        <v>18571.08695652174</v>
      </c>
      <c r="G83" s="6">
        <f>IF(G82=MAX($D82:$U82),G$5/((2*SUM(AB$5:AB82))+1),G82)</f>
        <v>18030.736842105263</v>
      </c>
      <c r="H83" s="6">
        <f>IF(H82=MAX($D82:$U82),H$5/((2*SUM(AC$5:AC82))+1),H82)</f>
        <v>19119.538461538461</v>
      </c>
      <c r="I83" s="6">
        <f>IF(I82=MAX($D82:$U82),I$5/((2*SUM(AD$5:AD82))+1),I82)</f>
        <v>16526.81818181818</v>
      </c>
      <c r="J83" s="6">
        <f>IF(J82=MAX($D82:$U82),J$5/((2*SUM(AE$5:AE82))+1),J82)</f>
        <v>18264.285714285714</v>
      </c>
      <c r="K83" s="6">
        <f>IF(K82=MAX($D82:$U82),K$5/((2*SUM(AF$5:AF82))+1),K82)</f>
        <v>16900.285714285714</v>
      </c>
      <c r="L83" s="6">
        <f>IF(L82=MAX($D82:$U82),L$5/((2*SUM(AG$5:AG82))+1),L82)</f>
        <v>11342</v>
      </c>
      <c r="M83" s="6">
        <f>IF(M82=MAX($D82:$U82),M$5/((2*SUM(AH$5:AH82))+1),M82)</f>
        <v>7493.666666666667</v>
      </c>
      <c r="N83" s="6">
        <f>IF(N82=MAX($D82:$U82),N$5/((2*SUM(AI$5:AI82))+1),N82)</f>
        <v>13759</v>
      </c>
      <c r="O83" s="6">
        <f>IF(O82=MAX($D82:$U82),O$5/((2*SUM(AJ$5:AJ82))+1),O82)</f>
        <v>9976</v>
      </c>
      <c r="P83" s="6">
        <f>IF(P82=MAX($D82:$U82),P$5/((2*SUM(AK$5:AK82))+1),P82)</f>
        <v>3977</v>
      </c>
      <c r="Q83" s="6">
        <f>IF(Q82=MAX($D82:$U82),Q$5/((2*SUM(AL$5:AL82))+1),Q82)</f>
        <v>3126</v>
      </c>
      <c r="R83" s="6">
        <f>IF(R82=MAX($D82:$U82),R$5/((2*SUM(AM$5:AM82))+1),R82)</f>
        <v>2626</v>
      </c>
      <c r="S83" s="6">
        <f>IF(S82=MAX($D82:$U82),S$5/((2*SUM(AN$5:AN82))+1),S82)</f>
        <v>1613</v>
      </c>
      <c r="T83" s="6">
        <f>IF(T82=MAX($D82:$U82),T$5/((2*SUM(AO$5:AO82))+1),T82)</f>
        <v>264</v>
      </c>
      <c r="U83" s="6">
        <f>IF(U82=MAX($D82:$U82),U$5/((2*SUM(AP$5:AP82))+1),U82)</f>
        <v>258</v>
      </c>
      <c r="X83" s="3">
        <v>79</v>
      </c>
      <c r="Y83" s="3">
        <f t="shared" si="20"/>
        <v>1</v>
      </c>
      <c r="Z83" s="3">
        <f t="shared" si="3"/>
        <v>0</v>
      </c>
      <c r="AA83" s="3">
        <f t="shared" si="4"/>
        <v>0</v>
      </c>
      <c r="AB83" s="3">
        <f t="shared" si="5"/>
        <v>0</v>
      </c>
      <c r="AC83" s="3">
        <f t="shared" si="6"/>
        <v>0</v>
      </c>
      <c r="AD83" s="3">
        <f t="shared" si="7"/>
        <v>0</v>
      </c>
      <c r="AE83" s="3">
        <f t="shared" si="8"/>
        <v>0</v>
      </c>
      <c r="AF83" s="3">
        <f t="shared" si="9"/>
        <v>0</v>
      </c>
      <c r="AG83" s="3">
        <f t="shared" si="10"/>
        <v>0</v>
      </c>
      <c r="AH83" s="3">
        <f t="shared" si="11"/>
        <v>0</v>
      </c>
      <c r="AI83" s="3">
        <f t="shared" si="12"/>
        <v>0</v>
      </c>
      <c r="AJ83" s="3">
        <f t="shared" si="13"/>
        <v>0</v>
      </c>
      <c r="AK83" s="3">
        <f t="shared" si="14"/>
        <v>0</v>
      </c>
      <c r="AL83" s="3">
        <f t="shared" si="15"/>
        <v>0</v>
      </c>
      <c r="AM83" s="3">
        <f t="shared" si="16"/>
        <v>0</v>
      </c>
      <c r="AN83" s="3">
        <f t="shared" si="17"/>
        <v>0</v>
      </c>
      <c r="AO83" s="3">
        <f t="shared" si="18"/>
        <v>0</v>
      </c>
      <c r="AP83" s="3">
        <f t="shared" si="19"/>
        <v>0</v>
      </c>
    </row>
    <row r="84" spans="2:42">
      <c r="B84" s="3" t="s">
        <v>41</v>
      </c>
      <c r="C84" s="3">
        <v>80</v>
      </c>
      <c r="D84" s="6">
        <f>IF(D83=MAX($D83:$U83),D$5/((2*SUM(Y$5:Y83))+1),D83)</f>
        <v>18573.59574468085</v>
      </c>
      <c r="E84" s="6">
        <f>IF(E83=MAX($D83:$U83),E$5/((2*SUM(Z$5:Z83))+1),E83)</f>
        <v>19282.742857142857</v>
      </c>
      <c r="F84" s="6">
        <f>IF(F83=MAX($D83:$U83),F$5/((2*SUM(AA$5:AA83))+1),F83)</f>
        <v>18571.08695652174</v>
      </c>
      <c r="G84" s="6">
        <f>IF(G83=MAX($D83:$U83),G$5/((2*SUM(AB$5:AB83))+1),G83)</f>
        <v>18030.736842105263</v>
      </c>
      <c r="H84" s="6">
        <f>IF(H83=MAX($D83:$U83),H$5/((2*SUM(AC$5:AC83))+1),H83)</f>
        <v>19119.538461538461</v>
      </c>
      <c r="I84" s="6">
        <f>IF(I83=MAX($D83:$U83),I$5/((2*SUM(AD$5:AD83))+1),I83)</f>
        <v>16526.81818181818</v>
      </c>
      <c r="J84" s="6">
        <f>IF(J83=MAX($D83:$U83),J$5/((2*SUM(AE$5:AE83))+1),J83)</f>
        <v>18264.285714285714</v>
      </c>
      <c r="K84" s="6">
        <f>IF(K83=MAX($D83:$U83),K$5/((2*SUM(AF$5:AF83))+1),K83)</f>
        <v>16900.285714285714</v>
      </c>
      <c r="L84" s="6">
        <f>IF(L83=MAX($D83:$U83),L$5/((2*SUM(AG$5:AG83))+1),L83)</f>
        <v>11342</v>
      </c>
      <c r="M84" s="6">
        <f>IF(M83=MAX($D83:$U83),M$5/((2*SUM(AH$5:AH83))+1),M83)</f>
        <v>7493.666666666667</v>
      </c>
      <c r="N84" s="6">
        <f>IF(N83=MAX($D83:$U83),N$5/((2*SUM(AI$5:AI83))+1),N83)</f>
        <v>13759</v>
      </c>
      <c r="O84" s="6">
        <f>IF(O83=MAX($D83:$U83),O$5/((2*SUM(AJ$5:AJ83))+1),O83)</f>
        <v>9976</v>
      </c>
      <c r="P84" s="6">
        <f>IF(P83=MAX($D83:$U83),P$5/((2*SUM(AK$5:AK83))+1),P83)</f>
        <v>3977</v>
      </c>
      <c r="Q84" s="6">
        <f>IF(Q83=MAX($D83:$U83),Q$5/((2*SUM(AL$5:AL83))+1),Q83)</f>
        <v>3126</v>
      </c>
      <c r="R84" s="6">
        <f>IF(R83=MAX($D83:$U83),R$5/((2*SUM(AM$5:AM83))+1),R83)</f>
        <v>2626</v>
      </c>
      <c r="S84" s="6">
        <f>IF(S83=MAX($D83:$U83),S$5/((2*SUM(AN$5:AN83))+1),S83)</f>
        <v>1613</v>
      </c>
      <c r="T84" s="6">
        <f>IF(T83=MAX($D83:$U83),T$5/((2*SUM(AO$5:AO83))+1),T83)</f>
        <v>264</v>
      </c>
      <c r="U84" s="6">
        <f>IF(U83=MAX($D83:$U83),U$5/((2*SUM(AP$5:AP83))+1),U83)</f>
        <v>258</v>
      </c>
      <c r="X84" s="3">
        <v>80</v>
      </c>
      <c r="Y84" s="3">
        <f t="shared" si="20"/>
        <v>0</v>
      </c>
      <c r="Z84" s="3">
        <f t="shared" ref="Z84:Z139" si="21">IF(E84=MAX($D84:$U84),1,0)</f>
        <v>1</v>
      </c>
      <c r="AA84" s="3">
        <f t="shared" ref="AA84:AA139" si="22">IF(F84=MAX($D84:$U84),1,0)</f>
        <v>0</v>
      </c>
      <c r="AB84" s="3">
        <f t="shared" ref="AB84:AB139" si="23">IF(G84=MAX($D84:$U84),1,0)</f>
        <v>0</v>
      </c>
      <c r="AC84" s="3">
        <f t="shared" ref="AC84:AC139" si="24">IF(H84=MAX($D84:$U84),1,0)</f>
        <v>0</v>
      </c>
      <c r="AD84" s="3">
        <f t="shared" ref="AD84:AD139" si="25">IF(I84=MAX($D84:$U84),1,0)</f>
        <v>0</v>
      </c>
      <c r="AE84" s="3">
        <f t="shared" ref="AE84:AE139" si="26">IF(J84=MAX($D84:$U84),1,0)</f>
        <v>0</v>
      </c>
      <c r="AF84" s="3">
        <f t="shared" ref="AF84:AF139" si="27">IF(K84=MAX($D84:$U84),1,0)</f>
        <v>0</v>
      </c>
      <c r="AG84" s="3">
        <f t="shared" ref="AG84:AG139" si="28">IF(L84=MAX($D84:$U84),1,0)</f>
        <v>0</v>
      </c>
      <c r="AH84" s="3">
        <f t="shared" ref="AH84:AH139" si="29">IF(M84=MAX($D84:$U84),1,0)</f>
        <v>0</v>
      </c>
      <c r="AI84" s="3">
        <f t="shared" ref="AI84:AI139" si="30">IF(N84=MAX($D84:$U84),1,0)</f>
        <v>0</v>
      </c>
      <c r="AJ84" s="3">
        <f t="shared" ref="AJ84:AJ139" si="31">IF(O84=MAX($D84:$U84),1,0)</f>
        <v>0</v>
      </c>
      <c r="AK84" s="3">
        <f t="shared" ref="AK84:AK139" si="32">IF(P84=MAX($D84:$U84),1,0)</f>
        <v>0</v>
      </c>
      <c r="AL84" s="3">
        <f t="shared" ref="AL84:AL139" si="33">IF(Q84=MAX($D84:$U84),1,0)</f>
        <v>0</v>
      </c>
      <c r="AM84" s="3">
        <f t="shared" ref="AM84:AM139" si="34">IF(R84=MAX($D84:$U84),1,0)</f>
        <v>0</v>
      </c>
      <c r="AN84" s="3">
        <f t="shared" ref="AN84:AN139" si="35">IF(S84=MAX($D84:$U84),1,0)</f>
        <v>0</v>
      </c>
      <c r="AO84" s="3">
        <f t="shared" ref="AO84:AO139" si="36">IF(T84=MAX($D84:$U84),1,0)</f>
        <v>0</v>
      </c>
      <c r="AP84" s="3">
        <f t="shared" ref="AP84:AP139" si="37">IF(U84=MAX($D84:$U84),1,0)</f>
        <v>0</v>
      </c>
    </row>
    <row r="85" spans="2:42">
      <c r="B85" s="3" t="s">
        <v>41</v>
      </c>
      <c r="C85" s="3">
        <v>81</v>
      </c>
      <c r="D85" s="6">
        <f>IF(D84=MAX($D84:$U84),D$5/((2*SUM(Y$5:Y84))+1),D84)</f>
        <v>18573.59574468085</v>
      </c>
      <c r="E85" s="6">
        <f>IF(E84=MAX($D84:$U84),E$5/((2*SUM(Z$5:Z84))+1),E84)</f>
        <v>18240.432432432433</v>
      </c>
      <c r="F85" s="6">
        <f>IF(F84=MAX($D84:$U84),F$5/((2*SUM(AA$5:AA84))+1),F84)</f>
        <v>18571.08695652174</v>
      </c>
      <c r="G85" s="6">
        <f>IF(G84=MAX($D84:$U84),G$5/((2*SUM(AB$5:AB84))+1),G84)</f>
        <v>18030.736842105263</v>
      </c>
      <c r="H85" s="6">
        <f>IF(H84=MAX($D84:$U84),H$5/((2*SUM(AC$5:AC84))+1),H84)</f>
        <v>19119.538461538461</v>
      </c>
      <c r="I85" s="6">
        <f>IF(I84=MAX($D84:$U84),I$5/((2*SUM(AD$5:AD84))+1),I84)</f>
        <v>16526.81818181818</v>
      </c>
      <c r="J85" s="6">
        <f>IF(J84=MAX($D84:$U84),J$5/((2*SUM(AE$5:AE84))+1),J84)</f>
        <v>18264.285714285714</v>
      </c>
      <c r="K85" s="6">
        <f>IF(K84=MAX($D84:$U84),K$5/((2*SUM(AF$5:AF84))+1),K84)</f>
        <v>16900.285714285714</v>
      </c>
      <c r="L85" s="6">
        <f>IF(L84=MAX($D84:$U84),L$5/((2*SUM(AG$5:AG84))+1),L84)</f>
        <v>11342</v>
      </c>
      <c r="M85" s="6">
        <f>IF(M84=MAX($D84:$U84),M$5/((2*SUM(AH$5:AH84))+1),M84)</f>
        <v>7493.666666666667</v>
      </c>
      <c r="N85" s="6">
        <f>IF(N84=MAX($D84:$U84),N$5/((2*SUM(AI$5:AI84))+1),N84)</f>
        <v>13759</v>
      </c>
      <c r="O85" s="6">
        <f>IF(O84=MAX($D84:$U84),O$5/((2*SUM(AJ$5:AJ84))+1),O84)</f>
        <v>9976</v>
      </c>
      <c r="P85" s="6">
        <f>IF(P84=MAX($D84:$U84),P$5/((2*SUM(AK$5:AK84))+1),P84)</f>
        <v>3977</v>
      </c>
      <c r="Q85" s="6">
        <f>IF(Q84=MAX($D84:$U84),Q$5/((2*SUM(AL$5:AL84))+1),Q84)</f>
        <v>3126</v>
      </c>
      <c r="R85" s="6">
        <f>IF(R84=MAX($D84:$U84),R$5/((2*SUM(AM$5:AM84))+1),R84)</f>
        <v>2626</v>
      </c>
      <c r="S85" s="6">
        <f>IF(S84=MAX($D84:$U84),S$5/((2*SUM(AN$5:AN84))+1),S84)</f>
        <v>1613</v>
      </c>
      <c r="T85" s="6">
        <f>IF(T84=MAX($D84:$U84),T$5/((2*SUM(AO$5:AO84))+1),T84)</f>
        <v>264</v>
      </c>
      <c r="U85" s="6">
        <f>IF(U84=MAX($D84:$U84),U$5/((2*SUM(AP$5:AP84))+1),U84)</f>
        <v>258</v>
      </c>
      <c r="X85" s="3">
        <v>81</v>
      </c>
      <c r="Y85" s="3">
        <f t="shared" si="20"/>
        <v>0</v>
      </c>
      <c r="Z85" s="3">
        <f t="shared" si="21"/>
        <v>0</v>
      </c>
      <c r="AA85" s="3">
        <f t="shared" si="22"/>
        <v>0</v>
      </c>
      <c r="AB85" s="3">
        <f t="shared" si="23"/>
        <v>0</v>
      </c>
      <c r="AC85" s="3">
        <f t="shared" si="24"/>
        <v>1</v>
      </c>
      <c r="AD85" s="3">
        <f t="shared" si="25"/>
        <v>0</v>
      </c>
      <c r="AE85" s="3">
        <f t="shared" si="26"/>
        <v>0</v>
      </c>
      <c r="AF85" s="3">
        <f t="shared" si="27"/>
        <v>0</v>
      </c>
      <c r="AG85" s="3">
        <f t="shared" si="28"/>
        <v>0</v>
      </c>
      <c r="AH85" s="3">
        <f t="shared" si="29"/>
        <v>0</v>
      </c>
      <c r="AI85" s="3">
        <f t="shared" si="30"/>
        <v>0</v>
      </c>
      <c r="AJ85" s="3">
        <f t="shared" si="31"/>
        <v>0</v>
      </c>
      <c r="AK85" s="3">
        <f t="shared" si="32"/>
        <v>0</v>
      </c>
      <c r="AL85" s="3">
        <f t="shared" si="33"/>
        <v>0</v>
      </c>
      <c r="AM85" s="3">
        <f t="shared" si="34"/>
        <v>0</v>
      </c>
      <c r="AN85" s="3">
        <f t="shared" si="35"/>
        <v>0</v>
      </c>
      <c r="AO85" s="3">
        <f t="shared" si="36"/>
        <v>0</v>
      </c>
      <c r="AP85" s="3">
        <f t="shared" si="37"/>
        <v>0</v>
      </c>
    </row>
    <row r="86" spans="2:42">
      <c r="B86" s="3" t="s">
        <v>41</v>
      </c>
      <c r="C86" s="3">
        <v>82</v>
      </c>
      <c r="D86" s="6">
        <f>IF(D85=MAX($D85:$U85),D$5/((2*SUM(Y$5:Y85))+1),D85)</f>
        <v>18573.59574468085</v>
      </c>
      <c r="E86" s="6">
        <f>IF(E85=MAX($D85:$U85),E$5/((2*SUM(Z$5:Z85))+1),E85)</f>
        <v>18240.432432432433</v>
      </c>
      <c r="F86" s="6">
        <f>IF(F85=MAX($D85:$U85),F$5/((2*SUM(AA$5:AA85))+1),F85)</f>
        <v>18571.08695652174</v>
      </c>
      <c r="G86" s="6">
        <f>IF(G85=MAX($D85:$U85),G$5/((2*SUM(AB$5:AB85))+1),G85)</f>
        <v>18030.736842105263</v>
      </c>
      <c r="H86" s="6">
        <f>IF(H85=MAX($D85:$U85),H$5/((2*SUM(AC$5:AC85))+1),H85)</f>
        <v>16570.266666666666</v>
      </c>
      <c r="I86" s="6">
        <f>IF(I85=MAX($D85:$U85),I$5/((2*SUM(AD$5:AD85))+1),I85)</f>
        <v>16526.81818181818</v>
      </c>
      <c r="J86" s="6">
        <f>IF(J85=MAX($D85:$U85),J$5/((2*SUM(AE$5:AE85))+1),J85)</f>
        <v>18264.285714285714</v>
      </c>
      <c r="K86" s="6">
        <f>IF(K85=MAX($D85:$U85),K$5/((2*SUM(AF$5:AF85))+1),K85)</f>
        <v>16900.285714285714</v>
      </c>
      <c r="L86" s="6">
        <f>IF(L85=MAX($D85:$U85),L$5/((2*SUM(AG$5:AG85))+1),L85)</f>
        <v>11342</v>
      </c>
      <c r="M86" s="6">
        <f>IF(M85=MAX($D85:$U85),M$5/((2*SUM(AH$5:AH85))+1),M85)</f>
        <v>7493.666666666667</v>
      </c>
      <c r="N86" s="6">
        <f>IF(N85=MAX($D85:$U85),N$5/((2*SUM(AI$5:AI85))+1),N85)</f>
        <v>13759</v>
      </c>
      <c r="O86" s="6">
        <f>IF(O85=MAX($D85:$U85),O$5/((2*SUM(AJ$5:AJ85))+1),O85)</f>
        <v>9976</v>
      </c>
      <c r="P86" s="6">
        <f>IF(P85=MAX($D85:$U85),P$5/((2*SUM(AK$5:AK85))+1),P85)</f>
        <v>3977</v>
      </c>
      <c r="Q86" s="6">
        <f>IF(Q85=MAX($D85:$U85),Q$5/((2*SUM(AL$5:AL85))+1),Q85)</f>
        <v>3126</v>
      </c>
      <c r="R86" s="6">
        <f>IF(R85=MAX($D85:$U85),R$5/((2*SUM(AM$5:AM85))+1),R85)</f>
        <v>2626</v>
      </c>
      <c r="S86" s="6">
        <f>IF(S85=MAX($D85:$U85),S$5/((2*SUM(AN$5:AN85))+1),S85)</f>
        <v>1613</v>
      </c>
      <c r="T86" s="6">
        <f>IF(T85=MAX($D85:$U85),T$5/((2*SUM(AO$5:AO85))+1),T85)</f>
        <v>264</v>
      </c>
      <c r="U86" s="6">
        <f>IF(U85=MAX($D85:$U85),U$5/((2*SUM(AP$5:AP85))+1),U85)</f>
        <v>258</v>
      </c>
      <c r="X86" s="3">
        <v>82</v>
      </c>
      <c r="Y86" s="3">
        <f t="shared" si="20"/>
        <v>1</v>
      </c>
      <c r="Z86" s="3">
        <f t="shared" si="21"/>
        <v>0</v>
      </c>
      <c r="AA86" s="3">
        <f t="shared" si="22"/>
        <v>0</v>
      </c>
      <c r="AB86" s="3">
        <f t="shared" si="23"/>
        <v>0</v>
      </c>
      <c r="AC86" s="3">
        <f t="shared" si="24"/>
        <v>0</v>
      </c>
      <c r="AD86" s="3">
        <f t="shared" si="25"/>
        <v>0</v>
      </c>
      <c r="AE86" s="3">
        <f t="shared" si="26"/>
        <v>0</v>
      </c>
      <c r="AF86" s="3">
        <f t="shared" si="27"/>
        <v>0</v>
      </c>
      <c r="AG86" s="3">
        <f t="shared" si="28"/>
        <v>0</v>
      </c>
      <c r="AH86" s="3">
        <f t="shared" si="29"/>
        <v>0</v>
      </c>
      <c r="AI86" s="3">
        <f t="shared" si="30"/>
        <v>0</v>
      </c>
      <c r="AJ86" s="3">
        <f t="shared" si="31"/>
        <v>0</v>
      </c>
      <c r="AK86" s="3">
        <f t="shared" si="32"/>
        <v>0</v>
      </c>
      <c r="AL86" s="3">
        <f t="shared" si="33"/>
        <v>0</v>
      </c>
      <c r="AM86" s="3">
        <f t="shared" si="34"/>
        <v>0</v>
      </c>
      <c r="AN86" s="3">
        <f t="shared" si="35"/>
        <v>0</v>
      </c>
      <c r="AO86" s="3">
        <f t="shared" si="36"/>
        <v>0</v>
      </c>
      <c r="AP86" s="3">
        <f t="shared" si="37"/>
        <v>0</v>
      </c>
    </row>
    <row r="87" spans="2:42">
      <c r="B87" s="3" t="s">
        <v>41</v>
      </c>
      <c r="C87" s="3">
        <v>83</v>
      </c>
      <c r="D87" s="6">
        <f>IF(D86=MAX($D86:$U86),D$5/((2*SUM(Y$5:Y86))+1),D86)</f>
        <v>17815.489795918369</v>
      </c>
      <c r="E87" s="6">
        <f>IF(E86=MAX($D86:$U86),E$5/((2*SUM(Z$5:Z86))+1),E86)</f>
        <v>18240.432432432433</v>
      </c>
      <c r="F87" s="6">
        <f>IF(F86=MAX($D86:$U86),F$5/((2*SUM(AA$5:AA86))+1),F86)</f>
        <v>18571.08695652174</v>
      </c>
      <c r="G87" s="6">
        <f>IF(G86=MAX($D86:$U86),G$5/((2*SUM(AB$5:AB86))+1),G86)</f>
        <v>18030.736842105263</v>
      </c>
      <c r="H87" s="6">
        <f>IF(H86=MAX($D86:$U86),H$5/((2*SUM(AC$5:AC86))+1),H86)</f>
        <v>16570.266666666666</v>
      </c>
      <c r="I87" s="6">
        <f>IF(I86=MAX($D86:$U86),I$5/((2*SUM(AD$5:AD86))+1),I86)</f>
        <v>16526.81818181818</v>
      </c>
      <c r="J87" s="6">
        <f>IF(J86=MAX($D86:$U86),J$5/((2*SUM(AE$5:AE86))+1),J86)</f>
        <v>18264.285714285714</v>
      </c>
      <c r="K87" s="6">
        <f>IF(K86=MAX($D86:$U86),K$5/((2*SUM(AF$5:AF86))+1),K86)</f>
        <v>16900.285714285714</v>
      </c>
      <c r="L87" s="6">
        <f>IF(L86=MAX($D86:$U86),L$5/((2*SUM(AG$5:AG86))+1),L86)</f>
        <v>11342</v>
      </c>
      <c r="M87" s="6">
        <f>IF(M86=MAX($D86:$U86),M$5/((2*SUM(AH$5:AH86))+1),M86)</f>
        <v>7493.666666666667</v>
      </c>
      <c r="N87" s="6">
        <f>IF(N86=MAX($D86:$U86),N$5/((2*SUM(AI$5:AI86))+1),N86)</f>
        <v>13759</v>
      </c>
      <c r="O87" s="6">
        <f>IF(O86=MAX($D86:$U86),O$5/((2*SUM(AJ$5:AJ86))+1),O86)</f>
        <v>9976</v>
      </c>
      <c r="P87" s="6">
        <f>IF(P86=MAX($D86:$U86),P$5/((2*SUM(AK$5:AK86))+1),P86)</f>
        <v>3977</v>
      </c>
      <c r="Q87" s="6">
        <f>IF(Q86=MAX($D86:$U86),Q$5/((2*SUM(AL$5:AL86))+1),Q86)</f>
        <v>3126</v>
      </c>
      <c r="R87" s="6">
        <f>IF(R86=MAX($D86:$U86),R$5/((2*SUM(AM$5:AM86))+1),R86)</f>
        <v>2626</v>
      </c>
      <c r="S87" s="6">
        <f>IF(S86=MAX($D86:$U86),S$5/((2*SUM(AN$5:AN86))+1),S86)</f>
        <v>1613</v>
      </c>
      <c r="T87" s="6">
        <f>IF(T86=MAX($D86:$U86),T$5/((2*SUM(AO$5:AO86))+1),T86)</f>
        <v>264</v>
      </c>
      <c r="U87" s="6">
        <f>IF(U86=MAX($D86:$U86),U$5/((2*SUM(AP$5:AP86))+1),U86)</f>
        <v>258</v>
      </c>
      <c r="X87" s="3">
        <v>83</v>
      </c>
      <c r="Y87" s="3">
        <f t="shared" si="20"/>
        <v>0</v>
      </c>
      <c r="Z87" s="3">
        <f t="shared" si="21"/>
        <v>0</v>
      </c>
      <c r="AA87" s="3">
        <f t="shared" si="22"/>
        <v>1</v>
      </c>
      <c r="AB87" s="3">
        <f t="shared" si="23"/>
        <v>0</v>
      </c>
      <c r="AC87" s="3">
        <f t="shared" si="24"/>
        <v>0</v>
      </c>
      <c r="AD87" s="3">
        <f t="shared" si="25"/>
        <v>0</v>
      </c>
      <c r="AE87" s="3">
        <f t="shared" si="26"/>
        <v>0</v>
      </c>
      <c r="AF87" s="3">
        <f t="shared" si="27"/>
        <v>0</v>
      </c>
      <c r="AG87" s="3">
        <f t="shared" si="28"/>
        <v>0</v>
      </c>
      <c r="AH87" s="3">
        <f t="shared" si="29"/>
        <v>0</v>
      </c>
      <c r="AI87" s="3">
        <f t="shared" si="30"/>
        <v>0</v>
      </c>
      <c r="AJ87" s="3">
        <f t="shared" si="31"/>
        <v>0</v>
      </c>
      <c r="AK87" s="3">
        <f t="shared" si="32"/>
        <v>0</v>
      </c>
      <c r="AL87" s="3">
        <f t="shared" si="33"/>
        <v>0</v>
      </c>
      <c r="AM87" s="3">
        <f t="shared" si="34"/>
        <v>0</v>
      </c>
      <c r="AN87" s="3">
        <f t="shared" si="35"/>
        <v>0</v>
      </c>
      <c r="AO87" s="3">
        <f t="shared" si="36"/>
        <v>0</v>
      </c>
      <c r="AP87" s="3">
        <f t="shared" si="37"/>
        <v>0</v>
      </c>
    </row>
    <row r="88" spans="2:42">
      <c r="B88" s="3" t="s">
        <v>41</v>
      </c>
      <c r="C88" s="3">
        <v>84</v>
      </c>
      <c r="D88" s="6">
        <f>IF(D87=MAX($D87:$U87),D$5/((2*SUM(Y$5:Y87))+1),D87)</f>
        <v>17815.489795918369</v>
      </c>
      <c r="E88" s="6">
        <f>IF(E87=MAX($D87:$U87),E$5/((2*SUM(Z$5:Z87))+1),E87)</f>
        <v>18240.432432432433</v>
      </c>
      <c r="F88" s="6">
        <f>IF(F87=MAX($D87:$U87),F$5/((2*SUM(AA$5:AA87))+1),F87)</f>
        <v>17085.400000000001</v>
      </c>
      <c r="G88" s="6">
        <f>IF(G87=MAX($D87:$U87),G$5/((2*SUM(AB$5:AB87))+1),G87)</f>
        <v>18030.736842105263</v>
      </c>
      <c r="H88" s="6">
        <f>IF(H87=MAX($D87:$U87),H$5/((2*SUM(AC$5:AC87))+1),H87)</f>
        <v>16570.266666666666</v>
      </c>
      <c r="I88" s="6">
        <f>IF(I87=MAX($D87:$U87),I$5/((2*SUM(AD$5:AD87))+1),I87)</f>
        <v>16526.81818181818</v>
      </c>
      <c r="J88" s="6">
        <f>IF(J87=MAX($D87:$U87),J$5/((2*SUM(AE$5:AE87))+1),J87)</f>
        <v>18264.285714285714</v>
      </c>
      <c r="K88" s="6">
        <f>IF(K87=MAX($D87:$U87),K$5/((2*SUM(AF$5:AF87))+1),K87)</f>
        <v>16900.285714285714</v>
      </c>
      <c r="L88" s="6">
        <f>IF(L87=MAX($D87:$U87),L$5/((2*SUM(AG$5:AG87))+1),L87)</f>
        <v>11342</v>
      </c>
      <c r="M88" s="6">
        <f>IF(M87=MAX($D87:$U87),M$5/((2*SUM(AH$5:AH87))+1),M87)</f>
        <v>7493.666666666667</v>
      </c>
      <c r="N88" s="6">
        <f>IF(N87=MAX($D87:$U87),N$5/((2*SUM(AI$5:AI87))+1),N87)</f>
        <v>13759</v>
      </c>
      <c r="O88" s="6">
        <f>IF(O87=MAX($D87:$U87),O$5/((2*SUM(AJ$5:AJ87))+1),O87)</f>
        <v>9976</v>
      </c>
      <c r="P88" s="6">
        <f>IF(P87=MAX($D87:$U87),P$5/((2*SUM(AK$5:AK87))+1),P87)</f>
        <v>3977</v>
      </c>
      <c r="Q88" s="6">
        <f>IF(Q87=MAX($D87:$U87),Q$5/((2*SUM(AL$5:AL87))+1),Q87)</f>
        <v>3126</v>
      </c>
      <c r="R88" s="6">
        <f>IF(R87=MAX($D87:$U87),R$5/((2*SUM(AM$5:AM87))+1),R87)</f>
        <v>2626</v>
      </c>
      <c r="S88" s="6">
        <f>IF(S87=MAX($D87:$U87),S$5/((2*SUM(AN$5:AN87))+1),S87)</f>
        <v>1613</v>
      </c>
      <c r="T88" s="6">
        <f>IF(T87=MAX($D87:$U87),T$5/((2*SUM(AO$5:AO87))+1),T87)</f>
        <v>264</v>
      </c>
      <c r="U88" s="6">
        <f>IF(U87=MAX($D87:$U87),U$5/((2*SUM(AP$5:AP87))+1),U87)</f>
        <v>258</v>
      </c>
      <c r="X88" s="3">
        <v>84</v>
      </c>
      <c r="Y88" s="3">
        <f t="shared" si="20"/>
        <v>0</v>
      </c>
      <c r="Z88" s="3">
        <f t="shared" si="21"/>
        <v>0</v>
      </c>
      <c r="AA88" s="3">
        <f t="shared" si="22"/>
        <v>0</v>
      </c>
      <c r="AB88" s="3">
        <f t="shared" si="23"/>
        <v>0</v>
      </c>
      <c r="AC88" s="3">
        <f t="shared" si="24"/>
        <v>0</v>
      </c>
      <c r="AD88" s="3">
        <f t="shared" si="25"/>
        <v>0</v>
      </c>
      <c r="AE88" s="3">
        <f t="shared" si="26"/>
        <v>1</v>
      </c>
      <c r="AF88" s="3">
        <f t="shared" si="27"/>
        <v>0</v>
      </c>
      <c r="AG88" s="3">
        <f t="shared" si="28"/>
        <v>0</v>
      </c>
      <c r="AH88" s="3">
        <f t="shared" si="29"/>
        <v>0</v>
      </c>
      <c r="AI88" s="3">
        <f t="shared" si="30"/>
        <v>0</v>
      </c>
      <c r="AJ88" s="3">
        <f t="shared" si="31"/>
        <v>0</v>
      </c>
      <c r="AK88" s="3">
        <f t="shared" si="32"/>
        <v>0</v>
      </c>
      <c r="AL88" s="3">
        <f t="shared" si="33"/>
        <v>0</v>
      </c>
      <c r="AM88" s="3">
        <f t="shared" si="34"/>
        <v>0</v>
      </c>
      <c r="AN88" s="3">
        <f t="shared" si="35"/>
        <v>0</v>
      </c>
      <c r="AO88" s="3">
        <f t="shared" si="36"/>
        <v>0</v>
      </c>
      <c r="AP88" s="3">
        <f t="shared" si="37"/>
        <v>0</v>
      </c>
    </row>
    <row r="89" spans="2:42">
      <c r="B89" s="3" t="s">
        <v>41</v>
      </c>
      <c r="C89" s="3">
        <v>85</v>
      </c>
      <c r="D89" s="6">
        <f>IF(D88=MAX($D88:$U88),D$5/((2*SUM(Y$5:Y88))+1),D88)</f>
        <v>17815.489795918369</v>
      </c>
      <c r="E89" s="6">
        <f>IF(E88=MAX($D88:$U88),E$5/((2*SUM(Z$5:Z88))+1),E88)</f>
        <v>18240.432432432433</v>
      </c>
      <c r="F89" s="6">
        <f>IF(F88=MAX($D88:$U88),F$5/((2*SUM(AA$5:AA88))+1),F88)</f>
        <v>17085.400000000001</v>
      </c>
      <c r="G89" s="6">
        <f>IF(G88=MAX($D88:$U88),G$5/((2*SUM(AB$5:AB88))+1),G88)</f>
        <v>18030.736842105263</v>
      </c>
      <c r="H89" s="6">
        <f>IF(H88=MAX($D88:$U88),H$5/((2*SUM(AC$5:AC88))+1),H88)</f>
        <v>16570.266666666666</v>
      </c>
      <c r="I89" s="6">
        <f>IF(I88=MAX($D88:$U88),I$5/((2*SUM(AD$5:AD88))+1),I88)</f>
        <v>16526.81818181818</v>
      </c>
      <c r="J89" s="6">
        <f>IF(J88=MAX($D88:$U88),J$5/((2*SUM(AE$5:AE88))+1),J88)</f>
        <v>14205.555555555555</v>
      </c>
      <c r="K89" s="6">
        <f>IF(K88=MAX($D88:$U88),K$5/((2*SUM(AF$5:AF88))+1),K88)</f>
        <v>16900.285714285714</v>
      </c>
      <c r="L89" s="6">
        <f>IF(L88=MAX($D88:$U88),L$5/((2*SUM(AG$5:AG88))+1),L88)</f>
        <v>11342</v>
      </c>
      <c r="M89" s="6">
        <f>IF(M88=MAX($D88:$U88),M$5/((2*SUM(AH$5:AH88))+1),M88)</f>
        <v>7493.666666666667</v>
      </c>
      <c r="N89" s="6">
        <f>IF(N88=MAX($D88:$U88),N$5/((2*SUM(AI$5:AI88))+1),N88)</f>
        <v>13759</v>
      </c>
      <c r="O89" s="6">
        <f>IF(O88=MAX($D88:$U88),O$5/((2*SUM(AJ$5:AJ88))+1),O88)</f>
        <v>9976</v>
      </c>
      <c r="P89" s="6">
        <f>IF(P88=MAX($D88:$U88),P$5/((2*SUM(AK$5:AK88))+1),P88)</f>
        <v>3977</v>
      </c>
      <c r="Q89" s="6">
        <f>IF(Q88=MAX($D88:$U88),Q$5/((2*SUM(AL$5:AL88))+1),Q88)</f>
        <v>3126</v>
      </c>
      <c r="R89" s="6">
        <f>IF(R88=MAX($D88:$U88),R$5/((2*SUM(AM$5:AM88))+1),R88)</f>
        <v>2626</v>
      </c>
      <c r="S89" s="6">
        <f>IF(S88=MAX($D88:$U88),S$5/((2*SUM(AN$5:AN88))+1),S88)</f>
        <v>1613</v>
      </c>
      <c r="T89" s="6">
        <f>IF(T88=MAX($D88:$U88),T$5/((2*SUM(AO$5:AO88))+1),T88)</f>
        <v>264</v>
      </c>
      <c r="U89" s="6">
        <f>IF(U88=MAX($D88:$U88),U$5/((2*SUM(AP$5:AP88))+1),U88)</f>
        <v>258</v>
      </c>
      <c r="X89" s="3">
        <v>85</v>
      </c>
      <c r="Y89" s="3">
        <f t="shared" si="20"/>
        <v>0</v>
      </c>
      <c r="Z89" s="3">
        <f t="shared" si="21"/>
        <v>1</v>
      </c>
      <c r="AA89" s="3">
        <f t="shared" si="22"/>
        <v>0</v>
      </c>
      <c r="AB89" s="3">
        <f t="shared" si="23"/>
        <v>0</v>
      </c>
      <c r="AC89" s="3">
        <f t="shared" si="24"/>
        <v>0</v>
      </c>
      <c r="AD89" s="3">
        <f t="shared" si="25"/>
        <v>0</v>
      </c>
      <c r="AE89" s="3">
        <f t="shared" si="26"/>
        <v>0</v>
      </c>
      <c r="AF89" s="3">
        <f t="shared" si="27"/>
        <v>0</v>
      </c>
      <c r="AG89" s="3">
        <f t="shared" si="28"/>
        <v>0</v>
      </c>
      <c r="AH89" s="3">
        <f t="shared" si="29"/>
        <v>0</v>
      </c>
      <c r="AI89" s="3">
        <f t="shared" si="30"/>
        <v>0</v>
      </c>
      <c r="AJ89" s="3">
        <f t="shared" si="31"/>
        <v>0</v>
      </c>
      <c r="AK89" s="3">
        <f t="shared" si="32"/>
        <v>0</v>
      </c>
      <c r="AL89" s="3">
        <f t="shared" si="33"/>
        <v>0</v>
      </c>
      <c r="AM89" s="3">
        <f t="shared" si="34"/>
        <v>0</v>
      </c>
      <c r="AN89" s="3">
        <f t="shared" si="35"/>
        <v>0</v>
      </c>
      <c r="AO89" s="3">
        <f t="shared" si="36"/>
        <v>0</v>
      </c>
      <c r="AP89" s="3">
        <f t="shared" si="37"/>
        <v>0</v>
      </c>
    </row>
    <row r="90" spans="2:42">
      <c r="B90" s="3" t="s">
        <v>41</v>
      </c>
      <c r="C90" s="3">
        <v>86</v>
      </c>
      <c r="D90" s="6">
        <f>IF(D89=MAX($D89:$U89),D$5/((2*SUM(Y$5:Y89))+1),D89)</f>
        <v>17815.489795918369</v>
      </c>
      <c r="E90" s="6">
        <f>IF(E89=MAX($D89:$U89),E$5/((2*SUM(Z$5:Z89))+1),E89)</f>
        <v>17305.025641025641</v>
      </c>
      <c r="F90" s="6">
        <f>IF(F89=MAX($D89:$U89),F$5/((2*SUM(AA$5:AA89))+1),F89)</f>
        <v>17085.400000000001</v>
      </c>
      <c r="G90" s="6">
        <f>IF(G89=MAX($D89:$U89),G$5/((2*SUM(AB$5:AB89))+1),G89)</f>
        <v>18030.736842105263</v>
      </c>
      <c r="H90" s="6">
        <f>IF(H89=MAX($D89:$U89),H$5/((2*SUM(AC$5:AC89))+1),H89)</f>
        <v>16570.266666666666</v>
      </c>
      <c r="I90" s="6">
        <f>IF(I89=MAX($D89:$U89),I$5/((2*SUM(AD$5:AD89))+1),I89)</f>
        <v>16526.81818181818</v>
      </c>
      <c r="J90" s="6">
        <f>IF(J89=MAX($D89:$U89),J$5/((2*SUM(AE$5:AE89))+1),J89)</f>
        <v>14205.555555555555</v>
      </c>
      <c r="K90" s="6">
        <f>IF(K89=MAX($D89:$U89),K$5/((2*SUM(AF$5:AF89))+1),K89)</f>
        <v>16900.285714285714</v>
      </c>
      <c r="L90" s="6">
        <f>IF(L89=MAX($D89:$U89),L$5/((2*SUM(AG$5:AG89))+1),L89)</f>
        <v>11342</v>
      </c>
      <c r="M90" s="6">
        <f>IF(M89=MAX($D89:$U89),M$5/((2*SUM(AH$5:AH89))+1),M89)</f>
        <v>7493.666666666667</v>
      </c>
      <c r="N90" s="6">
        <f>IF(N89=MAX($D89:$U89),N$5/((2*SUM(AI$5:AI89))+1),N89)</f>
        <v>13759</v>
      </c>
      <c r="O90" s="6">
        <f>IF(O89=MAX($D89:$U89),O$5/((2*SUM(AJ$5:AJ89))+1),O89)</f>
        <v>9976</v>
      </c>
      <c r="P90" s="6">
        <f>IF(P89=MAX($D89:$U89),P$5/((2*SUM(AK$5:AK89))+1),P89)</f>
        <v>3977</v>
      </c>
      <c r="Q90" s="6">
        <f>IF(Q89=MAX($D89:$U89),Q$5/((2*SUM(AL$5:AL89))+1),Q89)</f>
        <v>3126</v>
      </c>
      <c r="R90" s="6">
        <f>IF(R89=MAX($D89:$U89),R$5/((2*SUM(AM$5:AM89))+1),R89)</f>
        <v>2626</v>
      </c>
      <c r="S90" s="6">
        <f>IF(S89=MAX($D89:$U89),S$5/((2*SUM(AN$5:AN89))+1),S89)</f>
        <v>1613</v>
      </c>
      <c r="T90" s="6">
        <f>IF(T89=MAX($D89:$U89),T$5/((2*SUM(AO$5:AO89))+1),T89)</f>
        <v>264</v>
      </c>
      <c r="U90" s="6">
        <f>IF(U89=MAX($D89:$U89),U$5/((2*SUM(AP$5:AP89))+1),U89)</f>
        <v>258</v>
      </c>
      <c r="X90" s="3">
        <v>86</v>
      </c>
      <c r="Y90" s="3">
        <f t="shared" si="20"/>
        <v>0</v>
      </c>
      <c r="Z90" s="3">
        <f t="shared" si="21"/>
        <v>0</v>
      </c>
      <c r="AA90" s="3">
        <f t="shared" si="22"/>
        <v>0</v>
      </c>
      <c r="AB90" s="3">
        <f t="shared" si="23"/>
        <v>1</v>
      </c>
      <c r="AC90" s="3">
        <f t="shared" si="24"/>
        <v>0</v>
      </c>
      <c r="AD90" s="3">
        <f t="shared" si="25"/>
        <v>0</v>
      </c>
      <c r="AE90" s="3">
        <f t="shared" si="26"/>
        <v>0</v>
      </c>
      <c r="AF90" s="3">
        <f t="shared" si="27"/>
        <v>0</v>
      </c>
      <c r="AG90" s="3">
        <f t="shared" si="28"/>
        <v>0</v>
      </c>
      <c r="AH90" s="3">
        <f t="shared" si="29"/>
        <v>0</v>
      </c>
      <c r="AI90" s="3">
        <f t="shared" si="30"/>
        <v>0</v>
      </c>
      <c r="AJ90" s="3">
        <f t="shared" si="31"/>
        <v>0</v>
      </c>
      <c r="AK90" s="3">
        <f t="shared" si="32"/>
        <v>0</v>
      </c>
      <c r="AL90" s="3">
        <f t="shared" si="33"/>
        <v>0</v>
      </c>
      <c r="AM90" s="3">
        <f t="shared" si="34"/>
        <v>0</v>
      </c>
      <c r="AN90" s="3">
        <f t="shared" si="35"/>
        <v>0</v>
      </c>
      <c r="AO90" s="3">
        <f t="shared" si="36"/>
        <v>0</v>
      </c>
      <c r="AP90" s="3">
        <f t="shared" si="37"/>
        <v>0</v>
      </c>
    </row>
    <row r="91" spans="2:42">
      <c r="B91" s="3" t="s">
        <v>41</v>
      </c>
      <c r="C91" s="3">
        <v>87</v>
      </c>
      <c r="D91" s="6">
        <f>IF(D90=MAX($D90:$U90),D$5/((2*SUM(Y$5:Y90))+1),D90)</f>
        <v>17815.489795918369</v>
      </c>
      <c r="E91" s="6">
        <f>IF(E90=MAX($D90:$U90),E$5/((2*SUM(Z$5:Z90))+1),E90)</f>
        <v>17305.025641025641</v>
      </c>
      <c r="F91" s="6">
        <f>IF(F90=MAX($D90:$U90),F$5/((2*SUM(AA$5:AA90))+1),F90)</f>
        <v>17085.400000000001</v>
      </c>
      <c r="G91" s="6">
        <f>IF(G90=MAX($D90:$U90),G$5/((2*SUM(AB$5:AB90))+1),G90)</f>
        <v>16313.523809523809</v>
      </c>
      <c r="H91" s="6">
        <f>IF(H90=MAX($D90:$U90),H$5/((2*SUM(AC$5:AC90))+1),H90)</f>
        <v>16570.266666666666</v>
      </c>
      <c r="I91" s="6">
        <f>IF(I90=MAX($D90:$U90),I$5/((2*SUM(AD$5:AD90))+1),I90)</f>
        <v>16526.81818181818</v>
      </c>
      <c r="J91" s="6">
        <f>IF(J90=MAX($D90:$U90),J$5/((2*SUM(AE$5:AE90))+1),J90)</f>
        <v>14205.555555555555</v>
      </c>
      <c r="K91" s="6">
        <f>IF(K90=MAX($D90:$U90),K$5/((2*SUM(AF$5:AF90))+1),K90)</f>
        <v>16900.285714285714</v>
      </c>
      <c r="L91" s="6">
        <f>IF(L90=MAX($D90:$U90),L$5/((2*SUM(AG$5:AG90))+1),L90)</f>
        <v>11342</v>
      </c>
      <c r="M91" s="6">
        <f>IF(M90=MAX($D90:$U90),M$5/((2*SUM(AH$5:AH90))+1),M90)</f>
        <v>7493.666666666667</v>
      </c>
      <c r="N91" s="6">
        <f>IF(N90=MAX($D90:$U90),N$5/((2*SUM(AI$5:AI90))+1),N90)</f>
        <v>13759</v>
      </c>
      <c r="O91" s="6">
        <f>IF(O90=MAX($D90:$U90),O$5/((2*SUM(AJ$5:AJ90))+1),O90)</f>
        <v>9976</v>
      </c>
      <c r="P91" s="6">
        <f>IF(P90=MAX($D90:$U90),P$5/((2*SUM(AK$5:AK90))+1),P90)</f>
        <v>3977</v>
      </c>
      <c r="Q91" s="6">
        <f>IF(Q90=MAX($D90:$U90),Q$5/((2*SUM(AL$5:AL90))+1),Q90)</f>
        <v>3126</v>
      </c>
      <c r="R91" s="6">
        <f>IF(R90=MAX($D90:$U90),R$5/((2*SUM(AM$5:AM90))+1),R90)</f>
        <v>2626</v>
      </c>
      <c r="S91" s="6">
        <f>IF(S90=MAX($D90:$U90),S$5/((2*SUM(AN$5:AN90))+1),S90)</f>
        <v>1613</v>
      </c>
      <c r="T91" s="6">
        <f>IF(T90=MAX($D90:$U90),T$5/((2*SUM(AO$5:AO90))+1),T90)</f>
        <v>264</v>
      </c>
      <c r="U91" s="6">
        <f>IF(U90=MAX($D90:$U90),U$5/((2*SUM(AP$5:AP90))+1),U90)</f>
        <v>258</v>
      </c>
      <c r="X91" s="3">
        <v>87</v>
      </c>
      <c r="Y91" s="3">
        <f t="shared" si="20"/>
        <v>1</v>
      </c>
      <c r="Z91" s="3">
        <f t="shared" si="21"/>
        <v>0</v>
      </c>
      <c r="AA91" s="3">
        <f t="shared" si="22"/>
        <v>0</v>
      </c>
      <c r="AB91" s="3">
        <f t="shared" si="23"/>
        <v>0</v>
      </c>
      <c r="AC91" s="3">
        <f t="shared" si="24"/>
        <v>0</v>
      </c>
      <c r="AD91" s="3">
        <f t="shared" si="25"/>
        <v>0</v>
      </c>
      <c r="AE91" s="3">
        <f t="shared" si="26"/>
        <v>0</v>
      </c>
      <c r="AF91" s="3">
        <f t="shared" si="27"/>
        <v>0</v>
      </c>
      <c r="AG91" s="3">
        <f t="shared" si="28"/>
        <v>0</v>
      </c>
      <c r="AH91" s="3">
        <f t="shared" si="29"/>
        <v>0</v>
      </c>
      <c r="AI91" s="3">
        <f t="shared" si="30"/>
        <v>0</v>
      </c>
      <c r="AJ91" s="3">
        <f t="shared" si="31"/>
        <v>0</v>
      </c>
      <c r="AK91" s="3">
        <f t="shared" si="32"/>
        <v>0</v>
      </c>
      <c r="AL91" s="3">
        <f t="shared" si="33"/>
        <v>0</v>
      </c>
      <c r="AM91" s="3">
        <f t="shared" si="34"/>
        <v>0</v>
      </c>
      <c r="AN91" s="3">
        <f t="shared" si="35"/>
        <v>0</v>
      </c>
      <c r="AO91" s="3">
        <f t="shared" si="36"/>
        <v>0</v>
      </c>
      <c r="AP91" s="3">
        <f t="shared" si="37"/>
        <v>0</v>
      </c>
    </row>
    <row r="92" spans="2:42">
      <c r="B92" s="3" t="s">
        <v>41</v>
      </c>
      <c r="C92" s="3">
        <v>88</v>
      </c>
      <c r="D92" s="6">
        <f>IF(D91=MAX($D91:$U91),D$5/((2*SUM(Y$5:Y91))+1),D91)</f>
        <v>17116.843137254902</v>
      </c>
      <c r="E92" s="6">
        <f>IF(E91=MAX($D91:$U91),E$5/((2*SUM(Z$5:Z91))+1),E91)</f>
        <v>17305.025641025641</v>
      </c>
      <c r="F92" s="6">
        <f>IF(F91=MAX($D91:$U91),F$5/((2*SUM(AA$5:AA91))+1),F91)</f>
        <v>17085.400000000001</v>
      </c>
      <c r="G92" s="6">
        <f>IF(G91=MAX($D91:$U91),G$5/((2*SUM(AB$5:AB91))+1),G91)</f>
        <v>16313.523809523809</v>
      </c>
      <c r="H92" s="6">
        <f>IF(H91=MAX($D91:$U91),H$5/((2*SUM(AC$5:AC91))+1),H91)</f>
        <v>16570.266666666666</v>
      </c>
      <c r="I92" s="6">
        <f>IF(I91=MAX($D91:$U91),I$5/((2*SUM(AD$5:AD91))+1),I91)</f>
        <v>16526.81818181818</v>
      </c>
      <c r="J92" s="6">
        <f>IF(J91=MAX($D91:$U91),J$5/((2*SUM(AE$5:AE91))+1),J91)</f>
        <v>14205.555555555555</v>
      </c>
      <c r="K92" s="6">
        <f>IF(K91=MAX($D91:$U91),K$5/((2*SUM(AF$5:AF91))+1),K91)</f>
        <v>16900.285714285714</v>
      </c>
      <c r="L92" s="6">
        <f>IF(L91=MAX($D91:$U91),L$5/((2*SUM(AG$5:AG91))+1),L91)</f>
        <v>11342</v>
      </c>
      <c r="M92" s="6">
        <f>IF(M91=MAX($D91:$U91),M$5/((2*SUM(AH$5:AH91))+1),M91)</f>
        <v>7493.666666666667</v>
      </c>
      <c r="N92" s="6">
        <f>IF(N91=MAX($D91:$U91),N$5/((2*SUM(AI$5:AI91))+1),N91)</f>
        <v>13759</v>
      </c>
      <c r="O92" s="6">
        <f>IF(O91=MAX($D91:$U91),O$5/((2*SUM(AJ$5:AJ91))+1),O91)</f>
        <v>9976</v>
      </c>
      <c r="P92" s="6">
        <f>IF(P91=MAX($D91:$U91),P$5/((2*SUM(AK$5:AK91))+1),P91)</f>
        <v>3977</v>
      </c>
      <c r="Q92" s="6">
        <f>IF(Q91=MAX($D91:$U91),Q$5/((2*SUM(AL$5:AL91))+1),Q91)</f>
        <v>3126</v>
      </c>
      <c r="R92" s="6">
        <f>IF(R91=MAX($D91:$U91),R$5/((2*SUM(AM$5:AM91))+1),R91)</f>
        <v>2626</v>
      </c>
      <c r="S92" s="6">
        <f>IF(S91=MAX($D91:$U91),S$5/((2*SUM(AN$5:AN91))+1),S91)</f>
        <v>1613</v>
      </c>
      <c r="T92" s="6">
        <f>IF(T91=MAX($D91:$U91),T$5/((2*SUM(AO$5:AO91))+1),T91)</f>
        <v>264</v>
      </c>
      <c r="U92" s="6">
        <f>IF(U91=MAX($D91:$U91),U$5/((2*SUM(AP$5:AP91))+1),U91)</f>
        <v>258</v>
      </c>
      <c r="X92" s="3">
        <v>88</v>
      </c>
      <c r="Y92" s="3">
        <f t="shared" si="20"/>
        <v>0</v>
      </c>
      <c r="Z92" s="3">
        <f t="shared" si="21"/>
        <v>1</v>
      </c>
      <c r="AA92" s="3">
        <f t="shared" si="22"/>
        <v>0</v>
      </c>
      <c r="AB92" s="3">
        <f t="shared" si="23"/>
        <v>0</v>
      </c>
      <c r="AC92" s="3">
        <f t="shared" si="24"/>
        <v>0</v>
      </c>
      <c r="AD92" s="3">
        <f t="shared" si="25"/>
        <v>0</v>
      </c>
      <c r="AE92" s="3">
        <f t="shared" si="26"/>
        <v>0</v>
      </c>
      <c r="AF92" s="3">
        <f t="shared" si="27"/>
        <v>0</v>
      </c>
      <c r="AG92" s="3">
        <f t="shared" si="28"/>
        <v>0</v>
      </c>
      <c r="AH92" s="3">
        <f t="shared" si="29"/>
        <v>0</v>
      </c>
      <c r="AI92" s="3">
        <f t="shared" si="30"/>
        <v>0</v>
      </c>
      <c r="AJ92" s="3">
        <f t="shared" si="31"/>
        <v>0</v>
      </c>
      <c r="AK92" s="3">
        <f t="shared" si="32"/>
        <v>0</v>
      </c>
      <c r="AL92" s="3">
        <f t="shared" si="33"/>
        <v>0</v>
      </c>
      <c r="AM92" s="3">
        <f t="shared" si="34"/>
        <v>0</v>
      </c>
      <c r="AN92" s="3">
        <f t="shared" si="35"/>
        <v>0</v>
      </c>
      <c r="AO92" s="3">
        <f t="shared" si="36"/>
        <v>0</v>
      </c>
      <c r="AP92" s="3">
        <f t="shared" si="37"/>
        <v>0</v>
      </c>
    </row>
    <row r="93" spans="2:42">
      <c r="B93" s="3" t="s">
        <v>41</v>
      </c>
      <c r="C93" s="3">
        <v>89</v>
      </c>
      <c r="D93" s="6">
        <f>IF(D92=MAX($D92:$U92),D$5/((2*SUM(Y$5:Y92))+1),D92)</f>
        <v>17116.843137254902</v>
      </c>
      <c r="E93" s="6">
        <f>IF(E92=MAX($D92:$U92),E$5/((2*SUM(Z$5:Z92))+1),E92)</f>
        <v>16460.878048780487</v>
      </c>
      <c r="F93" s="6">
        <f>IF(F92=MAX($D92:$U92),F$5/((2*SUM(AA$5:AA92))+1),F92)</f>
        <v>17085.400000000001</v>
      </c>
      <c r="G93" s="6">
        <f>IF(G92=MAX($D92:$U92),G$5/((2*SUM(AB$5:AB92))+1),G92)</f>
        <v>16313.523809523809</v>
      </c>
      <c r="H93" s="6">
        <f>IF(H92=MAX($D92:$U92),H$5/((2*SUM(AC$5:AC92))+1),H92)</f>
        <v>16570.266666666666</v>
      </c>
      <c r="I93" s="6">
        <f>IF(I92=MAX($D92:$U92),I$5/((2*SUM(AD$5:AD92))+1),I92)</f>
        <v>16526.81818181818</v>
      </c>
      <c r="J93" s="6">
        <f>IF(J92=MAX($D92:$U92),J$5/((2*SUM(AE$5:AE92))+1),J92)</f>
        <v>14205.555555555555</v>
      </c>
      <c r="K93" s="6">
        <f>IF(K92=MAX($D92:$U92),K$5/((2*SUM(AF$5:AF92))+1),K92)</f>
        <v>16900.285714285714</v>
      </c>
      <c r="L93" s="6">
        <f>IF(L92=MAX($D92:$U92),L$5/((2*SUM(AG$5:AG92))+1),L92)</f>
        <v>11342</v>
      </c>
      <c r="M93" s="6">
        <f>IF(M92=MAX($D92:$U92),M$5/((2*SUM(AH$5:AH92))+1),M92)</f>
        <v>7493.666666666667</v>
      </c>
      <c r="N93" s="6">
        <f>IF(N92=MAX($D92:$U92),N$5/((2*SUM(AI$5:AI92))+1),N92)</f>
        <v>13759</v>
      </c>
      <c r="O93" s="6">
        <f>IF(O92=MAX($D92:$U92),O$5/((2*SUM(AJ$5:AJ92))+1),O92)</f>
        <v>9976</v>
      </c>
      <c r="P93" s="6">
        <f>IF(P92=MAX($D92:$U92),P$5/((2*SUM(AK$5:AK92))+1),P92)</f>
        <v>3977</v>
      </c>
      <c r="Q93" s="6">
        <f>IF(Q92=MAX($D92:$U92),Q$5/((2*SUM(AL$5:AL92))+1),Q92)</f>
        <v>3126</v>
      </c>
      <c r="R93" s="6">
        <f>IF(R92=MAX($D92:$U92),R$5/((2*SUM(AM$5:AM92))+1),R92)</f>
        <v>2626</v>
      </c>
      <c r="S93" s="6">
        <f>IF(S92=MAX($D92:$U92),S$5/((2*SUM(AN$5:AN92))+1),S92)</f>
        <v>1613</v>
      </c>
      <c r="T93" s="6">
        <f>IF(T92=MAX($D92:$U92),T$5/((2*SUM(AO$5:AO92))+1),T92)</f>
        <v>264</v>
      </c>
      <c r="U93" s="6">
        <f>IF(U92=MAX($D92:$U92),U$5/((2*SUM(AP$5:AP92))+1),U92)</f>
        <v>258</v>
      </c>
      <c r="X93" s="3">
        <v>89</v>
      </c>
      <c r="Y93" s="3">
        <f t="shared" si="20"/>
        <v>1</v>
      </c>
      <c r="Z93" s="3">
        <f t="shared" si="21"/>
        <v>0</v>
      </c>
      <c r="AA93" s="3">
        <f t="shared" si="22"/>
        <v>0</v>
      </c>
      <c r="AB93" s="3">
        <f t="shared" si="23"/>
        <v>0</v>
      </c>
      <c r="AC93" s="3">
        <f t="shared" si="24"/>
        <v>0</v>
      </c>
      <c r="AD93" s="3">
        <f t="shared" si="25"/>
        <v>0</v>
      </c>
      <c r="AE93" s="3">
        <f t="shared" si="26"/>
        <v>0</v>
      </c>
      <c r="AF93" s="3">
        <f t="shared" si="27"/>
        <v>0</v>
      </c>
      <c r="AG93" s="3">
        <f t="shared" si="28"/>
        <v>0</v>
      </c>
      <c r="AH93" s="3">
        <f t="shared" si="29"/>
        <v>0</v>
      </c>
      <c r="AI93" s="3">
        <f t="shared" si="30"/>
        <v>0</v>
      </c>
      <c r="AJ93" s="3">
        <f t="shared" si="31"/>
        <v>0</v>
      </c>
      <c r="AK93" s="3">
        <f t="shared" si="32"/>
        <v>0</v>
      </c>
      <c r="AL93" s="3">
        <f t="shared" si="33"/>
        <v>0</v>
      </c>
      <c r="AM93" s="3">
        <f t="shared" si="34"/>
        <v>0</v>
      </c>
      <c r="AN93" s="3">
        <f t="shared" si="35"/>
        <v>0</v>
      </c>
      <c r="AO93" s="3">
        <f t="shared" si="36"/>
        <v>0</v>
      </c>
      <c r="AP93" s="3">
        <f t="shared" si="37"/>
        <v>0</v>
      </c>
    </row>
    <row r="94" spans="2:42">
      <c r="B94" s="3" t="s">
        <v>41</v>
      </c>
      <c r="C94" s="3">
        <v>90</v>
      </c>
      <c r="D94" s="6">
        <f>IF(D93=MAX($D93:$U93),D$5/((2*SUM(Y$5:Y93))+1),D93)</f>
        <v>16470.924528301886</v>
      </c>
      <c r="E94" s="6">
        <f>IF(E93=MAX($D93:$U93),E$5/((2*SUM(Z$5:Z93))+1),E93)</f>
        <v>16460.878048780487</v>
      </c>
      <c r="F94" s="6">
        <f>IF(F93=MAX($D93:$U93),F$5/((2*SUM(AA$5:AA93))+1),F93)</f>
        <v>17085.400000000001</v>
      </c>
      <c r="G94" s="6">
        <f>IF(G93=MAX($D93:$U93),G$5/((2*SUM(AB$5:AB93))+1),G93)</f>
        <v>16313.523809523809</v>
      </c>
      <c r="H94" s="6">
        <f>IF(H93=MAX($D93:$U93),H$5/((2*SUM(AC$5:AC93))+1),H93)</f>
        <v>16570.266666666666</v>
      </c>
      <c r="I94" s="6">
        <f>IF(I93=MAX($D93:$U93),I$5/((2*SUM(AD$5:AD93))+1),I93)</f>
        <v>16526.81818181818</v>
      </c>
      <c r="J94" s="6">
        <f>IF(J93=MAX($D93:$U93),J$5/((2*SUM(AE$5:AE93))+1),J93)</f>
        <v>14205.555555555555</v>
      </c>
      <c r="K94" s="6">
        <f>IF(K93=MAX($D93:$U93),K$5/((2*SUM(AF$5:AF93))+1),K93)</f>
        <v>16900.285714285714</v>
      </c>
      <c r="L94" s="6">
        <f>IF(L93=MAX($D93:$U93),L$5/((2*SUM(AG$5:AG93))+1),L93)</f>
        <v>11342</v>
      </c>
      <c r="M94" s="6">
        <f>IF(M93=MAX($D93:$U93),M$5/((2*SUM(AH$5:AH93))+1),M93)</f>
        <v>7493.666666666667</v>
      </c>
      <c r="N94" s="6">
        <f>IF(N93=MAX($D93:$U93),N$5/((2*SUM(AI$5:AI93))+1),N93)</f>
        <v>13759</v>
      </c>
      <c r="O94" s="6">
        <f>IF(O93=MAX($D93:$U93),O$5/((2*SUM(AJ$5:AJ93))+1),O93)</f>
        <v>9976</v>
      </c>
      <c r="P94" s="6">
        <f>IF(P93=MAX($D93:$U93),P$5/((2*SUM(AK$5:AK93))+1),P93)</f>
        <v>3977</v>
      </c>
      <c r="Q94" s="6">
        <f>IF(Q93=MAX($D93:$U93),Q$5/((2*SUM(AL$5:AL93))+1),Q93)</f>
        <v>3126</v>
      </c>
      <c r="R94" s="6">
        <f>IF(R93=MAX($D93:$U93),R$5/((2*SUM(AM$5:AM93))+1),R93)</f>
        <v>2626</v>
      </c>
      <c r="S94" s="6">
        <f>IF(S93=MAX($D93:$U93),S$5/((2*SUM(AN$5:AN93))+1),S93)</f>
        <v>1613</v>
      </c>
      <c r="T94" s="6">
        <f>IF(T93=MAX($D93:$U93),T$5/((2*SUM(AO$5:AO93))+1),T93)</f>
        <v>264</v>
      </c>
      <c r="U94" s="6">
        <f>IF(U93=MAX($D93:$U93),U$5/((2*SUM(AP$5:AP93))+1),U93)</f>
        <v>258</v>
      </c>
      <c r="X94" s="3">
        <v>90</v>
      </c>
      <c r="Y94" s="3">
        <f t="shared" si="20"/>
        <v>0</v>
      </c>
      <c r="Z94" s="3">
        <f t="shared" si="21"/>
        <v>0</v>
      </c>
      <c r="AA94" s="3">
        <f t="shared" si="22"/>
        <v>1</v>
      </c>
      <c r="AB94" s="3">
        <f t="shared" si="23"/>
        <v>0</v>
      </c>
      <c r="AC94" s="3">
        <f t="shared" si="24"/>
        <v>0</v>
      </c>
      <c r="AD94" s="3">
        <f t="shared" si="25"/>
        <v>0</v>
      </c>
      <c r="AE94" s="3">
        <f t="shared" si="26"/>
        <v>0</v>
      </c>
      <c r="AF94" s="3">
        <f t="shared" si="27"/>
        <v>0</v>
      </c>
      <c r="AG94" s="3">
        <f t="shared" si="28"/>
        <v>0</v>
      </c>
      <c r="AH94" s="3">
        <f t="shared" si="29"/>
        <v>0</v>
      </c>
      <c r="AI94" s="3">
        <f t="shared" si="30"/>
        <v>0</v>
      </c>
      <c r="AJ94" s="3">
        <f t="shared" si="31"/>
        <v>0</v>
      </c>
      <c r="AK94" s="3">
        <f t="shared" si="32"/>
        <v>0</v>
      </c>
      <c r="AL94" s="3">
        <f t="shared" si="33"/>
        <v>0</v>
      </c>
      <c r="AM94" s="3">
        <f t="shared" si="34"/>
        <v>0</v>
      </c>
      <c r="AN94" s="3">
        <f t="shared" si="35"/>
        <v>0</v>
      </c>
      <c r="AO94" s="3">
        <f t="shared" si="36"/>
        <v>0</v>
      </c>
      <c r="AP94" s="3">
        <f t="shared" si="37"/>
        <v>0</v>
      </c>
    </row>
    <row r="95" spans="2:42">
      <c r="B95" s="3" t="s">
        <v>41</v>
      </c>
      <c r="C95" s="3">
        <v>91</v>
      </c>
      <c r="D95" s="6">
        <f>IF(D94=MAX($D94:$U94),D$5/((2*SUM(Y$5:Y94))+1),D94)</f>
        <v>16470.924528301886</v>
      </c>
      <c r="E95" s="6">
        <f>IF(E94=MAX($D94:$U94),E$5/((2*SUM(Z$5:Z94))+1),E94)</f>
        <v>16460.878048780487</v>
      </c>
      <c r="F95" s="6">
        <f>IF(F94=MAX($D94:$U94),F$5/((2*SUM(AA$5:AA94))+1),F94)</f>
        <v>15819.814814814816</v>
      </c>
      <c r="G95" s="6">
        <f>IF(G94=MAX($D94:$U94),G$5/((2*SUM(AB$5:AB94))+1),G94)</f>
        <v>16313.523809523809</v>
      </c>
      <c r="H95" s="6">
        <f>IF(H94=MAX($D94:$U94),H$5/((2*SUM(AC$5:AC94))+1),H94)</f>
        <v>16570.266666666666</v>
      </c>
      <c r="I95" s="6">
        <f>IF(I94=MAX($D94:$U94),I$5/((2*SUM(AD$5:AD94))+1),I94)</f>
        <v>16526.81818181818</v>
      </c>
      <c r="J95" s="6">
        <f>IF(J94=MAX($D94:$U94),J$5/((2*SUM(AE$5:AE94))+1),J94)</f>
        <v>14205.555555555555</v>
      </c>
      <c r="K95" s="6">
        <f>IF(K94=MAX($D94:$U94),K$5/((2*SUM(AF$5:AF94))+1),K94)</f>
        <v>16900.285714285714</v>
      </c>
      <c r="L95" s="6">
        <f>IF(L94=MAX($D94:$U94),L$5/((2*SUM(AG$5:AG94))+1),L94)</f>
        <v>11342</v>
      </c>
      <c r="M95" s="6">
        <f>IF(M94=MAX($D94:$U94),M$5/((2*SUM(AH$5:AH94))+1),M94)</f>
        <v>7493.666666666667</v>
      </c>
      <c r="N95" s="6">
        <f>IF(N94=MAX($D94:$U94),N$5/((2*SUM(AI$5:AI94))+1),N94)</f>
        <v>13759</v>
      </c>
      <c r="O95" s="6">
        <f>IF(O94=MAX($D94:$U94),O$5/((2*SUM(AJ$5:AJ94))+1),O94)</f>
        <v>9976</v>
      </c>
      <c r="P95" s="6">
        <f>IF(P94=MAX($D94:$U94),P$5/((2*SUM(AK$5:AK94))+1),P94)</f>
        <v>3977</v>
      </c>
      <c r="Q95" s="6">
        <f>IF(Q94=MAX($D94:$U94),Q$5/((2*SUM(AL$5:AL94))+1),Q94)</f>
        <v>3126</v>
      </c>
      <c r="R95" s="6">
        <f>IF(R94=MAX($D94:$U94),R$5/((2*SUM(AM$5:AM94))+1),R94)</f>
        <v>2626</v>
      </c>
      <c r="S95" s="6">
        <f>IF(S94=MAX($D94:$U94),S$5/((2*SUM(AN$5:AN94))+1),S94)</f>
        <v>1613</v>
      </c>
      <c r="T95" s="6">
        <f>IF(T94=MAX($D94:$U94),T$5/((2*SUM(AO$5:AO94))+1),T94)</f>
        <v>264</v>
      </c>
      <c r="U95" s="6">
        <f>IF(U94=MAX($D94:$U94),U$5/((2*SUM(AP$5:AP94))+1),U94)</f>
        <v>258</v>
      </c>
      <c r="X95" s="3">
        <v>91</v>
      </c>
      <c r="Y95" s="3">
        <f t="shared" si="20"/>
        <v>0</v>
      </c>
      <c r="Z95" s="3">
        <f t="shared" si="21"/>
        <v>0</v>
      </c>
      <c r="AA95" s="3">
        <f t="shared" si="22"/>
        <v>0</v>
      </c>
      <c r="AB95" s="3">
        <f t="shared" si="23"/>
        <v>0</v>
      </c>
      <c r="AC95" s="3">
        <f t="shared" si="24"/>
        <v>0</v>
      </c>
      <c r="AD95" s="3">
        <f t="shared" si="25"/>
        <v>0</v>
      </c>
      <c r="AE95" s="3">
        <f t="shared" si="26"/>
        <v>0</v>
      </c>
      <c r="AF95" s="3">
        <f t="shared" si="27"/>
        <v>1</v>
      </c>
      <c r="AG95" s="3">
        <f t="shared" si="28"/>
        <v>0</v>
      </c>
      <c r="AH95" s="3">
        <f t="shared" si="29"/>
        <v>0</v>
      </c>
      <c r="AI95" s="3">
        <f t="shared" si="30"/>
        <v>0</v>
      </c>
      <c r="AJ95" s="3">
        <f t="shared" si="31"/>
        <v>0</v>
      </c>
      <c r="AK95" s="3">
        <f t="shared" si="32"/>
        <v>0</v>
      </c>
      <c r="AL95" s="3">
        <f t="shared" si="33"/>
        <v>0</v>
      </c>
      <c r="AM95" s="3">
        <f t="shared" si="34"/>
        <v>0</v>
      </c>
      <c r="AN95" s="3">
        <f t="shared" si="35"/>
        <v>0</v>
      </c>
      <c r="AO95" s="3">
        <f t="shared" si="36"/>
        <v>0</v>
      </c>
      <c r="AP95" s="3">
        <f t="shared" si="37"/>
        <v>0</v>
      </c>
    </row>
    <row r="96" spans="2:42">
      <c r="B96" s="3" t="s">
        <v>41</v>
      </c>
      <c r="C96" s="3">
        <v>92</v>
      </c>
      <c r="D96" s="6">
        <f>IF(D95=MAX($D95:$U95),D$5/((2*SUM(Y$5:Y95))+1),D95)</f>
        <v>16470.924528301886</v>
      </c>
      <c r="E96" s="6">
        <f>IF(E95=MAX($D95:$U95),E$5/((2*SUM(Z$5:Z95))+1),E95)</f>
        <v>16460.878048780487</v>
      </c>
      <c r="F96" s="6">
        <f>IF(F95=MAX($D95:$U95),F$5/((2*SUM(AA$5:AA95))+1),F95)</f>
        <v>15819.814814814816</v>
      </c>
      <c r="G96" s="6">
        <f>IF(G95=MAX($D95:$U95),G$5/((2*SUM(AB$5:AB95))+1),G95)</f>
        <v>16313.523809523809</v>
      </c>
      <c r="H96" s="6">
        <f>IF(H95=MAX($D95:$U95),H$5/((2*SUM(AC$5:AC95))+1),H95)</f>
        <v>16570.266666666666</v>
      </c>
      <c r="I96" s="6">
        <f>IF(I95=MAX($D95:$U95),I$5/((2*SUM(AD$5:AD95))+1),I95)</f>
        <v>16526.81818181818</v>
      </c>
      <c r="J96" s="6">
        <f>IF(J95=MAX($D95:$U95),J$5/((2*SUM(AE$5:AE95))+1),J95)</f>
        <v>14205.555555555555</v>
      </c>
      <c r="K96" s="6">
        <f>IF(K95=MAX($D95:$U95),K$5/((2*SUM(AF$5:AF95))+1),K95)</f>
        <v>13144.666666666666</v>
      </c>
      <c r="L96" s="6">
        <f>IF(L95=MAX($D95:$U95),L$5/((2*SUM(AG$5:AG95))+1),L95)</f>
        <v>11342</v>
      </c>
      <c r="M96" s="6">
        <f>IF(M95=MAX($D95:$U95),M$5/((2*SUM(AH$5:AH95))+1),M95)</f>
        <v>7493.666666666667</v>
      </c>
      <c r="N96" s="6">
        <f>IF(N95=MAX($D95:$U95),N$5/((2*SUM(AI$5:AI95))+1),N95)</f>
        <v>13759</v>
      </c>
      <c r="O96" s="6">
        <f>IF(O95=MAX($D95:$U95),O$5/((2*SUM(AJ$5:AJ95))+1),O95)</f>
        <v>9976</v>
      </c>
      <c r="P96" s="6">
        <f>IF(P95=MAX($D95:$U95),P$5/((2*SUM(AK$5:AK95))+1),P95)</f>
        <v>3977</v>
      </c>
      <c r="Q96" s="6">
        <f>IF(Q95=MAX($D95:$U95),Q$5/((2*SUM(AL$5:AL95))+1),Q95)</f>
        <v>3126</v>
      </c>
      <c r="R96" s="6">
        <f>IF(R95=MAX($D95:$U95),R$5/((2*SUM(AM$5:AM95))+1),R95)</f>
        <v>2626</v>
      </c>
      <c r="S96" s="6">
        <f>IF(S95=MAX($D95:$U95),S$5/((2*SUM(AN$5:AN95))+1),S95)</f>
        <v>1613</v>
      </c>
      <c r="T96" s="6">
        <f>IF(T95=MAX($D95:$U95),T$5/((2*SUM(AO$5:AO95))+1),T95)</f>
        <v>264</v>
      </c>
      <c r="U96" s="6">
        <f>IF(U95=MAX($D95:$U95),U$5/((2*SUM(AP$5:AP95))+1),U95)</f>
        <v>258</v>
      </c>
      <c r="X96" s="3">
        <v>92</v>
      </c>
      <c r="Y96" s="3">
        <f t="shared" si="20"/>
        <v>0</v>
      </c>
      <c r="Z96" s="3">
        <f t="shared" si="21"/>
        <v>0</v>
      </c>
      <c r="AA96" s="3">
        <f t="shared" si="22"/>
        <v>0</v>
      </c>
      <c r="AB96" s="3">
        <f t="shared" si="23"/>
        <v>0</v>
      </c>
      <c r="AC96" s="3">
        <f t="shared" si="24"/>
        <v>1</v>
      </c>
      <c r="AD96" s="3">
        <f t="shared" si="25"/>
        <v>0</v>
      </c>
      <c r="AE96" s="3">
        <f t="shared" si="26"/>
        <v>0</v>
      </c>
      <c r="AF96" s="3">
        <f t="shared" si="27"/>
        <v>0</v>
      </c>
      <c r="AG96" s="3">
        <f t="shared" si="28"/>
        <v>0</v>
      </c>
      <c r="AH96" s="3">
        <f t="shared" si="29"/>
        <v>0</v>
      </c>
      <c r="AI96" s="3">
        <f t="shared" si="30"/>
        <v>0</v>
      </c>
      <c r="AJ96" s="3">
        <f t="shared" si="31"/>
        <v>0</v>
      </c>
      <c r="AK96" s="3">
        <f t="shared" si="32"/>
        <v>0</v>
      </c>
      <c r="AL96" s="3">
        <f t="shared" si="33"/>
        <v>0</v>
      </c>
      <c r="AM96" s="3">
        <f t="shared" si="34"/>
        <v>0</v>
      </c>
      <c r="AN96" s="3">
        <f t="shared" si="35"/>
        <v>0</v>
      </c>
      <c r="AO96" s="3">
        <f t="shared" si="36"/>
        <v>0</v>
      </c>
      <c r="AP96" s="3">
        <f t="shared" si="37"/>
        <v>0</v>
      </c>
    </row>
    <row r="97" spans="2:42">
      <c r="B97" s="3" t="s">
        <v>41</v>
      </c>
      <c r="C97" s="3">
        <v>93</v>
      </c>
      <c r="D97" s="6">
        <f>IF(D96=MAX($D96:$U96),D$5/((2*SUM(Y$5:Y96))+1),D96)</f>
        <v>16470.924528301886</v>
      </c>
      <c r="E97" s="6">
        <f>IF(E96=MAX($D96:$U96),E$5/((2*SUM(Z$5:Z96))+1),E96)</f>
        <v>16460.878048780487</v>
      </c>
      <c r="F97" s="6">
        <f>IF(F96=MAX($D96:$U96),F$5/((2*SUM(AA$5:AA96))+1),F96)</f>
        <v>15819.814814814816</v>
      </c>
      <c r="G97" s="6">
        <f>IF(G96=MAX($D96:$U96),G$5/((2*SUM(AB$5:AB96))+1),G96)</f>
        <v>16313.523809523809</v>
      </c>
      <c r="H97" s="6">
        <f>IF(H96=MAX($D96:$U96),H$5/((2*SUM(AC$5:AC96))+1),H96)</f>
        <v>14620.823529411764</v>
      </c>
      <c r="I97" s="6">
        <f>IF(I96=MAX($D96:$U96),I$5/((2*SUM(AD$5:AD96))+1),I96)</f>
        <v>16526.81818181818</v>
      </c>
      <c r="J97" s="6">
        <f>IF(J96=MAX($D96:$U96),J$5/((2*SUM(AE$5:AE96))+1),J96)</f>
        <v>14205.555555555555</v>
      </c>
      <c r="K97" s="6">
        <f>IF(K96=MAX($D96:$U96),K$5/((2*SUM(AF$5:AF96))+1),K96)</f>
        <v>13144.666666666666</v>
      </c>
      <c r="L97" s="6">
        <f>IF(L96=MAX($D96:$U96),L$5/((2*SUM(AG$5:AG96))+1),L96)</f>
        <v>11342</v>
      </c>
      <c r="M97" s="6">
        <f>IF(M96=MAX($D96:$U96),M$5/((2*SUM(AH$5:AH96))+1),M96)</f>
        <v>7493.666666666667</v>
      </c>
      <c r="N97" s="6">
        <f>IF(N96=MAX($D96:$U96),N$5/((2*SUM(AI$5:AI96))+1),N96)</f>
        <v>13759</v>
      </c>
      <c r="O97" s="6">
        <f>IF(O96=MAX($D96:$U96),O$5/((2*SUM(AJ$5:AJ96))+1),O96)</f>
        <v>9976</v>
      </c>
      <c r="P97" s="6">
        <f>IF(P96=MAX($D96:$U96),P$5/((2*SUM(AK$5:AK96))+1),P96)</f>
        <v>3977</v>
      </c>
      <c r="Q97" s="6">
        <f>IF(Q96=MAX($D96:$U96),Q$5/((2*SUM(AL$5:AL96))+1),Q96)</f>
        <v>3126</v>
      </c>
      <c r="R97" s="6">
        <f>IF(R96=MAX($D96:$U96),R$5/((2*SUM(AM$5:AM96))+1),R96)</f>
        <v>2626</v>
      </c>
      <c r="S97" s="6">
        <f>IF(S96=MAX($D96:$U96),S$5/((2*SUM(AN$5:AN96))+1),S96)</f>
        <v>1613</v>
      </c>
      <c r="T97" s="6">
        <f>IF(T96=MAX($D96:$U96),T$5/((2*SUM(AO$5:AO96))+1),T96)</f>
        <v>264</v>
      </c>
      <c r="U97" s="6">
        <f>IF(U96=MAX($D96:$U96),U$5/((2*SUM(AP$5:AP96))+1),U96)</f>
        <v>258</v>
      </c>
      <c r="X97" s="3">
        <v>93</v>
      </c>
      <c r="Y97" s="3">
        <f t="shared" si="20"/>
        <v>0</v>
      </c>
      <c r="Z97" s="3">
        <f t="shared" si="21"/>
        <v>0</v>
      </c>
      <c r="AA97" s="3">
        <f t="shared" si="22"/>
        <v>0</v>
      </c>
      <c r="AB97" s="3">
        <f t="shared" si="23"/>
        <v>0</v>
      </c>
      <c r="AC97" s="3">
        <f t="shared" si="24"/>
        <v>0</v>
      </c>
      <c r="AD97" s="3">
        <f t="shared" si="25"/>
        <v>1</v>
      </c>
      <c r="AE97" s="3">
        <f t="shared" si="26"/>
        <v>0</v>
      </c>
      <c r="AF97" s="3">
        <f t="shared" si="27"/>
        <v>0</v>
      </c>
      <c r="AG97" s="3">
        <f t="shared" si="28"/>
        <v>0</v>
      </c>
      <c r="AH97" s="3">
        <f t="shared" si="29"/>
        <v>0</v>
      </c>
      <c r="AI97" s="3">
        <f t="shared" si="30"/>
        <v>0</v>
      </c>
      <c r="AJ97" s="3">
        <f t="shared" si="31"/>
        <v>0</v>
      </c>
      <c r="AK97" s="3">
        <f t="shared" si="32"/>
        <v>0</v>
      </c>
      <c r="AL97" s="3">
        <f t="shared" si="33"/>
        <v>0</v>
      </c>
      <c r="AM97" s="3">
        <f t="shared" si="34"/>
        <v>0</v>
      </c>
      <c r="AN97" s="3">
        <f t="shared" si="35"/>
        <v>0</v>
      </c>
      <c r="AO97" s="3">
        <f t="shared" si="36"/>
        <v>0</v>
      </c>
      <c r="AP97" s="3">
        <f t="shared" si="37"/>
        <v>0</v>
      </c>
    </row>
    <row r="98" spans="2:42">
      <c r="B98" s="3" t="s">
        <v>41</v>
      </c>
      <c r="C98" s="3">
        <v>94</v>
      </c>
      <c r="D98" s="6">
        <f>IF(D97=MAX($D97:$U97),D$5/((2*SUM(Y$5:Y97))+1),D97)</f>
        <v>16470.924528301886</v>
      </c>
      <c r="E98" s="6">
        <f>IF(E97=MAX($D97:$U97),E$5/((2*SUM(Z$5:Z97))+1),E97)</f>
        <v>16460.878048780487</v>
      </c>
      <c r="F98" s="6">
        <f>IF(F97=MAX($D97:$U97),F$5/((2*SUM(AA$5:AA97))+1),F97)</f>
        <v>15819.814814814816</v>
      </c>
      <c r="G98" s="6">
        <f>IF(G97=MAX($D97:$U97),G$5/((2*SUM(AB$5:AB97))+1),G97)</f>
        <v>16313.523809523809</v>
      </c>
      <c r="H98" s="6">
        <f>IF(H97=MAX($D97:$U97),H$5/((2*SUM(AC$5:AC97))+1),H97)</f>
        <v>14620.823529411764</v>
      </c>
      <c r="I98" s="6">
        <f>IF(I97=MAX($D97:$U97),I$5/((2*SUM(AD$5:AD97))+1),I97)</f>
        <v>13984.23076923077</v>
      </c>
      <c r="J98" s="6">
        <f>IF(J97=MAX($D97:$U97),J$5/((2*SUM(AE$5:AE97))+1),J97)</f>
        <v>14205.555555555555</v>
      </c>
      <c r="K98" s="6">
        <f>IF(K97=MAX($D97:$U97),K$5/((2*SUM(AF$5:AF97))+1),K97)</f>
        <v>13144.666666666666</v>
      </c>
      <c r="L98" s="6">
        <f>IF(L97=MAX($D97:$U97),L$5/((2*SUM(AG$5:AG97))+1),L97)</f>
        <v>11342</v>
      </c>
      <c r="M98" s="6">
        <f>IF(M97=MAX($D97:$U97),M$5/((2*SUM(AH$5:AH97))+1),M97)</f>
        <v>7493.666666666667</v>
      </c>
      <c r="N98" s="6">
        <f>IF(N97=MAX($D97:$U97),N$5/((2*SUM(AI$5:AI97))+1),N97)</f>
        <v>13759</v>
      </c>
      <c r="O98" s="6">
        <f>IF(O97=MAX($D97:$U97),O$5/((2*SUM(AJ$5:AJ97))+1),O97)</f>
        <v>9976</v>
      </c>
      <c r="P98" s="6">
        <f>IF(P97=MAX($D97:$U97),P$5/((2*SUM(AK$5:AK97))+1),P97)</f>
        <v>3977</v>
      </c>
      <c r="Q98" s="6">
        <f>IF(Q97=MAX($D97:$U97),Q$5/((2*SUM(AL$5:AL97))+1),Q97)</f>
        <v>3126</v>
      </c>
      <c r="R98" s="6">
        <f>IF(R97=MAX($D97:$U97),R$5/((2*SUM(AM$5:AM97))+1),R97)</f>
        <v>2626</v>
      </c>
      <c r="S98" s="6">
        <f>IF(S97=MAX($D97:$U97),S$5/((2*SUM(AN$5:AN97))+1),S97)</f>
        <v>1613</v>
      </c>
      <c r="T98" s="6">
        <f>IF(T97=MAX($D97:$U97),T$5/((2*SUM(AO$5:AO97))+1),T97)</f>
        <v>264</v>
      </c>
      <c r="U98" s="6">
        <f>IF(U97=MAX($D97:$U97),U$5/((2*SUM(AP$5:AP97))+1),U97)</f>
        <v>258</v>
      </c>
      <c r="X98" s="3">
        <v>94</v>
      </c>
      <c r="Y98" s="3">
        <f t="shared" si="20"/>
        <v>1</v>
      </c>
      <c r="Z98" s="3">
        <f t="shared" si="21"/>
        <v>0</v>
      </c>
      <c r="AA98" s="3">
        <f t="shared" si="22"/>
        <v>0</v>
      </c>
      <c r="AB98" s="3">
        <f t="shared" si="23"/>
        <v>0</v>
      </c>
      <c r="AC98" s="3">
        <f t="shared" si="24"/>
        <v>0</v>
      </c>
      <c r="AD98" s="3">
        <f t="shared" si="25"/>
        <v>0</v>
      </c>
      <c r="AE98" s="3">
        <f t="shared" si="26"/>
        <v>0</v>
      </c>
      <c r="AF98" s="3">
        <f t="shared" si="27"/>
        <v>0</v>
      </c>
      <c r="AG98" s="3">
        <f t="shared" si="28"/>
        <v>0</v>
      </c>
      <c r="AH98" s="3">
        <f t="shared" si="29"/>
        <v>0</v>
      </c>
      <c r="AI98" s="3">
        <f t="shared" si="30"/>
        <v>0</v>
      </c>
      <c r="AJ98" s="3">
        <f t="shared" si="31"/>
        <v>0</v>
      </c>
      <c r="AK98" s="3">
        <f t="shared" si="32"/>
        <v>0</v>
      </c>
      <c r="AL98" s="3">
        <f t="shared" si="33"/>
        <v>0</v>
      </c>
      <c r="AM98" s="3">
        <f t="shared" si="34"/>
        <v>0</v>
      </c>
      <c r="AN98" s="3">
        <f t="shared" si="35"/>
        <v>0</v>
      </c>
      <c r="AO98" s="3">
        <f t="shared" si="36"/>
        <v>0</v>
      </c>
      <c r="AP98" s="3">
        <f t="shared" si="37"/>
        <v>0</v>
      </c>
    </row>
    <row r="99" spans="2:42">
      <c r="B99" s="3" t="s">
        <v>41</v>
      </c>
      <c r="C99" s="3">
        <v>95</v>
      </c>
      <c r="D99" s="6">
        <f>IF(D98=MAX($D98:$U98),D$5/((2*SUM(Y$5:Y98))+1),D98)</f>
        <v>15871.981818181817</v>
      </c>
      <c r="E99" s="6">
        <f>IF(E98=MAX($D98:$U98),E$5/((2*SUM(Z$5:Z98))+1),E98)</f>
        <v>16460.878048780487</v>
      </c>
      <c r="F99" s="6">
        <f>IF(F98=MAX($D98:$U98),F$5/((2*SUM(AA$5:AA98))+1),F98)</f>
        <v>15819.814814814816</v>
      </c>
      <c r="G99" s="6">
        <f>IF(G98=MAX($D98:$U98),G$5/((2*SUM(AB$5:AB98))+1),G98)</f>
        <v>16313.523809523809</v>
      </c>
      <c r="H99" s="6">
        <f>IF(H98=MAX($D98:$U98),H$5/((2*SUM(AC$5:AC98))+1),H98)</f>
        <v>14620.823529411764</v>
      </c>
      <c r="I99" s="6">
        <f>IF(I98=MAX($D98:$U98),I$5/((2*SUM(AD$5:AD98))+1),I98)</f>
        <v>13984.23076923077</v>
      </c>
      <c r="J99" s="6">
        <f>IF(J98=MAX($D98:$U98),J$5/((2*SUM(AE$5:AE98))+1),J98)</f>
        <v>14205.555555555555</v>
      </c>
      <c r="K99" s="6">
        <f>IF(K98=MAX($D98:$U98),K$5/((2*SUM(AF$5:AF98))+1),K98)</f>
        <v>13144.666666666666</v>
      </c>
      <c r="L99" s="6">
        <f>IF(L98=MAX($D98:$U98),L$5/((2*SUM(AG$5:AG98))+1),L98)</f>
        <v>11342</v>
      </c>
      <c r="M99" s="6">
        <f>IF(M98=MAX($D98:$U98),M$5/((2*SUM(AH$5:AH98))+1),M98)</f>
        <v>7493.666666666667</v>
      </c>
      <c r="N99" s="6">
        <f>IF(N98=MAX($D98:$U98),N$5/((2*SUM(AI$5:AI98))+1),N98)</f>
        <v>13759</v>
      </c>
      <c r="O99" s="6">
        <f>IF(O98=MAX($D98:$U98),O$5/((2*SUM(AJ$5:AJ98))+1),O98)</f>
        <v>9976</v>
      </c>
      <c r="P99" s="6">
        <f>IF(P98=MAX($D98:$U98),P$5/((2*SUM(AK$5:AK98))+1),P98)</f>
        <v>3977</v>
      </c>
      <c r="Q99" s="6">
        <f>IF(Q98=MAX($D98:$U98),Q$5/((2*SUM(AL$5:AL98))+1),Q98)</f>
        <v>3126</v>
      </c>
      <c r="R99" s="6">
        <f>IF(R98=MAX($D98:$U98),R$5/((2*SUM(AM$5:AM98))+1),R98)</f>
        <v>2626</v>
      </c>
      <c r="S99" s="6">
        <f>IF(S98=MAX($D98:$U98),S$5/((2*SUM(AN$5:AN98))+1),S98)</f>
        <v>1613</v>
      </c>
      <c r="T99" s="6">
        <f>IF(T98=MAX($D98:$U98),T$5/((2*SUM(AO$5:AO98))+1),T98)</f>
        <v>264</v>
      </c>
      <c r="U99" s="6">
        <f>IF(U98=MAX($D98:$U98),U$5/((2*SUM(AP$5:AP98))+1),U98)</f>
        <v>258</v>
      </c>
      <c r="X99" s="3">
        <v>95</v>
      </c>
      <c r="Y99" s="3">
        <f t="shared" si="20"/>
        <v>0</v>
      </c>
      <c r="Z99" s="3">
        <f t="shared" si="21"/>
        <v>1</v>
      </c>
      <c r="AA99" s="3">
        <f t="shared" si="22"/>
        <v>0</v>
      </c>
      <c r="AB99" s="3">
        <f t="shared" si="23"/>
        <v>0</v>
      </c>
      <c r="AC99" s="3">
        <f t="shared" si="24"/>
        <v>0</v>
      </c>
      <c r="AD99" s="3">
        <f t="shared" si="25"/>
        <v>0</v>
      </c>
      <c r="AE99" s="3">
        <f t="shared" si="26"/>
        <v>0</v>
      </c>
      <c r="AF99" s="3">
        <f t="shared" si="27"/>
        <v>0</v>
      </c>
      <c r="AG99" s="3">
        <f t="shared" si="28"/>
        <v>0</v>
      </c>
      <c r="AH99" s="3">
        <f t="shared" si="29"/>
        <v>0</v>
      </c>
      <c r="AI99" s="3">
        <f t="shared" si="30"/>
        <v>0</v>
      </c>
      <c r="AJ99" s="3">
        <f t="shared" si="31"/>
        <v>0</v>
      </c>
      <c r="AK99" s="3">
        <f t="shared" si="32"/>
        <v>0</v>
      </c>
      <c r="AL99" s="3">
        <f t="shared" si="33"/>
        <v>0</v>
      </c>
      <c r="AM99" s="3">
        <f t="shared" si="34"/>
        <v>0</v>
      </c>
      <c r="AN99" s="3">
        <f t="shared" si="35"/>
        <v>0</v>
      </c>
      <c r="AO99" s="3">
        <f t="shared" si="36"/>
        <v>0</v>
      </c>
      <c r="AP99" s="3">
        <f t="shared" si="37"/>
        <v>0</v>
      </c>
    </row>
    <row r="100" spans="2:42">
      <c r="B100" s="3" t="s">
        <v>41</v>
      </c>
      <c r="C100" s="3">
        <v>96</v>
      </c>
      <c r="D100" s="6">
        <f>IF(D99=MAX($D99:$U99),D$5/((2*SUM(Y$5:Y99))+1),D99)</f>
        <v>15871.981818181817</v>
      </c>
      <c r="E100" s="6">
        <f>IF(E99=MAX($D99:$U99),E$5/((2*SUM(Z$5:Z99))+1),E99)</f>
        <v>15695.255813953489</v>
      </c>
      <c r="F100" s="6">
        <f>IF(F99=MAX($D99:$U99),F$5/((2*SUM(AA$5:AA99))+1),F99)</f>
        <v>15819.814814814816</v>
      </c>
      <c r="G100" s="6">
        <f>IF(G99=MAX($D99:$U99),G$5/((2*SUM(AB$5:AB99))+1),G99)</f>
        <v>16313.523809523809</v>
      </c>
      <c r="H100" s="6">
        <f>IF(H99=MAX($D99:$U99),H$5/((2*SUM(AC$5:AC99))+1),H99)</f>
        <v>14620.823529411764</v>
      </c>
      <c r="I100" s="6">
        <f>IF(I99=MAX($D99:$U99),I$5/((2*SUM(AD$5:AD99))+1),I99)</f>
        <v>13984.23076923077</v>
      </c>
      <c r="J100" s="6">
        <f>IF(J99=MAX($D99:$U99),J$5/((2*SUM(AE$5:AE99))+1),J99)</f>
        <v>14205.555555555555</v>
      </c>
      <c r="K100" s="6">
        <f>IF(K99=MAX($D99:$U99),K$5/((2*SUM(AF$5:AF99))+1),K99)</f>
        <v>13144.666666666666</v>
      </c>
      <c r="L100" s="6">
        <f>IF(L99=MAX($D99:$U99),L$5/((2*SUM(AG$5:AG99))+1),L99)</f>
        <v>11342</v>
      </c>
      <c r="M100" s="6">
        <f>IF(M99=MAX($D99:$U99),M$5/((2*SUM(AH$5:AH99))+1),M99)</f>
        <v>7493.666666666667</v>
      </c>
      <c r="N100" s="6">
        <f>IF(N99=MAX($D99:$U99),N$5/((2*SUM(AI$5:AI99))+1),N99)</f>
        <v>13759</v>
      </c>
      <c r="O100" s="6">
        <f>IF(O99=MAX($D99:$U99),O$5/((2*SUM(AJ$5:AJ99))+1),O99)</f>
        <v>9976</v>
      </c>
      <c r="P100" s="6">
        <f>IF(P99=MAX($D99:$U99),P$5/((2*SUM(AK$5:AK99))+1),P99)</f>
        <v>3977</v>
      </c>
      <c r="Q100" s="6">
        <f>IF(Q99=MAX($D99:$U99),Q$5/((2*SUM(AL$5:AL99))+1),Q99)</f>
        <v>3126</v>
      </c>
      <c r="R100" s="6">
        <f>IF(R99=MAX($D99:$U99),R$5/((2*SUM(AM$5:AM99))+1),R99)</f>
        <v>2626</v>
      </c>
      <c r="S100" s="6">
        <f>IF(S99=MAX($D99:$U99),S$5/((2*SUM(AN$5:AN99))+1),S99)</f>
        <v>1613</v>
      </c>
      <c r="T100" s="6">
        <f>IF(T99=MAX($D99:$U99),T$5/((2*SUM(AO$5:AO99))+1),T99)</f>
        <v>264</v>
      </c>
      <c r="U100" s="6">
        <f>IF(U99=MAX($D99:$U99),U$5/((2*SUM(AP$5:AP99))+1),U99)</f>
        <v>258</v>
      </c>
      <c r="X100" s="3">
        <v>96</v>
      </c>
      <c r="Y100" s="3">
        <f t="shared" si="20"/>
        <v>0</v>
      </c>
      <c r="Z100" s="3">
        <f t="shared" si="21"/>
        <v>0</v>
      </c>
      <c r="AA100" s="3">
        <f t="shared" si="22"/>
        <v>0</v>
      </c>
      <c r="AB100" s="3">
        <f t="shared" si="23"/>
        <v>1</v>
      </c>
      <c r="AC100" s="3">
        <f t="shared" si="24"/>
        <v>0</v>
      </c>
      <c r="AD100" s="3">
        <f t="shared" si="25"/>
        <v>0</v>
      </c>
      <c r="AE100" s="3">
        <f t="shared" si="26"/>
        <v>0</v>
      </c>
      <c r="AF100" s="3">
        <f t="shared" si="27"/>
        <v>0</v>
      </c>
      <c r="AG100" s="3">
        <f t="shared" si="28"/>
        <v>0</v>
      </c>
      <c r="AH100" s="3">
        <f t="shared" si="29"/>
        <v>0</v>
      </c>
      <c r="AI100" s="3">
        <f t="shared" si="30"/>
        <v>0</v>
      </c>
      <c r="AJ100" s="3">
        <f t="shared" si="31"/>
        <v>0</v>
      </c>
      <c r="AK100" s="3">
        <f t="shared" si="32"/>
        <v>0</v>
      </c>
      <c r="AL100" s="3">
        <f t="shared" si="33"/>
        <v>0</v>
      </c>
      <c r="AM100" s="3">
        <f t="shared" si="34"/>
        <v>0</v>
      </c>
      <c r="AN100" s="3">
        <f t="shared" si="35"/>
        <v>0</v>
      </c>
      <c r="AO100" s="3">
        <f t="shared" si="36"/>
        <v>0</v>
      </c>
      <c r="AP100" s="3">
        <f t="shared" si="37"/>
        <v>0</v>
      </c>
    </row>
    <row r="101" spans="2:42">
      <c r="B101" s="3" t="s">
        <v>41</v>
      </c>
      <c r="C101" s="3">
        <v>97</v>
      </c>
      <c r="D101" s="6">
        <f>IF(D100=MAX($D100:$U100),D$5/((2*SUM(Y$5:Y100))+1),D100)</f>
        <v>15871.981818181817</v>
      </c>
      <c r="E101" s="6">
        <f>IF(E100=MAX($D100:$U100),E$5/((2*SUM(Z$5:Z100))+1),E100)</f>
        <v>15695.255813953489</v>
      </c>
      <c r="F101" s="6">
        <f>IF(F100=MAX($D100:$U100),F$5/((2*SUM(AA$5:AA100))+1),F100)</f>
        <v>15819.814814814816</v>
      </c>
      <c r="G101" s="6">
        <f>IF(G100=MAX($D100:$U100),G$5/((2*SUM(AB$5:AB100))+1),G100)</f>
        <v>14894.95652173913</v>
      </c>
      <c r="H101" s="6">
        <f>IF(H100=MAX($D100:$U100),H$5/((2*SUM(AC$5:AC100))+1),H100)</f>
        <v>14620.823529411764</v>
      </c>
      <c r="I101" s="6">
        <f>IF(I100=MAX($D100:$U100),I$5/((2*SUM(AD$5:AD100))+1),I100)</f>
        <v>13984.23076923077</v>
      </c>
      <c r="J101" s="6">
        <f>IF(J100=MAX($D100:$U100),J$5/((2*SUM(AE$5:AE100))+1),J100)</f>
        <v>14205.555555555555</v>
      </c>
      <c r="K101" s="6">
        <f>IF(K100=MAX($D100:$U100),K$5/((2*SUM(AF$5:AF100))+1),K100)</f>
        <v>13144.666666666666</v>
      </c>
      <c r="L101" s="6">
        <f>IF(L100=MAX($D100:$U100),L$5/((2*SUM(AG$5:AG100))+1),L100)</f>
        <v>11342</v>
      </c>
      <c r="M101" s="6">
        <f>IF(M100=MAX($D100:$U100),M$5/((2*SUM(AH$5:AH100))+1),M100)</f>
        <v>7493.666666666667</v>
      </c>
      <c r="N101" s="6">
        <f>IF(N100=MAX($D100:$U100),N$5/((2*SUM(AI$5:AI100))+1),N100)</f>
        <v>13759</v>
      </c>
      <c r="O101" s="6">
        <f>IF(O100=MAX($D100:$U100),O$5/((2*SUM(AJ$5:AJ100))+1),O100)</f>
        <v>9976</v>
      </c>
      <c r="P101" s="6">
        <f>IF(P100=MAX($D100:$U100),P$5/((2*SUM(AK$5:AK100))+1),P100)</f>
        <v>3977</v>
      </c>
      <c r="Q101" s="6">
        <f>IF(Q100=MAX($D100:$U100),Q$5/((2*SUM(AL$5:AL100))+1),Q100)</f>
        <v>3126</v>
      </c>
      <c r="R101" s="6">
        <f>IF(R100=MAX($D100:$U100),R$5/((2*SUM(AM$5:AM100))+1),R100)</f>
        <v>2626</v>
      </c>
      <c r="S101" s="6">
        <f>IF(S100=MAX($D100:$U100),S$5/((2*SUM(AN$5:AN100))+1),S100)</f>
        <v>1613</v>
      </c>
      <c r="T101" s="6">
        <f>IF(T100=MAX($D100:$U100),T$5/((2*SUM(AO$5:AO100))+1),T100)</f>
        <v>264</v>
      </c>
      <c r="U101" s="6">
        <f>IF(U100=MAX($D100:$U100),U$5/((2*SUM(AP$5:AP100))+1),U100)</f>
        <v>258</v>
      </c>
      <c r="X101" s="3">
        <v>97</v>
      </c>
      <c r="Y101" s="3">
        <f t="shared" si="20"/>
        <v>1</v>
      </c>
      <c r="Z101" s="3">
        <f t="shared" si="21"/>
        <v>0</v>
      </c>
      <c r="AA101" s="3">
        <f t="shared" si="22"/>
        <v>0</v>
      </c>
      <c r="AB101" s="3">
        <f t="shared" si="23"/>
        <v>0</v>
      </c>
      <c r="AC101" s="3">
        <f t="shared" si="24"/>
        <v>0</v>
      </c>
      <c r="AD101" s="3">
        <f t="shared" si="25"/>
        <v>0</v>
      </c>
      <c r="AE101" s="3">
        <f t="shared" si="26"/>
        <v>0</v>
      </c>
      <c r="AF101" s="3">
        <f t="shared" si="27"/>
        <v>0</v>
      </c>
      <c r="AG101" s="3">
        <f t="shared" si="28"/>
        <v>0</v>
      </c>
      <c r="AH101" s="3">
        <f t="shared" si="29"/>
        <v>0</v>
      </c>
      <c r="AI101" s="3">
        <f t="shared" si="30"/>
        <v>0</v>
      </c>
      <c r="AJ101" s="3">
        <f t="shared" si="31"/>
        <v>0</v>
      </c>
      <c r="AK101" s="3">
        <f t="shared" si="32"/>
        <v>0</v>
      </c>
      <c r="AL101" s="3">
        <f t="shared" si="33"/>
        <v>0</v>
      </c>
      <c r="AM101" s="3">
        <f t="shared" si="34"/>
        <v>0</v>
      </c>
      <c r="AN101" s="3">
        <f t="shared" si="35"/>
        <v>0</v>
      </c>
      <c r="AO101" s="3">
        <f t="shared" si="36"/>
        <v>0</v>
      </c>
      <c r="AP101" s="3">
        <f t="shared" si="37"/>
        <v>0</v>
      </c>
    </row>
    <row r="102" spans="2:42">
      <c r="B102" s="3" t="s">
        <v>41</v>
      </c>
      <c r="C102" s="3">
        <v>98</v>
      </c>
      <c r="D102" s="6">
        <f>IF(D101=MAX($D101:$U101),D$5/((2*SUM(Y$5:Y101))+1),D101)</f>
        <v>15315.070175438597</v>
      </c>
      <c r="E102" s="6">
        <f>IF(E101=MAX($D101:$U101),E$5/((2*SUM(Z$5:Z101))+1),E101)</f>
        <v>15695.255813953489</v>
      </c>
      <c r="F102" s="6">
        <f>IF(F101=MAX($D101:$U101),F$5/((2*SUM(AA$5:AA101))+1),F101)</f>
        <v>15819.814814814816</v>
      </c>
      <c r="G102" s="6">
        <f>IF(G101=MAX($D101:$U101),G$5/((2*SUM(AB$5:AB101))+1),G101)</f>
        <v>14894.95652173913</v>
      </c>
      <c r="H102" s="6">
        <f>IF(H101=MAX($D101:$U101),H$5/((2*SUM(AC$5:AC101))+1),H101)</f>
        <v>14620.823529411764</v>
      </c>
      <c r="I102" s="6">
        <f>IF(I101=MAX($D101:$U101),I$5/((2*SUM(AD$5:AD101))+1),I101)</f>
        <v>13984.23076923077</v>
      </c>
      <c r="J102" s="6">
        <f>IF(J101=MAX($D101:$U101),J$5/((2*SUM(AE$5:AE101))+1),J101)</f>
        <v>14205.555555555555</v>
      </c>
      <c r="K102" s="6">
        <f>IF(K101=MAX($D101:$U101),K$5/((2*SUM(AF$5:AF101))+1),K101)</f>
        <v>13144.666666666666</v>
      </c>
      <c r="L102" s="6">
        <f>IF(L101=MAX($D101:$U101),L$5/((2*SUM(AG$5:AG101))+1),L101)</f>
        <v>11342</v>
      </c>
      <c r="M102" s="6">
        <f>IF(M101=MAX($D101:$U101),M$5/((2*SUM(AH$5:AH101))+1),M101)</f>
        <v>7493.666666666667</v>
      </c>
      <c r="N102" s="6">
        <f>IF(N101=MAX($D101:$U101),N$5/((2*SUM(AI$5:AI101))+1),N101)</f>
        <v>13759</v>
      </c>
      <c r="O102" s="6">
        <f>IF(O101=MAX($D101:$U101),O$5/((2*SUM(AJ$5:AJ101))+1),O101)</f>
        <v>9976</v>
      </c>
      <c r="P102" s="6">
        <f>IF(P101=MAX($D101:$U101),P$5/((2*SUM(AK$5:AK101))+1),P101)</f>
        <v>3977</v>
      </c>
      <c r="Q102" s="6">
        <f>IF(Q101=MAX($D101:$U101),Q$5/((2*SUM(AL$5:AL101))+1),Q101)</f>
        <v>3126</v>
      </c>
      <c r="R102" s="6">
        <f>IF(R101=MAX($D101:$U101),R$5/((2*SUM(AM$5:AM101))+1),R101)</f>
        <v>2626</v>
      </c>
      <c r="S102" s="6">
        <f>IF(S101=MAX($D101:$U101),S$5/((2*SUM(AN$5:AN101))+1),S101)</f>
        <v>1613</v>
      </c>
      <c r="T102" s="6">
        <f>IF(T101=MAX($D101:$U101),T$5/((2*SUM(AO$5:AO101))+1),T101)</f>
        <v>264</v>
      </c>
      <c r="U102" s="6">
        <f>IF(U101=MAX($D101:$U101),U$5/((2*SUM(AP$5:AP101))+1),U101)</f>
        <v>258</v>
      </c>
      <c r="X102" s="3">
        <v>98</v>
      </c>
      <c r="Y102" s="3">
        <f t="shared" si="20"/>
        <v>0</v>
      </c>
      <c r="Z102" s="3">
        <f t="shared" si="21"/>
        <v>0</v>
      </c>
      <c r="AA102" s="3">
        <f t="shared" si="22"/>
        <v>1</v>
      </c>
      <c r="AB102" s="3">
        <f t="shared" si="23"/>
        <v>0</v>
      </c>
      <c r="AC102" s="3">
        <f t="shared" si="24"/>
        <v>0</v>
      </c>
      <c r="AD102" s="3">
        <f t="shared" si="25"/>
        <v>0</v>
      </c>
      <c r="AE102" s="3">
        <f t="shared" si="26"/>
        <v>0</v>
      </c>
      <c r="AF102" s="3">
        <f t="shared" si="27"/>
        <v>0</v>
      </c>
      <c r="AG102" s="3">
        <f t="shared" si="28"/>
        <v>0</v>
      </c>
      <c r="AH102" s="3">
        <f t="shared" si="29"/>
        <v>0</v>
      </c>
      <c r="AI102" s="3">
        <f t="shared" si="30"/>
        <v>0</v>
      </c>
      <c r="AJ102" s="3">
        <f t="shared" si="31"/>
        <v>0</v>
      </c>
      <c r="AK102" s="3">
        <f t="shared" si="32"/>
        <v>0</v>
      </c>
      <c r="AL102" s="3">
        <f t="shared" si="33"/>
        <v>0</v>
      </c>
      <c r="AM102" s="3">
        <f t="shared" si="34"/>
        <v>0</v>
      </c>
      <c r="AN102" s="3">
        <f t="shared" si="35"/>
        <v>0</v>
      </c>
      <c r="AO102" s="3">
        <f t="shared" si="36"/>
        <v>0</v>
      </c>
      <c r="AP102" s="3">
        <f t="shared" si="37"/>
        <v>0</v>
      </c>
    </row>
    <row r="103" spans="2:42">
      <c r="B103" s="3" t="s">
        <v>41</v>
      </c>
      <c r="C103" s="3">
        <v>99</v>
      </c>
      <c r="D103" s="6">
        <f>IF(D102=MAX($D102:$U102),D$5/((2*SUM(Y$5:Y102))+1),D102)</f>
        <v>15315.070175438597</v>
      </c>
      <c r="E103" s="6">
        <f>IF(E102=MAX($D102:$U102),E$5/((2*SUM(Z$5:Z102))+1),E102)</f>
        <v>15695.255813953489</v>
      </c>
      <c r="F103" s="6">
        <f>IF(F102=MAX($D102:$U102),F$5/((2*SUM(AA$5:AA102))+1),F102)</f>
        <v>14728.793103448275</v>
      </c>
      <c r="G103" s="6">
        <f>IF(G102=MAX($D102:$U102),G$5/((2*SUM(AB$5:AB102))+1),G102)</f>
        <v>14894.95652173913</v>
      </c>
      <c r="H103" s="6">
        <f>IF(H102=MAX($D102:$U102),H$5/((2*SUM(AC$5:AC102))+1),H102)</f>
        <v>14620.823529411764</v>
      </c>
      <c r="I103" s="6">
        <f>IF(I102=MAX($D102:$U102),I$5/((2*SUM(AD$5:AD102))+1),I102)</f>
        <v>13984.23076923077</v>
      </c>
      <c r="J103" s="6">
        <f>IF(J102=MAX($D102:$U102),J$5/((2*SUM(AE$5:AE102))+1),J102)</f>
        <v>14205.555555555555</v>
      </c>
      <c r="K103" s="6">
        <f>IF(K102=MAX($D102:$U102),K$5/((2*SUM(AF$5:AF102))+1),K102)</f>
        <v>13144.666666666666</v>
      </c>
      <c r="L103" s="6">
        <f>IF(L102=MAX($D102:$U102),L$5/((2*SUM(AG$5:AG102))+1),L102)</f>
        <v>11342</v>
      </c>
      <c r="M103" s="6">
        <f>IF(M102=MAX($D102:$U102),M$5/((2*SUM(AH$5:AH102))+1),M102)</f>
        <v>7493.666666666667</v>
      </c>
      <c r="N103" s="6">
        <f>IF(N102=MAX($D102:$U102),N$5/((2*SUM(AI$5:AI102))+1),N102)</f>
        <v>13759</v>
      </c>
      <c r="O103" s="6">
        <f>IF(O102=MAX($D102:$U102),O$5/((2*SUM(AJ$5:AJ102))+1),O102)</f>
        <v>9976</v>
      </c>
      <c r="P103" s="6">
        <f>IF(P102=MAX($D102:$U102),P$5/((2*SUM(AK$5:AK102))+1),P102)</f>
        <v>3977</v>
      </c>
      <c r="Q103" s="6">
        <f>IF(Q102=MAX($D102:$U102),Q$5/((2*SUM(AL$5:AL102))+1),Q102)</f>
        <v>3126</v>
      </c>
      <c r="R103" s="6">
        <f>IF(R102=MAX($D102:$U102),R$5/((2*SUM(AM$5:AM102))+1),R102)</f>
        <v>2626</v>
      </c>
      <c r="S103" s="6">
        <f>IF(S102=MAX($D102:$U102),S$5/((2*SUM(AN$5:AN102))+1),S102)</f>
        <v>1613</v>
      </c>
      <c r="T103" s="6">
        <f>IF(T102=MAX($D102:$U102),T$5/((2*SUM(AO$5:AO102))+1),T102)</f>
        <v>264</v>
      </c>
      <c r="U103" s="6">
        <f>IF(U102=MAX($D102:$U102),U$5/((2*SUM(AP$5:AP102))+1),U102)</f>
        <v>258</v>
      </c>
      <c r="X103" s="3">
        <v>99</v>
      </c>
      <c r="Y103" s="3">
        <f t="shared" si="20"/>
        <v>0</v>
      </c>
      <c r="Z103" s="3">
        <f t="shared" si="21"/>
        <v>1</v>
      </c>
      <c r="AA103" s="3">
        <f t="shared" si="22"/>
        <v>0</v>
      </c>
      <c r="AB103" s="3">
        <f t="shared" si="23"/>
        <v>0</v>
      </c>
      <c r="AC103" s="3">
        <f t="shared" si="24"/>
        <v>0</v>
      </c>
      <c r="AD103" s="3">
        <f t="shared" si="25"/>
        <v>0</v>
      </c>
      <c r="AE103" s="3">
        <f t="shared" si="26"/>
        <v>0</v>
      </c>
      <c r="AF103" s="3">
        <f t="shared" si="27"/>
        <v>0</v>
      </c>
      <c r="AG103" s="3">
        <f t="shared" si="28"/>
        <v>0</v>
      </c>
      <c r="AH103" s="3">
        <f t="shared" si="29"/>
        <v>0</v>
      </c>
      <c r="AI103" s="3">
        <f t="shared" si="30"/>
        <v>0</v>
      </c>
      <c r="AJ103" s="3">
        <f t="shared" si="31"/>
        <v>0</v>
      </c>
      <c r="AK103" s="3">
        <f t="shared" si="32"/>
        <v>0</v>
      </c>
      <c r="AL103" s="3">
        <f t="shared" si="33"/>
        <v>0</v>
      </c>
      <c r="AM103" s="3">
        <f t="shared" si="34"/>
        <v>0</v>
      </c>
      <c r="AN103" s="3">
        <f t="shared" si="35"/>
        <v>0</v>
      </c>
      <c r="AO103" s="3">
        <f t="shared" si="36"/>
        <v>0</v>
      </c>
      <c r="AP103" s="3">
        <f t="shared" si="37"/>
        <v>0</v>
      </c>
    </row>
    <row r="104" spans="2:42">
      <c r="B104" s="3" t="s">
        <v>41</v>
      </c>
      <c r="C104" s="3">
        <v>100</v>
      </c>
      <c r="D104" s="6">
        <f>IF(D103=MAX($D103:$U103),D$5/((2*SUM(Y$5:Y103))+1),D103)</f>
        <v>15315.070175438597</v>
      </c>
      <c r="E104" s="6">
        <f>IF(E103=MAX($D103:$U103),E$5/((2*SUM(Z$5:Z103))+1),E103)</f>
        <v>14997.68888888889</v>
      </c>
      <c r="F104" s="6">
        <f>IF(F103=MAX($D103:$U103),F$5/((2*SUM(AA$5:AA103))+1),F103)</f>
        <v>14728.793103448275</v>
      </c>
      <c r="G104" s="6">
        <f>IF(G103=MAX($D103:$U103),G$5/((2*SUM(AB$5:AB103))+1),G103)</f>
        <v>14894.95652173913</v>
      </c>
      <c r="H104" s="6">
        <f>IF(H103=MAX($D103:$U103),H$5/((2*SUM(AC$5:AC103))+1),H103)</f>
        <v>14620.823529411764</v>
      </c>
      <c r="I104" s="6">
        <f>IF(I103=MAX($D103:$U103),I$5/((2*SUM(AD$5:AD103))+1),I103)</f>
        <v>13984.23076923077</v>
      </c>
      <c r="J104" s="6">
        <f>IF(J103=MAX($D103:$U103),J$5/((2*SUM(AE$5:AE103))+1),J103)</f>
        <v>14205.555555555555</v>
      </c>
      <c r="K104" s="6">
        <f>IF(K103=MAX($D103:$U103),K$5/((2*SUM(AF$5:AF103))+1),K103)</f>
        <v>13144.666666666666</v>
      </c>
      <c r="L104" s="6">
        <f>IF(L103=MAX($D103:$U103),L$5/((2*SUM(AG$5:AG103))+1),L103)</f>
        <v>11342</v>
      </c>
      <c r="M104" s="6">
        <f>IF(M103=MAX($D103:$U103),M$5/((2*SUM(AH$5:AH103))+1),M103)</f>
        <v>7493.666666666667</v>
      </c>
      <c r="N104" s="6">
        <f>IF(N103=MAX($D103:$U103),N$5/((2*SUM(AI$5:AI103))+1),N103)</f>
        <v>13759</v>
      </c>
      <c r="O104" s="6">
        <f>IF(O103=MAX($D103:$U103),O$5/((2*SUM(AJ$5:AJ103))+1),O103)</f>
        <v>9976</v>
      </c>
      <c r="P104" s="6">
        <f>IF(P103=MAX($D103:$U103),P$5/((2*SUM(AK$5:AK103))+1),P103)</f>
        <v>3977</v>
      </c>
      <c r="Q104" s="6">
        <f>IF(Q103=MAX($D103:$U103),Q$5/((2*SUM(AL$5:AL103))+1),Q103)</f>
        <v>3126</v>
      </c>
      <c r="R104" s="6">
        <f>IF(R103=MAX($D103:$U103),R$5/((2*SUM(AM$5:AM103))+1),R103)</f>
        <v>2626</v>
      </c>
      <c r="S104" s="6">
        <f>IF(S103=MAX($D103:$U103),S$5/((2*SUM(AN$5:AN103))+1),S103)</f>
        <v>1613</v>
      </c>
      <c r="T104" s="6">
        <f>IF(T103=MAX($D103:$U103),T$5/((2*SUM(AO$5:AO103))+1),T103)</f>
        <v>264</v>
      </c>
      <c r="U104" s="6">
        <f>IF(U103=MAX($D103:$U103),U$5/((2*SUM(AP$5:AP103))+1),U103)</f>
        <v>258</v>
      </c>
      <c r="X104" s="3">
        <v>100</v>
      </c>
      <c r="Y104" s="3">
        <f t="shared" si="20"/>
        <v>1</v>
      </c>
      <c r="Z104" s="3">
        <f t="shared" si="21"/>
        <v>0</v>
      </c>
      <c r="AA104" s="3">
        <f t="shared" si="22"/>
        <v>0</v>
      </c>
      <c r="AB104" s="3">
        <f t="shared" si="23"/>
        <v>0</v>
      </c>
      <c r="AC104" s="3">
        <f t="shared" si="24"/>
        <v>0</v>
      </c>
      <c r="AD104" s="3">
        <f t="shared" si="25"/>
        <v>0</v>
      </c>
      <c r="AE104" s="3">
        <f t="shared" si="26"/>
        <v>0</v>
      </c>
      <c r="AF104" s="3">
        <f t="shared" si="27"/>
        <v>0</v>
      </c>
      <c r="AG104" s="3">
        <f t="shared" si="28"/>
        <v>0</v>
      </c>
      <c r="AH104" s="3">
        <f t="shared" si="29"/>
        <v>0</v>
      </c>
      <c r="AI104" s="3">
        <f t="shared" si="30"/>
        <v>0</v>
      </c>
      <c r="AJ104" s="3">
        <f t="shared" si="31"/>
        <v>0</v>
      </c>
      <c r="AK104" s="3">
        <f t="shared" si="32"/>
        <v>0</v>
      </c>
      <c r="AL104" s="3">
        <f t="shared" si="33"/>
        <v>0</v>
      </c>
      <c r="AM104" s="3">
        <f t="shared" si="34"/>
        <v>0</v>
      </c>
      <c r="AN104" s="3">
        <f t="shared" si="35"/>
        <v>0</v>
      </c>
      <c r="AO104" s="3">
        <f t="shared" si="36"/>
        <v>0</v>
      </c>
      <c r="AP104" s="3">
        <f t="shared" si="37"/>
        <v>0</v>
      </c>
    </row>
    <row r="105" spans="2:42">
      <c r="B105" s="3" t="s">
        <v>41</v>
      </c>
      <c r="C105" s="3">
        <v>101</v>
      </c>
      <c r="D105" s="6">
        <f>IF(D104=MAX($D104:$U104),D$5/((2*SUM(Y$5:Y104))+1),D104)</f>
        <v>14795.915254237289</v>
      </c>
      <c r="E105" s="6">
        <f>IF(E104=MAX($D104:$U104),E$5/((2*SUM(Z$5:Z104))+1),E104)</f>
        <v>14997.68888888889</v>
      </c>
      <c r="F105" s="6">
        <f>IF(F104=MAX($D104:$U104),F$5/((2*SUM(AA$5:AA104))+1),F104)</f>
        <v>14728.793103448275</v>
      </c>
      <c r="G105" s="6">
        <f>IF(G104=MAX($D104:$U104),G$5/((2*SUM(AB$5:AB104))+1),G104)</f>
        <v>14894.95652173913</v>
      </c>
      <c r="H105" s="6">
        <f>IF(H104=MAX($D104:$U104),H$5/((2*SUM(AC$5:AC104))+1),H104)</f>
        <v>14620.823529411764</v>
      </c>
      <c r="I105" s="6">
        <f>IF(I104=MAX($D104:$U104),I$5/((2*SUM(AD$5:AD104))+1),I104)</f>
        <v>13984.23076923077</v>
      </c>
      <c r="J105" s="6">
        <f>IF(J104=MAX($D104:$U104),J$5/((2*SUM(AE$5:AE104))+1),J104)</f>
        <v>14205.555555555555</v>
      </c>
      <c r="K105" s="6">
        <f>IF(K104=MAX($D104:$U104),K$5/((2*SUM(AF$5:AF104))+1),K104)</f>
        <v>13144.666666666666</v>
      </c>
      <c r="L105" s="6">
        <f>IF(L104=MAX($D104:$U104),L$5/((2*SUM(AG$5:AG104))+1),L104)</f>
        <v>11342</v>
      </c>
      <c r="M105" s="6">
        <f>IF(M104=MAX($D104:$U104),M$5/((2*SUM(AH$5:AH104))+1),M104)</f>
        <v>7493.666666666667</v>
      </c>
      <c r="N105" s="6">
        <f>IF(N104=MAX($D104:$U104),N$5/((2*SUM(AI$5:AI104))+1),N104)</f>
        <v>13759</v>
      </c>
      <c r="O105" s="6">
        <f>IF(O104=MAX($D104:$U104),O$5/((2*SUM(AJ$5:AJ104))+1),O104)</f>
        <v>9976</v>
      </c>
      <c r="P105" s="6">
        <f>IF(P104=MAX($D104:$U104),P$5/((2*SUM(AK$5:AK104))+1),P104)</f>
        <v>3977</v>
      </c>
      <c r="Q105" s="6">
        <f>IF(Q104=MAX($D104:$U104),Q$5/((2*SUM(AL$5:AL104))+1),Q104)</f>
        <v>3126</v>
      </c>
      <c r="R105" s="6">
        <f>IF(R104=MAX($D104:$U104),R$5/((2*SUM(AM$5:AM104))+1),R104)</f>
        <v>2626</v>
      </c>
      <c r="S105" s="6">
        <f>IF(S104=MAX($D104:$U104),S$5/((2*SUM(AN$5:AN104))+1),S104)</f>
        <v>1613</v>
      </c>
      <c r="T105" s="6">
        <f>IF(T104=MAX($D104:$U104),T$5/((2*SUM(AO$5:AO104))+1),T104)</f>
        <v>264</v>
      </c>
      <c r="U105" s="6">
        <f>IF(U104=MAX($D104:$U104),U$5/((2*SUM(AP$5:AP104))+1),U104)</f>
        <v>258</v>
      </c>
      <c r="X105" s="3">
        <v>101</v>
      </c>
      <c r="Y105" s="3">
        <f t="shared" si="20"/>
        <v>0</v>
      </c>
      <c r="Z105" s="3">
        <f t="shared" si="21"/>
        <v>1</v>
      </c>
      <c r="AA105" s="3">
        <f t="shared" si="22"/>
        <v>0</v>
      </c>
      <c r="AB105" s="3">
        <f t="shared" si="23"/>
        <v>0</v>
      </c>
      <c r="AC105" s="3">
        <f t="shared" si="24"/>
        <v>0</v>
      </c>
      <c r="AD105" s="3">
        <f t="shared" si="25"/>
        <v>0</v>
      </c>
      <c r="AE105" s="3">
        <f t="shared" si="26"/>
        <v>0</v>
      </c>
      <c r="AF105" s="3">
        <f t="shared" si="27"/>
        <v>0</v>
      </c>
      <c r="AG105" s="3">
        <f t="shared" si="28"/>
        <v>0</v>
      </c>
      <c r="AH105" s="3">
        <f t="shared" si="29"/>
        <v>0</v>
      </c>
      <c r="AI105" s="3">
        <f t="shared" si="30"/>
        <v>0</v>
      </c>
      <c r="AJ105" s="3">
        <f t="shared" si="31"/>
        <v>0</v>
      </c>
      <c r="AK105" s="3">
        <f t="shared" si="32"/>
        <v>0</v>
      </c>
      <c r="AL105" s="3">
        <f t="shared" si="33"/>
        <v>0</v>
      </c>
      <c r="AM105" s="3">
        <f t="shared" si="34"/>
        <v>0</v>
      </c>
      <c r="AN105" s="3">
        <f t="shared" si="35"/>
        <v>0</v>
      </c>
      <c r="AO105" s="3">
        <f t="shared" si="36"/>
        <v>0</v>
      </c>
      <c r="AP105" s="3">
        <f t="shared" si="37"/>
        <v>0</v>
      </c>
    </row>
    <row r="106" spans="2:42">
      <c r="B106" s="3" t="s">
        <v>41</v>
      </c>
      <c r="C106" s="3">
        <v>102</v>
      </c>
      <c r="D106" s="6">
        <f>IF(D105=MAX($D105:$U105),D$5/((2*SUM(Y$5:Y105))+1),D105)</f>
        <v>14795.915254237289</v>
      </c>
      <c r="E106" s="6">
        <f>IF(E105=MAX($D105:$U105),E$5/((2*SUM(Z$5:Z105))+1),E105)</f>
        <v>14359.489361702128</v>
      </c>
      <c r="F106" s="6">
        <f>IF(F105=MAX($D105:$U105),F$5/((2*SUM(AA$5:AA105))+1),F105)</f>
        <v>14728.793103448275</v>
      </c>
      <c r="G106" s="6">
        <f>IF(G105=MAX($D105:$U105),G$5/((2*SUM(AB$5:AB105))+1),G105)</f>
        <v>14894.95652173913</v>
      </c>
      <c r="H106" s="6">
        <f>IF(H105=MAX($D105:$U105),H$5/((2*SUM(AC$5:AC105))+1),H105)</f>
        <v>14620.823529411764</v>
      </c>
      <c r="I106" s="6">
        <f>IF(I105=MAX($D105:$U105),I$5/((2*SUM(AD$5:AD105))+1),I105)</f>
        <v>13984.23076923077</v>
      </c>
      <c r="J106" s="6">
        <f>IF(J105=MAX($D105:$U105),J$5/((2*SUM(AE$5:AE105))+1),J105)</f>
        <v>14205.555555555555</v>
      </c>
      <c r="K106" s="6">
        <f>IF(K105=MAX($D105:$U105),K$5/((2*SUM(AF$5:AF105))+1),K105)</f>
        <v>13144.666666666666</v>
      </c>
      <c r="L106" s="6">
        <f>IF(L105=MAX($D105:$U105),L$5/((2*SUM(AG$5:AG105))+1),L105)</f>
        <v>11342</v>
      </c>
      <c r="M106" s="6">
        <f>IF(M105=MAX($D105:$U105),M$5/((2*SUM(AH$5:AH105))+1),M105)</f>
        <v>7493.666666666667</v>
      </c>
      <c r="N106" s="6">
        <f>IF(N105=MAX($D105:$U105),N$5/((2*SUM(AI$5:AI105))+1),N105)</f>
        <v>13759</v>
      </c>
      <c r="O106" s="6">
        <f>IF(O105=MAX($D105:$U105),O$5/((2*SUM(AJ$5:AJ105))+1),O105)</f>
        <v>9976</v>
      </c>
      <c r="P106" s="6">
        <f>IF(P105=MAX($D105:$U105),P$5/((2*SUM(AK$5:AK105))+1),P105)</f>
        <v>3977</v>
      </c>
      <c r="Q106" s="6">
        <f>IF(Q105=MAX($D105:$U105),Q$5/((2*SUM(AL$5:AL105))+1),Q105)</f>
        <v>3126</v>
      </c>
      <c r="R106" s="6">
        <f>IF(R105=MAX($D105:$U105),R$5/((2*SUM(AM$5:AM105))+1),R105)</f>
        <v>2626</v>
      </c>
      <c r="S106" s="6">
        <f>IF(S105=MAX($D105:$U105),S$5/((2*SUM(AN$5:AN105))+1),S105)</f>
        <v>1613</v>
      </c>
      <c r="T106" s="6">
        <f>IF(T105=MAX($D105:$U105),T$5/((2*SUM(AO$5:AO105))+1),T105)</f>
        <v>264</v>
      </c>
      <c r="U106" s="6">
        <f>IF(U105=MAX($D105:$U105),U$5/((2*SUM(AP$5:AP105))+1),U105)</f>
        <v>258</v>
      </c>
      <c r="X106" s="3">
        <v>102</v>
      </c>
      <c r="Y106" s="3">
        <f t="shared" si="20"/>
        <v>0</v>
      </c>
      <c r="Z106" s="3">
        <f t="shared" si="21"/>
        <v>0</v>
      </c>
      <c r="AA106" s="3">
        <f t="shared" si="22"/>
        <v>0</v>
      </c>
      <c r="AB106" s="3">
        <f t="shared" si="23"/>
        <v>1</v>
      </c>
      <c r="AC106" s="3">
        <f t="shared" si="24"/>
        <v>0</v>
      </c>
      <c r="AD106" s="3">
        <f t="shared" si="25"/>
        <v>0</v>
      </c>
      <c r="AE106" s="3">
        <f t="shared" si="26"/>
        <v>0</v>
      </c>
      <c r="AF106" s="3">
        <f t="shared" si="27"/>
        <v>0</v>
      </c>
      <c r="AG106" s="3">
        <f t="shared" si="28"/>
        <v>0</v>
      </c>
      <c r="AH106" s="3">
        <f t="shared" si="29"/>
        <v>0</v>
      </c>
      <c r="AI106" s="3">
        <f t="shared" si="30"/>
        <v>0</v>
      </c>
      <c r="AJ106" s="3">
        <f t="shared" si="31"/>
        <v>0</v>
      </c>
      <c r="AK106" s="3">
        <f t="shared" si="32"/>
        <v>0</v>
      </c>
      <c r="AL106" s="3">
        <f t="shared" si="33"/>
        <v>0</v>
      </c>
      <c r="AM106" s="3">
        <f t="shared" si="34"/>
        <v>0</v>
      </c>
      <c r="AN106" s="3">
        <f t="shared" si="35"/>
        <v>0</v>
      </c>
      <c r="AO106" s="3">
        <f t="shared" si="36"/>
        <v>0</v>
      </c>
      <c r="AP106" s="3">
        <f t="shared" si="37"/>
        <v>0</v>
      </c>
    </row>
    <row r="107" spans="2:42">
      <c r="B107" s="3" t="s">
        <v>41</v>
      </c>
      <c r="C107" s="3">
        <v>103</v>
      </c>
      <c r="D107" s="6">
        <f>IF(D106=MAX($D106:$U106),D$5/((2*SUM(Y$5:Y106))+1),D106)</f>
        <v>14795.915254237289</v>
      </c>
      <c r="E107" s="6">
        <f>IF(E106=MAX($D106:$U106),E$5/((2*SUM(Z$5:Z106))+1),E106)</f>
        <v>14359.489361702128</v>
      </c>
      <c r="F107" s="6">
        <f>IF(F106=MAX($D106:$U106),F$5/((2*SUM(AA$5:AA106))+1),F106)</f>
        <v>14728.793103448275</v>
      </c>
      <c r="G107" s="6">
        <f>IF(G106=MAX($D106:$U106),G$5/((2*SUM(AB$5:AB106))+1),G106)</f>
        <v>13703.36</v>
      </c>
      <c r="H107" s="6">
        <f>IF(H106=MAX($D106:$U106),H$5/((2*SUM(AC$5:AC106))+1),H106)</f>
        <v>14620.823529411764</v>
      </c>
      <c r="I107" s="6">
        <f>IF(I106=MAX($D106:$U106),I$5/((2*SUM(AD$5:AD106))+1),I106)</f>
        <v>13984.23076923077</v>
      </c>
      <c r="J107" s="6">
        <f>IF(J106=MAX($D106:$U106),J$5/((2*SUM(AE$5:AE106))+1),J106)</f>
        <v>14205.555555555555</v>
      </c>
      <c r="K107" s="6">
        <f>IF(K106=MAX($D106:$U106),K$5/((2*SUM(AF$5:AF106))+1),K106)</f>
        <v>13144.666666666666</v>
      </c>
      <c r="L107" s="6">
        <f>IF(L106=MAX($D106:$U106),L$5/((2*SUM(AG$5:AG106))+1),L106)</f>
        <v>11342</v>
      </c>
      <c r="M107" s="6">
        <f>IF(M106=MAX($D106:$U106),M$5/((2*SUM(AH$5:AH106))+1),M106)</f>
        <v>7493.666666666667</v>
      </c>
      <c r="N107" s="6">
        <f>IF(N106=MAX($D106:$U106),N$5/((2*SUM(AI$5:AI106))+1),N106)</f>
        <v>13759</v>
      </c>
      <c r="O107" s="6">
        <f>IF(O106=MAX($D106:$U106),O$5/((2*SUM(AJ$5:AJ106))+1),O106)</f>
        <v>9976</v>
      </c>
      <c r="P107" s="6">
        <f>IF(P106=MAX($D106:$U106),P$5/((2*SUM(AK$5:AK106))+1),P106)</f>
        <v>3977</v>
      </c>
      <c r="Q107" s="6">
        <f>IF(Q106=MAX($D106:$U106),Q$5/((2*SUM(AL$5:AL106))+1),Q106)</f>
        <v>3126</v>
      </c>
      <c r="R107" s="6">
        <f>IF(R106=MAX($D106:$U106),R$5/((2*SUM(AM$5:AM106))+1),R106)</f>
        <v>2626</v>
      </c>
      <c r="S107" s="6">
        <f>IF(S106=MAX($D106:$U106),S$5/((2*SUM(AN$5:AN106))+1),S106)</f>
        <v>1613</v>
      </c>
      <c r="T107" s="6">
        <f>IF(T106=MAX($D106:$U106),T$5/((2*SUM(AO$5:AO106))+1),T106)</f>
        <v>264</v>
      </c>
      <c r="U107" s="6">
        <f>IF(U106=MAX($D106:$U106),U$5/((2*SUM(AP$5:AP106))+1),U106)</f>
        <v>258</v>
      </c>
      <c r="X107" s="3">
        <v>103</v>
      </c>
      <c r="Y107" s="3">
        <f t="shared" si="20"/>
        <v>1</v>
      </c>
      <c r="Z107" s="3">
        <f t="shared" si="21"/>
        <v>0</v>
      </c>
      <c r="AA107" s="3">
        <f t="shared" si="22"/>
        <v>0</v>
      </c>
      <c r="AB107" s="3">
        <f t="shared" si="23"/>
        <v>0</v>
      </c>
      <c r="AC107" s="3">
        <f t="shared" si="24"/>
        <v>0</v>
      </c>
      <c r="AD107" s="3">
        <f t="shared" si="25"/>
        <v>0</v>
      </c>
      <c r="AE107" s="3">
        <f t="shared" si="26"/>
        <v>0</v>
      </c>
      <c r="AF107" s="3">
        <f t="shared" si="27"/>
        <v>0</v>
      </c>
      <c r="AG107" s="3">
        <f t="shared" si="28"/>
        <v>0</v>
      </c>
      <c r="AH107" s="3">
        <f t="shared" si="29"/>
        <v>0</v>
      </c>
      <c r="AI107" s="3">
        <f t="shared" si="30"/>
        <v>0</v>
      </c>
      <c r="AJ107" s="3">
        <f t="shared" si="31"/>
        <v>0</v>
      </c>
      <c r="AK107" s="3">
        <f t="shared" si="32"/>
        <v>0</v>
      </c>
      <c r="AL107" s="3">
        <f t="shared" si="33"/>
        <v>0</v>
      </c>
      <c r="AM107" s="3">
        <f t="shared" si="34"/>
        <v>0</v>
      </c>
      <c r="AN107" s="3">
        <f t="shared" si="35"/>
        <v>0</v>
      </c>
      <c r="AO107" s="3">
        <f t="shared" si="36"/>
        <v>0</v>
      </c>
      <c r="AP107" s="3">
        <f t="shared" si="37"/>
        <v>0</v>
      </c>
    </row>
    <row r="108" spans="2:42">
      <c r="B108" s="3" t="s">
        <v>41</v>
      </c>
      <c r="C108" s="3">
        <v>104</v>
      </c>
      <c r="D108" s="6">
        <f>IF(D107=MAX($D107:$U107),D$5/((2*SUM(Y$5:Y107))+1),D107)</f>
        <v>14310.803278688525</v>
      </c>
      <c r="E108" s="6">
        <f>IF(E107=MAX($D107:$U107),E$5/((2*SUM(Z$5:Z107))+1),E107)</f>
        <v>14359.489361702128</v>
      </c>
      <c r="F108" s="6">
        <f>IF(F107=MAX($D107:$U107),F$5/((2*SUM(AA$5:AA107))+1),F107)</f>
        <v>14728.793103448275</v>
      </c>
      <c r="G108" s="6">
        <f>IF(G107=MAX($D107:$U107),G$5/((2*SUM(AB$5:AB107))+1),G107)</f>
        <v>13703.36</v>
      </c>
      <c r="H108" s="6">
        <f>IF(H107=MAX($D107:$U107),H$5/((2*SUM(AC$5:AC107))+1),H107)</f>
        <v>14620.823529411764</v>
      </c>
      <c r="I108" s="6">
        <f>IF(I107=MAX($D107:$U107),I$5/((2*SUM(AD$5:AD107))+1),I107)</f>
        <v>13984.23076923077</v>
      </c>
      <c r="J108" s="6">
        <f>IF(J107=MAX($D107:$U107),J$5/((2*SUM(AE$5:AE107))+1),J107)</f>
        <v>14205.555555555555</v>
      </c>
      <c r="K108" s="6">
        <f>IF(K107=MAX($D107:$U107),K$5/((2*SUM(AF$5:AF107))+1),K107)</f>
        <v>13144.666666666666</v>
      </c>
      <c r="L108" s="6">
        <f>IF(L107=MAX($D107:$U107),L$5/((2*SUM(AG$5:AG107))+1),L107)</f>
        <v>11342</v>
      </c>
      <c r="M108" s="6">
        <f>IF(M107=MAX($D107:$U107),M$5/((2*SUM(AH$5:AH107))+1),M107)</f>
        <v>7493.666666666667</v>
      </c>
      <c r="N108" s="6">
        <f>IF(N107=MAX($D107:$U107),N$5/((2*SUM(AI$5:AI107))+1),N107)</f>
        <v>13759</v>
      </c>
      <c r="O108" s="6">
        <f>IF(O107=MAX($D107:$U107),O$5/((2*SUM(AJ$5:AJ107))+1),O107)</f>
        <v>9976</v>
      </c>
      <c r="P108" s="6">
        <f>IF(P107=MAX($D107:$U107),P$5/((2*SUM(AK$5:AK107))+1),P107)</f>
        <v>3977</v>
      </c>
      <c r="Q108" s="6">
        <f>IF(Q107=MAX($D107:$U107),Q$5/((2*SUM(AL$5:AL107))+1),Q107)</f>
        <v>3126</v>
      </c>
      <c r="R108" s="6">
        <f>IF(R107=MAX($D107:$U107),R$5/((2*SUM(AM$5:AM107))+1),R107)</f>
        <v>2626</v>
      </c>
      <c r="S108" s="6">
        <f>IF(S107=MAX($D107:$U107),S$5/((2*SUM(AN$5:AN107))+1),S107)</f>
        <v>1613</v>
      </c>
      <c r="T108" s="6">
        <f>IF(T107=MAX($D107:$U107),T$5/((2*SUM(AO$5:AO107))+1),T107)</f>
        <v>264</v>
      </c>
      <c r="U108" s="6">
        <f>IF(U107=MAX($D107:$U107),U$5/((2*SUM(AP$5:AP107))+1),U107)</f>
        <v>258</v>
      </c>
      <c r="X108" s="3">
        <v>104</v>
      </c>
      <c r="Y108" s="3">
        <f t="shared" si="20"/>
        <v>0</v>
      </c>
      <c r="Z108" s="3">
        <f t="shared" si="21"/>
        <v>0</v>
      </c>
      <c r="AA108" s="3">
        <f t="shared" si="22"/>
        <v>1</v>
      </c>
      <c r="AB108" s="3">
        <f t="shared" si="23"/>
        <v>0</v>
      </c>
      <c r="AC108" s="3">
        <f t="shared" si="24"/>
        <v>0</v>
      </c>
      <c r="AD108" s="3">
        <f t="shared" si="25"/>
        <v>0</v>
      </c>
      <c r="AE108" s="3">
        <f t="shared" si="26"/>
        <v>0</v>
      </c>
      <c r="AF108" s="3">
        <f t="shared" si="27"/>
        <v>0</v>
      </c>
      <c r="AG108" s="3">
        <f t="shared" si="28"/>
        <v>0</v>
      </c>
      <c r="AH108" s="3">
        <f t="shared" si="29"/>
        <v>0</v>
      </c>
      <c r="AI108" s="3">
        <f t="shared" si="30"/>
        <v>0</v>
      </c>
      <c r="AJ108" s="3">
        <f t="shared" si="31"/>
        <v>0</v>
      </c>
      <c r="AK108" s="3">
        <f t="shared" si="32"/>
        <v>0</v>
      </c>
      <c r="AL108" s="3">
        <f t="shared" si="33"/>
        <v>0</v>
      </c>
      <c r="AM108" s="3">
        <f t="shared" si="34"/>
        <v>0</v>
      </c>
      <c r="AN108" s="3">
        <f t="shared" si="35"/>
        <v>0</v>
      </c>
      <c r="AO108" s="3">
        <f t="shared" si="36"/>
        <v>0</v>
      </c>
      <c r="AP108" s="3">
        <f t="shared" si="37"/>
        <v>0</v>
      </c>
    </row>
    <row r="109" spans="2:42">
      <c r="B109" s="3" t="s">
        <v>41</v>
      </c>
      <c r="C109" s="3">
        <v>105</v>
      </c>
      <c r="D109" s="6">
        <f>IF(D108=MAX($D108:$U108),D$5/((2*SUM(Y$5:Y108))+1),D108)</f>
        <v>14310.803278688525</v>
      </c>
      <c r="E109" s="6">
        <f>IF(E108=MAX($D108:$U108),E$5/((2*SUM(Z$5:Z108))+1),E108)</f>
        <v>14359.489361702128</v>
      </c>
      <c r="F109" s="6">
        <f>IF(F108=MAX($D108:$U108),F$5/((2*SUM(AA$5:AA108))+1),F108)</f>
        <v>13778.548387096775</v>
      </c>
      <c r="G109" s="6">
        <f>IF(G108=MAX($D108:$U108),G$5/((2*SUM(AB$5:AB108))+1),G108)</f>
        <v>13703.36</v>
      </c>
      <c r="H109" s="6">
        <f>IF(H108=MAX($D108:$U108),H$5/((2*SUM(AC$5:AC108))+1),H108)</f>
        <v>14620.823529411764</v>
      </c>
      <c r="I109" s="6">
        <f>IF(I108=MAX($D108:$U108),I$5/((2*SUM(AD$5:AD108))+1),I108)</f>
        <v>13984.23076923077</v>
      </c>
      <c r="J109" s="6">
        <f>IF(J108=MAX($D108:$U108),J$5/((2*SUM(AE$5:AE108))+1),J108)</f>
        <v>14205.555555555555</v>
      </c>
      <c r="K109" s="6">
        <f>IF(K108=MAX($D108:$U108),K$5/((2*SUM(AF$5:AF108))+1),K108)</f>
        <v>13144.666666666666</v>
      </c>
      <c r="L109" s="6">
        <f>IF(L108=MAX($D108:$U108),L$5/((2*SUM(AG$5:AG108))+1),L108)</f>
        <v>11342</v>
      </c>
      <c r="M109" s="6">
        <f>IF(M108=MAX($D108:$U108),M$5/((2*SUM(AH$5:AH108))+1),M108)</f>
        <v>7493.666666666667</v>
      </c>
      <c r="N109" s="6">
        <f>IF(N108=MAX($D108:$U108),N$5/((2*SUM(AI$5:AI108))+1),N108)</f>
        <v>13759</v>
      </c>
      <c r="O109" s="6">
        <f>IF(O108=MAX($D108:$U108),O$5/((2*SUM(AJ$5:AJ108))+1),O108)</f>
        <v>9976</v>
      </c>
      <c r="P109" s="6">
        <f>IF(P108=MAX($D108:$U108),P$5/((2*SUM(AK$5:AK108))+1),P108)</f>
        <v>3977</v>
      </c>
      <c r="Q109" s="6">
        <f>IF(Q108=MAX($D108:$U108),Q$5/((2*SUM(AL$5:AL108))+1),Q108)</f>
        <v>3126</v>
      </c>
      <c r="R109" s="6">
        <f>IF(R108=MAX($D108:$U108),R$5/((2*SUM(AM$5:AM108))+1),R108)</f>
        <v>2626</v>
      </c>
      <c r="S109" s="6">
        <f>IF(S108=MAX($D108:$U108),S$5/((2*SUM(AN$5:AN108))+1),S108)</f>
        <v>1613</v>
      </c>
      <c r="T109" s="6">
        <f>IF(T108=MAX($D108:$U108),T$5/((2*SUM(AO$5:AO108))+1),T108)</f>
        <v>264</v>
      </c>
      <c r="U109" s="6">
        <f>IF(U108=MAX($D108:$U108),U$5/((2*SUM(AP$5:AP108))+1),U108)</f>
        <v>258</v>
      </c>
      <c r="X109" s="3">
        <v>105</v>
      </c>
      <c r="Y109" s="3">
        <f t="shared" si="20"/>
        <v>0</v>
      </c>
      <c r="Z109" s="3">
        <f t="shared" si="21"/>
        <v>0</v>
      </c>
      <c r="AA109" s="3">
        <f t="shared" si="22"/>
        <v>0</v>
      </c>
      <c r="AB109" s="3">
        <f t="shared" si="23"/>
        <v>0</v>
      </c>
      <c r="AC109" s="3">
        <f t="shared" si="24"/>
        <v>1</v>
      </c>
      <c r="AD109" s="3">
        <f t="shared" si="25"/>
        <v>0</v>
      </c>
      <c r="AE109" s="3">
        <f t="shared" si="26"/>
        <v>0</v>
      </c>
      <c r="AF109" s="3">
        <f t="shared" si="27"/>
        <v>0</v>
      </c>
      <c r="AG109" s="3">
        <f t="shared" si="28"/>
        <v>0</v>
      </c>
      <c r="AH109" s="3">
        <f t="shared" si="29"/>
        <v>0</v>
      </c>
      <c r="AI109" s="3">
        <f t="shared" si="30"/>
        <v>0</v>
      </c>
      <c r="AJ109" s="3">
        <f t="shared" si="31"/>
        <v>0</v>
      </c>
      <c r="AK109" s="3">
        <f t="shared" si="32"/>
        <v>0</v>
      </c>
      <c r="AL109" s="3">
        <f t="shared" si="33"/>
        <v>0</v>
      </c>
      <c r="AM109" s="3">
        <f t="shared" si="34"/>
        <v>0</v>
      </c>
      <c r="AN109" s="3">
        <f t="shared" si="35"/>
        <v>0</v>
      </c>
      <c r="AO109" s="3">
        <f t="shared" si="36"/>
        <v>0</v>
      </c>
      <c r="AP109" s="3">
        <f t="shared" si="37"/>
        <v>0</v>
      </c>
    </row>
    <row r="110" spans="2:42">
      <c r="B110" s="3" t="s">
        <v>41</v>
      </c>
      <c r="C110" s="3">
        <v>106</v>
      </c>
      <c r="D110" s="6">
        <f>IF(D109=MAX($D109:$U109),D$5/((2*SUM(Y$5:Y109))+1),D109)</f>
        <v>14310.803278688525</v>
      </c>
      <c r="E110" s="6">
        <f>IF(E109=MAX($D109:$U109),E$5/((2*SUM(Z$5:Z109))+1),E109)</f>
        <v>14359.489361702128</v>
      </c>
      <c r="F110" s="6">
        <f>IF(F109=MAX($D109:$U109),F$5/((2*SUM(AA$5:AA109))+1),F109)</f>
        <v>13778.548387096775</v>
      </c>
      <c r="G110" s="6">
        <f>IF(G109=MAX($D109:$U109),G$5/((2*SUM(AB$5:AB109))+1),G109)</f>
        <v>13703.36</v>
      </c>
      <c r="H110" s="6">
        <f>IF(H109=MAX($D109:$U109),H$5/((2*SUM(AC$5:AC109))+1),H109)</f>
        <v>13081.78947368421</v>
      </c>
      <c r="I110" s="6">
        <f>IF(I109=MAX($D109:$U109),I$5/((2*SUM(AD$5:AD109))+1),I109)</f>
        <v>13984.23076923077</v>
      </c>
      <c r="J110" s="6">
        <f>IF(J109=MAX($D109:$U109),J$5/((2*SUM(AE$5:AE109))+1),J109)</f>
        <v>14205.555555555555</v>
      </c>
      <c r="K110" s="6">
        <f>IF(K109=MAX($D109:$U109),K$5/((2*SUM(AF$5:AF109))+1),K109)</f>
        <v>13144.666666666666</v>
      </c>
      <c r="L110" s="6">
        <f>IF(L109=MAX($D109:$U109),L$5/((2*SUM(AG$5:AG109))+1),L109)</f>
        <v>11342</v>
      </c>
      <c r="M110" s="6">
        <f>IF(M109=MAX($D109:$U109),M$5/((2*SUM(AH$5:AH109))+1),M109)</f>
        <v>7493.666666666667</v>
      </c>
      <c r="N110" s="6">
        <f>IF(N109=MAX($D109:$U109),N$5/((2*SUM(AI$5:AI109))+1),N109)</f>
        <v>13759</v>
      </c>
      <c r="O110" s="6">
        <f>IF(O109=MAX($D109:$U109),O$5/((2*SUM(AJ$5:AJ109))+1),O109)</f>
        <v>9976</v>
      </c>
      <c r="P110" s="6">
        <f>IF(P109=MAX($D109:$U109),P$5/((2*SUM(AK$5:AK109))+1),P109)</f>
        <v>3977</v>
      </c>
      <c r="Q110" s="6">
        <f>IF(Q109=MAX($D109:$U109),Q$5/((2*SUM(AL$5:AL109))+1),Q109)</f>
        <v>3126</v>
      </c>
      <c r="R110" s="6">
        <f>IF(R109=MAX($D109:$U109),R$5/((2*SUM(AM$5:AM109))+1),R109)</f>
        <v>2626</v>
      </c>
      <c r="S110" s="6">
        <f>IF(S109=MAX($D109:$U109),S$5/((2*SUM(AN$5:AN109))+1),S109)</f>
        <v>1613</v>
      </c>
      <c r="T110" s="6">
        <f>IF(T109=MAX($D109:$U109),T$5/((2*SUM(AO$5:AO109))+1),T109)</f>
        <v>264</v>
      </c>
      <c r="U110" s="6">
        <f>IF(U109=MAX($D109:$U109),U$5/((2*SUM(AP$5:AP109))+1),U109)</f>
        <v>258</v>
      </c>
      <c r="X110" s="3">
        <v>106</v>
      </c>
      <c r="Y110" s="3">
        <f t="shared" si="20"/>
        <v>0</v>
      </c>
      <c r="Z110" s="3">
        <f t="shared" si="21"/>
        <v>1</v>
      </c>
      <c r="AA110" s="3">
        <f t="shared" si="22"/>
        <v>0</v>
      </c>
      <c r="AB110" s="3">
        <f t="shared" si="23"/>
        <v>0</v>
      </c>
      <c r="AC110" s="3">
        <f t="shared" si="24"/>
        <v>0</v>
      </c>
      <c r="AD110" s="3">
        <f t="shared" si="25"/>
        <v>0</v>
      </c>
      <c r="AE110" s="3">
        <f t="shared" si="26"/>
        <v>0</v>
      </c>
      <c r="AF110" s="3">
        <f t="shared" si="27"/>
        <v>0</v>
      </c>
      <c r="AG110" s="3">
        <f t="shared" si="28"/>
        <v>0</v>
      </c>
      <c r="AH110" s="3">
        <f t="shared" si="29"/>
        <v>0</v>
      </c>
      <c r="AI110" s="3">
        <f t="shared" si="30"/>
        <v>0</v>
      </c>
      <c r="AJ110" s="3">
        <f t="shared" si="31"/>
        <v>0</v>
      </c>
      <c r="AK110" s="3">
        <f t="shared" si="32"/>
        <v>0</v>
      </c>
      <c r="AL110" s="3">
        <f t="shared" si="33"/>
        <v>0</v>
      </c>
      <c r="AM110" s="3">
        <f t="shared" si="34"/>
        <v>0</v>
      </c>
      <c r="AN110" s="3">
        <f t="shared" si="35"/>
        <v>0</v>
      </c>
      <c r="AO110" s="3">
        <f t="shared" si="36"/>
        <v>0</v>
      </c>
      <c r="AP110" s="3">
        <f t="shared" si="37"/>
        <v>0</v>
      </c>
    </row>
    <row r="111" spans="2:42">
      <c r="B111" s="3" t="s">
        <v>41</v>
      </c>
      <c r="C111" s="3">
        <v>107</v>
      </c>
      <c r="D111" s="6">
        <f>IF(D110=MAX($D110:$U110),D$5/((2*SUM(Y$5:Y110))+1),D110)</f>
        <v>14310.803278688525</v>
      </c>
      <c r="E111" s="6">
        <f>IF(E110=MAX($D110:$U110),E$5/((2*SUM(Z$5:Z110))+1),E110)</f>
        <v>13773.387755102041</v>
      </c>
      <c r="F111" s="6">
        <f>IF(F110=MAX($D110:$U110),F$5/((2*SUM(AA$5:AA110))+1),F110)</f>
        <v>13778.548387096775</v>
      </c>
      <c r="G111" s="6">
        <f>IF(G110=MAX($D110:$U110),G$5/((2*SUM(AB$5:AB110))+1),G110)</f>
        <v>13703.36</v>
      </c>
      <c r="H111" s="6">
        <f>IF(H110=MAX($D110:$U110),H$5/((2*SUM(AC$5:AC110))+1),H110)</f>
        <v>13081.78947368421</v>
      </c>
      <c r="I111" s="6">
        <f>IF(I110=MAX($D110:$U110),I$5/((2*SUM(AD$5:AD110))+1),I110)</f>
        <v>13984.23076923077</v>
      </c>
      <c r="J111" s="6">
        <f>IF(J110=MAX($D110:$U110),J$5/((2*SUM(AE$5:AE110))+1),J110)</f>
        <v>14205.555555555555</v>
      </c>
      <c r="K111" s="6">
        <f>IF(K110=MAX($D110:$U110),K$5/((2*SUM(AF$5:AF110))+1),K110)</f>
        <v>13144.666666666666</v>
      </c>
      <c r="L111" s="6">
        <f>IF(L110=MAX($D110:$U110),L$5/((2*SUM(AG$5:AG110))+1),L110)</f>
        <v>11342</v>
      </c>
      <c r="M111" s="6">
        <f>IF(M110=MAX($D110:$U110),M$5/((2*SUM(AH$5:AH110))+1),M110)</f>
        <v>7493.666666666667</v>
      </c>
      <c r="N111" s="6">
        <f>IF(N110=MAX($D110:$U110),N$5/((2*SUM(AI$5:AI110))+1),N110)</f>
        <v>13759</v>
      </c>
      <c r="O111" s="6">
        <f>IF(O110=MAX($D110:$U110),O$5/((2*SUM(AJ$5:AJ110))+1),O110)</f>
        <v>9976</v>
      </c>
      <c r="P111" s="6">
        <f>IF(P110=MAX($D110:$U110),P$5/((2*SUM(AK$5:AK110))+1),P110)</f>
        <v>3977</v>
      </c>
      <c r="Q111" s="6">
        <f>IF(Q110=MAX($D110:$U110),Q$5/((2*SUM(AL$5:AL110))+1),Q110)</f>
        <v>3126</v>
      </c>
      <c r="R111" s="6">
        <f>IF(R110=MAX($D110:$U110),R$5/((2*SUM(AM$5:AM110))+1),R110)</f>
        <v>2626</v>
      </c>
      <c r="S111" s="6">
        <f>IF(S110=MAX($D110:$U110),S$5/((2*SUM(AN$5:AN110))+1),S110)</f>
        <v>1613</v>
      </c>
      <c r="T111" s="6">
        <f>IF(T110=MAX($D110:$U110),T$5/((2*SUM(AO$5:AO110))+1),T110)</f>
        <v>264</v>
      </c>
      <c r="U111" s="6">
        <f>IF(U110=MAX($D110:$U110),U$5/((2*SUM(AP$5:AP110))+1),U110)</f>
        <v>258</v>
      </c>
      <c r="X111" s="3">
        <v>107</v>
      </c>
      <c r="Y111" s="3">
        <f t="shared" si="20"/>
        <v>1</v>
      </c>
      <c r="Z111" s="3">
        <f t="shared" si="21"/>
        <v>0</v>
      </c>
      <c r="AA111" s="3">
        <f t="shared" si="22"/>
        <v>0</v>
      </c>
      <c r="AB111" s="3">
        <f t="shared" si="23"/>
        <v>0</v>
      </c>
      <c r="AC111" s="3">
        <f t="shared" si="24"/>
        <v>0</v>
      </c>
      <c r="AD111" s="3">
        <f t="shared" si="25"/>
        <v>0</v>
      </c>
      <c r="AE111" s="3">
        <f t="shared" si="26"/>
        <v>0</v>
      </c>
      <c r="AF111" s="3">
        <f t="shared" si="27"/>
        <v>0</v>
      </c>
      <c r="AG111" s="3">
        <f t="shared" si="28"/>
        <v>0</v>
      </c>
      <c r="AH111" s="3">
        <f t="shared" si="29"/>
        <v>0</v>
      </c>
      <c r="AI111" s="3">
        <f t="shared" si="30"/>
        <v>0</v>
      </c>
      <c r="AJ111" s="3">
        <f t="shared" si="31"/>
        <v>0</v>
      </c>
      <c r="AK111" s="3">
        <f t="shared" si="32"/>
        <v>0</v>
      </c>
      <c r="AL111" s="3">
        <f t="shared" si="33"/>
        <v>0</v>
      </c>
      <c r="AM111" s="3">
        <f t="shared" si="34"/>
        <v>0</v>
      </c>
      <c r="AN111" s="3">
        <f t="shared" si="35"/>
        <v>0</v>
      </c>
      <c r="AO111" s="3">
        <f t="shared" si="36"/>
        <v>0</v>
      </c>
      <c r="AP111" s="3">
        <f t="shared" si="37"/>
        <v>0</v>
      </c>
    </row>
    <row r="112" spans="2:42">
      <c r="B112" s="3" t="s">
        <v>41</v>
      </c>
      <c r="C112" s="3">
        <v>108</v>
      </c>
      <c r="D112" s="6">
        <f>IF(D111=MAX($D111:$U111),D$5/((2*SUM(Y$5:Y111))+1),D111)</f>
        <v>13856.492063492064</v>
      </c>
      <c r="E112" s="6">
        <f>IF(E111=MAX($D111:$U111),E$5/((2*SUM(Z$5:Z111))+1),E111)</f>
        <v>13773.387755102041</v>
      </c>
      <c r="F112" s="6">
        <f>IF(F111=MAX($D111:$U111),F$5/((2*SUM(AA$5:AA111))+1),F111)</f>
        <v>13778.548387096775</v>
      </c>
      <c r="G112" s="6">
        <f>IF(G111=MAX($D111:$U111),G$5/((2*SUM(AB$5:AB111))+1),G111)</f>
        <v>13703.36</v>
      </c>
      <c r="H112" s="6">
        <f>IF(H111=MAX($D111:$U111),H$5/((2*SUM(AC$5:AC111))+1),H111)</f>
        <v>13081.78947368421</v>
      </c>
      <c r="I112" s="6">
        <f>IF(I111=MAX($D111:$U111),I$5/((2*SUM(AD$5:AD111))+1),I111)</f>
        <v>13984.23076923077</v>
      </c>
      <c r="J112" s="6">
        <f>IF(J111=MAX($D111:$U111),J$5/((2*SUM(AE$5:AE111))+1),J111)</f>
        <v>14205.555555555555</v>
      </c>
      <c r="K112" s="6">
        <f>IF(K111=MAX($D111:$U111),K$5/((2*SUM(AF$5:AF111))+1),K111)</f>
        <v>13144.666666666666</v>
      </c>
      <c r="L112" s="6">
        <f>IF(L111=MAX($D111:$U111),L$5/((2*SUM(AG$5:AG111))+1),L111)</f>
        <v>11342</v>
      </c>
      <c r="M112" s="6">
        <f>IF(M111=MAX($D111:$U111),M$5/((2*SUM(AH$5:AH111))+1),M111)</f>
        <v>7493.666666666667</v>
      </c>
      <c r="N112" s="6">
        <f>IF(N111=MAX($D111:$U111),N$5/((2*SUM(AI$5:AI111))+1),N111)</f>
        <v>13759</v>
      </c>
      <c r="O112" s="6">
        <f>IF(O111=MAX($D111:$U111),O$5/((2*SUM(AJ$5:AJ111))+1),O111)</f>
        <v>9976</v>
      </c>
      <c r="P112" s="6">
        <f>IF(P111=MAX($D111:$U111),P$5/((2*SUM(AK$5:AK111))+1),P111)</f>
        <v>3977</v>
      </c>
      <c r="Q112" s="6">
        <f>IF(Q111=MAX($D111:$U111),Q$5/((2*SUM(AL$5:AL111))+1),Q111)</f>
        <v>3126</v>
      </c>
      <c r="R112" s="6">
        <f>IF(R111=MAX($D111:$U111),R$5/((2*SUM(AM$5:AM111))+1),R111)</f>
        <v>2626</v>
      </c>
      <c r="S112" s="6">
        <f>IF(S111=MAX($D111:$U111),S$5/((2*SUM(AN$5:AN111))+1),S111)</f>
        <v>1613</v>
      </c>
      <c r="T112" s="6">
        <f>IF(T111=MAX($D111:$U111),T$5/((2*SUM(AO$5:AO111))+1),T111)</f>
        <v>264</v>
      </c>
      <c r="U112" s="6">
        <f>IF(U111=MAX($D111:$U111),U$5/((2*SUM(AP$5:AP111))+1),U111)</f>
        <v>258</v>
      </c>
      <c r="X112" s="3">
        <v>108</v>
      </c>
      <c r="Y112" s="3">
        <f t="shared" si="20"/>
        <v>0</v>
      </c>
      <c r="Z112" s="3">
        <f t="shared" si="21"/>
        <v>0</v>
      </c>
      <c r="AA112" s="3">
        <f t="shared" si="22"/>
        <v>0</v>
      </c>
      <c r="AB112" s="3">
        <f t="shared" si="23"/>
        <v>0</v>
      </c>
      <c r="AC112" s="3">
        <f t="shared" si="24"/>
        <v>0</v>
      </c>
      <c r="AD112" s="3">
        <f t="shared" si="25"/>
        <v>0</v>
      </c>
      <c r="AE112" s="3">
        <f t="shared" si="26"/>
        <v>1</v>
      </c>
      <c r="AF112" s="3">
        <f t="shared" si="27"/>
        <v>0</v>
      </c>
      <c r="AG112" s="3">
        <f t="shared" si="28"/>
        <v>0</v>
      </c>
      <c r="AH112" s="3">
        <f t="shared" si="29"/>
        <v>0</v>
      </c>
      <c r="AI112" s="3">
        <f t="shared" si="30"/>
        <v>0</v>
      </c>
      <c r="AJ112" s="3">
        <f t="shared" si="31"/>
        <v>0</v>
      </c>
      <c r="AK112" s="3">
        <f t="shared" si="32"/>
        <v>0</v>
      </c>
      <c r="AL112" s="3">
        <f t="shared" si="33"/>
        <v>0</v>
      </c>
      <c r="AM112" s="3">
        <f t="shared" si="34"/>
        <v>0</v>
      </c>
      <c r="AN112" s="3">
        <f t="shared" si="35"/>
        <v>0</v>
      </c>
      <c r="AO112" s="3">
        <f t="shared" si="36"/>
        <v>0</v>
      </c>
      <c r="AP112" s="3">
        <f t="shared" si="37"/>
        <v>0</v>
      </c>
    </row>
    <row r="113" spans="2:42">
      <c r="B113" s="3" t="s">
        <v>41</v>
      </c>
      <c r="C113" s="3">
        <v>109</v>
      </c>
      <c r="D113" s="6">
        <f>IF(D112=MAX($D112:$U112),D$5/((2*SUM(Y$5:Y112))+1),D112)</f>
        <v>13856.492063492064</v>
      </c>
      <c r="E113" s="6">
        <f>IF(E112=MAX($D112:$U112),E$5/((2*SUM(Z$5:Z112))+1),E112)</f>
        <v>13773.387755102041</v>
      </c>
      <c r="F113" s="6">
        <f>IF(F112=MAX($D112:$U112),F$5/((2*SUM(AA$5:AA112))+1),F112)</f>
        <v>13778.548387096775</v>
      </c>
      <c r="G113" s="6">
        <f>IF(G112=MAX($D112:$U112),G$5/((2*SUM(AB$5:AB112))+1),G112)</f>
        <v>13703.36</v>
      </c>
      <c r="H113" s="6">
        <f>IF(H112=MAX($D112:$U112),H$5/((2*SUM(AC$5:AC112))+1),H112)</f>
        <v>13081.78947368421</v>
      </c>
      <c r="I113" s="6">
        <f>IF(I112=MAX($D112:$U112),I$5/((2*SUM(AD$5:AD112))+1),I112)</f>
        <v>13984.23076923077</v>
      </c>
      <c r="J113" s="6">
        <f>IF(J112=MAX($D112:$U112),J$5/((2*SUM(AE$5:AE112))+1),J112)</f>
        <v>11622.727272727272</v>
      </c>
      <c r="K113" s="6">
        <f>IF(K112=MAX($D112:$U112),K$5/((2*SUM(AF$5:AF112))+1),K112)</f>
        <v>13144.666666666666</v>
      </c>
      <c r="L113" s="6">
        <f>IF(L112=MAX($D112:$U112),L$5/((2*SUM(AG$5:AG112))+1),L112)</f>
        <v>11342</v>
      </c>
      <c r="M113" s="6">
        <f>IF(M112=MAX($D112:$U112),M$5/((2*SUM(AH$5:AH112))+1),M112)</f>
        <v>7493.666666666667</v>
      </c>
      <c r="N113" s="6">
        <f>IF(N112=MAX($D112:$U112),N$5/((2*SUM(AI$5:AI112))+1),N112)</f>
        <v>13759</v>
      </c>
      <c r="O113" s="6">
        <f>IF(O112=MAX($D112:$U112),O$5/((2*SUM(AJ$5:AJ112))+1),O112)</f>
        <v>9976</v>
      </c>
      <c r="P113" s="6">
        <f>IF(P112=MAX($D112:$U112),P$5/((2*SUM(AK$5:AK112))+1),P112)</f>
        <v>3977</v>
      </c>
      <c r="Q113" s="6">
        <f>IF(Q112=MAX($D112:$U112),Q$5/((2*SUM(AL$5:AL112))+1),Q112)</f>
        <v>3126</v>
      </c>
      <c r="R113" s="6">
        <f>IF(R112=MAX($D112:$U112),R$5/((2*SUM(AM$5:AM112))+1),R112)</f>
        <v>2626</v>
      </c>
      <c r="S113" s="6">
        <f>IF(S112=MAX($D112:$U112),S$5/((2*SUM(AN$5:AN112))+1),S112)</f>
        <v>1613</v>
      </c>
      <c r="T113" s="6">
        <f>IF(T112=MAX($D112:$U112),T$5/((2*SUM(AO$5:AO112))+1),T112)</f>
        <v>264</v>
      </c>
      <c r="U113" s="6">
        <f>IF(U112=MAX($D112:$U112),U$5/((2*SUM(AP$5:AP112))+1),U112)</f>
        <v>258</v>
      </c>
      <c r="X113" s="3">
        <v>109</v>
      </c>
      <c r="Y113" s="3">
        <f t="shared" si="20"/>
        <v>0</v>
      </c>
      <c r="Z113" s="3">
        <f t="shared" si="21"/>
        <v>0</v>
      </c>
      <c r="AA113" s="3">
        <f t="shared" si="22"/>
        <v>0</v>
      </c>
      <c r="AB113" s="3">
        <f t="shared" si="23"/>
        <v>0</v>
      </c>
      <c r="AC113" s="3">
        <f t="shared" si="24"/>
        <v>0</v>
      </c>
      <c r="AD113" s="3">
        <f t="shared" si="25"/>
        <v>1</v>
      </c>
      <c r="AE113" s="3">
        <f t="shared" si="26"/>
        <v>0</v>
      </c>
      <c r="AF113" s="3">
        <f t="shared" si="27"/>
        <v>0</v>
      </c>
      <c r="AG113" s="3">
        <f t="shared" si="28"/>
        <v>0</v>
      </c>
      <c r="AH113" s="3">
        <f t="shared" si="29"/>
        <v>0</v>
      </c>
      <c r="AI113" s="3">
        <f t="shared" si="30"/>
        <v>0</v>
      </c>
      <c r="AJ113" s="3">
        <f t="shared" si="31"/>
        <v>0</v>
      </c>
      <c r="AK113" s="3">
        <f t="shared" si="32"/>
        <v>0</v>
      </c>
      <c r="AL113" s="3">
        <f t="shared" si="33"/>
        <v>0</v>
      </c>
      <c r="AM113" s="3">
        <f t="shared" si="34"/>
        <v>0</v>
      </c>
      <c r="AN113" s="3">
        <f t="shared" si="35"/>
        <v>0</v>
      </c>
      <c r="AO113" s="3">
        <f t="shared" si="36"/>
        <v>0</v>
      </c>
      <c r="AP113" s="3">
        <f t="shared" si="37"/>
        <v>0</v>
      </c>
    </row>
    <row r="114" spans="2:42">
      <c r="B114" s="3" t="s">
        <v>41</v>
      </c>
      <c r="C114" s="3">
        <v>110</v>
      </c>
      <c r="D114" s="6">
        <f>IF(D113=MAX($D113:$U113),D$5/((2*SUM(Y$5:Y113))+1),D113)</f>
        <v>13856.492063492064</v>
      </c>
      <c r="E114" s="6">
        <f>IF(E113=MAX($D113:$U113),E$5/((2*SUM(Z$5:Z113))+1),E113)</f>
        <v>13773.387755102041</v>
      </c>
      <c r="F114" s="6">
        <f>IF(F113=MAX($D113:$U113),F$5/((2*SUM(AA$5:AA113))+1),F113)</f>
        <v>13778.548387096775</v>
      </c>
      <c r="G114" s="6">
        <f>IF(G113=MAX($D113:$U113),G$5/((2*SUM(AB$5:AB113))+1),G113)</f>
        <v>13703.36</v>
      </c>
      <c r="H114" s="6">
        <f>IF(H113=MAX($D113:$U113),H$5/((2*SUM(AC$5:AC113))+1),H113)</f>
        <v>13081.78947368421</v>
      </c>
      <c r="I114" s="6">
        <f>IF(I113=MAX($D113:$U113),I$5/((2*SUM(AD$5:AD113))+1),I113)</f>
        <v>12119.666666666666</v>
      </c>
      <c r="J114" s="6">
        <f>IF(J113=MAX($D113:$U113),J$5/((2*SUM(AE$5:AE113))+1),J113)</f>
        <v>11622.727272727272</v>
      </c>
      <c r="K114" s="6">
        <f>IF(K113=MAX($D113:$U113),K$5/((2*SUM(AF$5:AF113))+1),K113)</f>
        <v>13144.666666666666</v>
      </c>
      <c r="L114" s="6">
        <f>IF(L113=MAX($D113:$U113),L$5/((2*SUM(AG$5:AG113))+1),L113)</f>
        <v>11342</v>
      </c>
      <c r="M114" s="6">
        <f>IF(M113=MAX($D113:$U113),M$5/((2*SUM(AH$5:AH113))+1),M113)</f>
        <v>7493.666666666667</v>
      </c>
      <c r="N114" s="6">
        <f>IF(N113=MAX($D113:$U113),N$5/((2*SUM(AI$5:AI113))+1),N113)</f>
        <v>13759</v>
      </c>
      <c r="O114" s="6">
        <f>IF(O113=MAX($D113:$U113),O$5/((2*SUM(AJ$5:AJ113))+1),O113)</f>
        <v>9976</v>
      </c>
      <c r="P114" s="6">
        <f>IF(P113=MAX($D113:$U113),P$5/((2*SUM(AK$5:AK113))+1),P113)</f>
        <v>3977</v>
      </c>
      <c r="Q114" s="6">
        <f>IF(Q113=MAX($D113:$U113),Q$5/((2*SUM(AL$5:AL113))+1),Q113)</f>
        <v>3126</v>
      </c>
      <c r="R114" s="6">
        <f>IF(R113=MAX($D113:$U113),R$5/((2*SUM(AM$5:AM113))+1),R113)</f>
        <v>2626</v>
      </c>
      <c r="S114" s="6">
        <f>IF(S113=MAX($D113:$U113),S$5/((2*SUM(AN$5:AN113))+1),S113)</f>
        <v>1613</v>
      </c>
      <c r="T114" s="6">
        <f>IF(T113=MAX($D113:$U113),T$5/((2*SUM(AO$5:AO113))+1),T113)</f>
        <v>264</v>
      </c>
      <c r="U114" s="6">
        <f>IF(U113=MAX($D113:$U113),U$5/((2*SUM(AP$5:AP113))+1),U113)</f>
        <v>258</v>
      </c>
      <c r="X114" s="3">
        <v>110</v>
      </c>
      <c r="Y114" s="3">
        <f t="shared" si="20"/>
        <v>1</v>
      </c>
      <c r="Z114" s="3">
        <f t="shared" si="21"/>
        <v>0</v>
      </c>
      <c r="AA114" s="3">
        <f t="shared" si="22"/>
        <v>0</v>
      </c>
      <c r="AB114" s="3">
        <f t="shared" si="23"/>
        <v>0</v>
      </c>
      <c r="AC114" s="3">
        <f t="shared" si="24"/>
        <v>0</v>
      </c>
      <c r="AD114" s="3">
        <f t="shared" si="25"/>
        <v>0</v>
      </c>
      <c r="AE114" s="3">
        <f t="shared" si="26"/>
        <v>0</v>
      </c>
      <c r="AF114" s="3">
        <f t="shared" si="27"/>
        <v>0</v>
      </c>
      <c r="AG114" s="3">
        <f t="shared" si="28"/>
        <v>0</v>
      </c>
      <c r="AH114" s="3">
        <f t="shared" si="29"/>
        <v>0</v>
      </c>
      <c r="AI114" s="3">
        <f t="shared" si="30"/>
        <v>0</v>
      </c>
      <c r="AJ114" s="3">
        <f t="shared" si="31"/>
        <v>0</v>
      </c>
      <c r="AK114" s="3">
        <f t="shared" si="32"/>
        <v>0</v>
      </c>
      <c r="AL114" s="3">
        <f t="shared" si="33"/>
        <v>0</v>
      </c>
      <c r="AM114" s="3">
        <f t="shared" si="34"/>
        <v>0</v>
      </c>
      <c r="AN114" s="3">
        <f t="shared" si="35"/>
        <v>0</v>
      </c>
      <c r="AO114" s="3">
        <f t="shared" si="36"/>
        <v>0</v>
      </c>
      <c r="AP114" s="3">
        <f t="shared" si="37"/>
        <v>0</v>
      </c>
    </row>
    <row r="115" spans="2:42">
      <c r="B115" s="3" t="s">
        <v>41</v>
      </c>
      <c r="C115" s="3">
        <v>111</v>
      </c>
      <c r="D115" s="6">
        <f>IF(D114=MAX($D114:$U114),D$5/((2*SUM(Y$5:Y114))+1),D114)</f>
        <v>13430.138461538461</v>
      </c>
      <c r="E115" s="6">
        <f>IF(E114=MAX($D114:$U114),E$5/((2*SUM(Z$5:Z114))+1),E114)</f>
        <v>13773.387755102041</v>
      </c>
      <c r="F115" s="6">
        <f>IF(F114=MAX($D114:$U114),F$5/((2*SUM(AA$5:AA114))+1),F114)</f>
        <v>13778.548387096775</v>
      </c>
      <c r="G115" s="6">
        <f>IF(G114=MAX($D114:$U114),G$5/((2*SUM(AB$5:AB114))+1),G114)</f>
        <v>13703.36</v>
      </c>
      <c r="H115" s="6">
        <f>IF(H114=MAX($D114:$U114),H$5/((2*SUM(AC$5:AC114))+1),H114)</f>
        <v>13081.78947368421</v>
      </c>
      <c r="I115" s="6">
        <f>IF(I114=MAX($D114:$U114),I$5/((2*SUM(AD$5:AD114))+1),I114)</f>
        <v>12119.666666666666</v>
      </c>
      <c r="J115" s="6">
        <f>IF(J114=MAX($D114:$U114),J$5/((2*SUM(AE$5:AE114))+1),J114)</f>
        <v>11622.727272727272</v>
      </c>
      <c r="K115" s="6">
        <f>IF(K114=MAX($D114:$U114),K$5/((2*SUM(AF$5:AF114))+1),K114)</f>
        <v>13144.666666666666</v>
      </c>
      <c r="L115" s="6">
        <f>IF(L114=MAX($D114:$U114),L$5/((2*SUM(AG$5:AG114))+1),L114)</f>
        <v>11342</v>
      </c>
      <c r="M115" s="6">
        <f>IF(M114=MAX($D114:$U114),M$5/((2*SUM(AH$5:AH114))+1),M114)</f>
        <v>7493.666666666667</v>
      </c>
      <c r="N115" s="6">
        <f>IF(N114=MAX($D114:$U114),N$5/((2*SUM(AI$5:AI114))+1),N114)</f>
        <v>13759</v>
      </c>
      <c r="O115" s="6">
        <f>IF(O114=MAX($D114:$U114),O$5/((2*SUM(AJ$5:AJ114))+1),O114)</f>
        <v>9976</v>
      </c>
      <c r="P115" s="6">
        <f>IF(P114=MAX($D114:$U114),P$5/((2*SUM(AK$5:AK114))+1),P114)</f>
        <v>3977</v>
      </c>
      <c r="Q115" s="6">
        <f>IF(Q114=MAX($D114:$U114),Q$5/((2*SUM(AL$5:AL114))+1),Q114)</f>
        <v>3126</v>
      </c>
      <c r="R115" s="6">
        <f>IF(R114=MAX($D114:$U114),R$5/((2*SUM(AM$5:AM114))+1),R114)</f>
        <v>2626</v>
      </c>
      <c r="S115" s="6">
        <f>IF(S114=MAX($D114:$U114),S$5/((2*SUM(AN$5:AN114))+1),S114)</f>
        <v>1613</v>
      </c>
      <c r="T115" s="6">
        <f>IF(T114=MAX($D114:$U114),T$5/((2*SUM(AO$5:AO114))+1),T114)</f>
        <v>264</v>
      </c>
      <c r="U115" s="6">
        <f>IF(U114=MAX($D114:$U114),U$5/((2*SUM(AP$5:AP114))+1),U114)</f>
        <v>258</v>
      </c>
      <c r="X115" s="3">
        <v>111</v>
      </c>
      <c r="Y115" s="3">
        <f t="shared" si="20"/>
        <v>0</v>
      </c>
      <c r="Z115" s="3">
        <f t="shared" si="21"/>
        <v>0</v>
      </c>
      <c r="AA115" s="3">
        <f t="shared" si="22"/>
        <v>1</v>
      </c>
      <c r="AB115" s="3">
        <f t="shared" si="23"/>
        <v>0</v>
      </c>
      <c r="AC115" s="3">
        <f t="shared" si="24"/>
        <v>0</v>
      </c>
      <c r="AD115" s="3">
        <f t="shared" si="25"/>
        <v>0</v>
      </c>
      <c r="AE115" s="3">
        <f t="shared" si="26"/>
        <v>0</v>
      </c>
      <c r="AF115" s="3">
        <f t="shared" si="27"/>
        <v>0</v>
      </c>
      <c r="AG115" s="3">
        <f t="shared" si="28"/>
        <v>0</v>
      </c>
      <c r="AH115" s="3">
        <f t="shared" si="29"/>
        <v>0</v>
      </c>
      <c r="AI115" s="3">
        <f t="shared" si="30"/>
        <v>0</v>
      </c>
      <c r="AJ115" s="3">
        <f t="shared" si="31"/>
        <v>0</v>
      </c>
      <c r="AK115" s="3">
        <f t="shared" si="32"/>
        <v>0</v>
      </c>
      <c r="AL115" s="3">
        <f t="shared" si="33"/>
        <v>0</v>
      </c>
      <c r="AM115" s="3">
        <f t="shared" si="34"/>
        <v>0</v>
      </c>
      <c r="AN115" s="3">
        <f t="shared" si="35"/>
        <v>0</v>
      </c>
      <c r="AO115" s="3">
        <f t="shared" si="36"/>
        <v>0</v>
      </c>
      <c r="AP115" s="3">
        <f t="shared" si="37"/>
        <v>0</v>
      </c>
    </row>
    <row r="116" spans="2:42">
      <c r="B116" s="3" t="s">
        <v>41</v>
      </c>
      <c r="C116" s="3">
        <v>112</v>
      </c>
      <c r="D116" s="6">
        <f>IF(D115=MAX($D115:$U115),D$5/((2*SUM(Y$5:Y115))+1),D115)</f>
        <v>13430.138461538461</v>
      </c>
      <c r="E116" s="6">
        <f>IF(E115=MAX($D115:$U115),E$5/((2*SUM(Z$5:Z115))+1),E115)</f>
        <v>13773.387755102041</v>
      </c>
      <c r="F116" s="6">
        <f>IF(F115=MAX($D115:$U115),F$5/((2*SUM(AA$5:AA115))+1),F115)</f>
        <v>12943.484848484848</v>
      </c>
      <c r="G116" s="6">
        <f>IF(G115=MAX($D115:$U115),G$5/((2*SUM(AB$5:AB115))+1),G115)</f>
        <v>13703.36</v>
      </c>
      <c r="H116" s="6">
        <f>IF(H115=MAX($D115:$U115),H$5/((2*SUM(AC$5:AC115))+1),H115)</f>
        <v>13081.78947368421</v>
      </c>
      <c r="I116" s="6">
        <f>IF(I115=MAX($D115:$U115),I$5/((2*SUM(AD$5:AD115))+1),I115)</f>
        <v>12119.666666666666</v>
      </c>
      <c r="J116" s="6">
        <f>IF(J115=MAX($D115:$U115),J$5/((2*SUM(AE$5:AE115))+1),J115)</f>
        <v>11622.727272727272</v>
      </c>
      <c r="K116" s="6">
        <f>IF(K115=MAX($D115:$U115),K$5/((2*SUM(AF$5:AF115))+1),K115)</f>
        <v>13144.666666666666</v>
      </c>
      <c r="L116" s="6">
        <f>IF(L115=MAX($D115:$U115),L$5/((2*SUM(AG$5:AG115))+1),L115)</f>
        <v>11342</v>
      </c>
      <c r="M116" s="6">
        <f>IF(M115=MAX($D115:$U115),M$5/((2*SUM(AH$5:AH115))+1),M115)</f>
        <v>7493.666666666667</v>
      </c>
      <c r="N116" s="6">
        <f>IF(N115=MAX($D115:$U115),N$5/((2*SUM(AI$5:AI115))+1),N115)</f>
        <v>13759</v>
      </c>
      <c r="O116" s="6">
        <f>IF(O115=MAX($D115:$U115),O$5/((2*SUM(AJ$5:AJ115))+1),O115)</f>
        <v>9976</v>
      </c>
      <c r="P116" s="6">
        <f>IF(P115=MAX($D115:$U115),P$5/((2*SUM(AK$5:AK115))+1),P115)</f>
        <v>3977</v>
      </c>
      <c r="Q116" s="6">
        <f>IF(Q115=MAX($D115:$U115),Q$5/((2*SUM(AL$5:AL115))+1),Q115)</f>
        <v>3126</v>
      </c>
      <c r="R116" s="6">
        <f>IF(R115=MAX($D115:$U115),R$5/((2*SUM(AM$5:AM115))+1),R115)</f>
        <v>2626</v>
      </c>
      <c r="S116" s="6">
        <f>IF(S115=MAX($D115:$U115),S$5/((2*SUM(AN$5:AN115))+1),S115)</f>
        <v>1613</v>
      </c>
      <c r="T116" s="6">
        <f>IF(T115=MAX($D115:$U115),T$5/((2*SUM(AO$5:AO115))+1),T115)</f>
        <v>264</v>
      </c>
      <c r="U116" s="6">
        <f>IF(U115=MAX($D115:$U115),U$5/((2*SUM(AP$5:AP115))+1),U115)</f>
        <v>258</v>
      </c>
      <c r="X116" s="3">
        <v>112</v>
      </c>
      <c r="Y116" s="3">
        <f t="shared" si="20"/>
        <v>0</v>
      </c>
      <c r="Z116" s="3">
        <f t="shared" si="21"/>
        <v>1</v>
      </c>
      <c r="AA116" s="3">
        <f t="shared" si="22"/>
        <v>0</v>
      </c>
      <c r="AB116" s="3">
        <f t="shared" si="23"/>
        <v>0</v>
      </c>
      <c r="AC116" s="3">
        <f t="shared" si="24"/>
        <v>0</v>
      </c>
      <c r="AD116" s="3">
        <f t="shared" si="25"/>
        <v>0</v>
      </c>
      <c r="AE116" s="3">
        <f t="shared" si="26"/>
        <v>0</v>
      </c>
      <c r="AF116" s="3">
        <f t="shared" si="27"/>
        <v>0</v>
      </c>
      <c r="AG116" s="3">
        <f t="shared" si="28"/>
        <v>0</v>
      </c>
      <c r="AH116" s="3">
        <f t="shared" si="29"/>
        <v>0</v>
      </c>
      <c r="AI116" s="3">
        <f t="shared" si="30"/>
        <v>0</v>
      </c>
      <c r="AJ116" s="3">
        <f t="shared" si="31"/>
        <v>0</v>
      </c>
      <c r="AK116" s="3">
        <f t="shared" si="32"/>
        <v>0</v>
      </c>
      <c r="AL116" s="3">
        <f t="shared" si="33"/>
        <v>0</v>
      </c>
      <c r="AM116" s="3">
        <f t="shared" si="34"/>
        <v>0</v>
      </c>
      <c r="AN116" s="3">
        <f t="shared" si="35"/>
        <v>0</v>
      </c>
      <c r="AO116" s="3">
        <f t="shared" si="36"/>
        <v>0</v>
      </c>
      <c r="AP116" s="3">
        <f t="shared" si="37"/>
        <v>0</v>
      </c>
    </row>
    <row r="117" spans="2:42">
      <c r="B117" s="3" t="s">
        <v>41</v>
      </c>
      <c r="C117" s="3">
        <v>113</v>
      </c>
      <c r="D117" s="6">
        <f>IF(D116=MAX($D116:$U116),D$5/((2*SUM(Y$5:Y116))+1),D116)</f>
        <v>13430.138461538461</v>
      </c>
      <c r="E117" s="6">
        <f>IF(E116=MAX($D116:$U116),E$5/((2*SUM(Z$5:Z116))+1),E116)</f>
        <v>13233.254901960785</v>
      </c>
      <c r="F117" s="6">
        <f>IF(F116=MAX($D116:$U116),F$5/((2*SUM(AA$5:AA116))+1),F116)</f>
        <v>12943.484848484848</v>
      </c>
      <c r="G117" s="6">
        <f>IF(G116=MAX($D116:$U116),G$5/((2*SUM(AB$5:AB116))+1),G116)</f>
        <v>13703.36</v>
      </c>
      <c r="H117" s="6">
        <f>IF(H116=MAX($D116:$U116),H$5/((2*SUM(AC$5:AC116))+1),H116)</f>
        <v>13081.78947368421</v>
      </c>
      <c r="I117" s="6">
        <f>IF(I116=MAX($D116:$U116),I$5/((2*SUM(AD$5:AD116))+1),I116)</f>
        <v>12119.666666666666</v>
      </c>
      <c r="J117" s="6">
        <f>IF(J116=MAX($D116:$U116),J$5/((2*SUM(AE$5:AE116))+1),J116)</f>
        <v>11622.727272727272</v>
      </c>
      <c r="K117" s="6">
        <f>IF(K116=MAX($D116:$U116),K$5/((2*SUM(AF$5:AF116))+1),K116)</f>
        <v>13144.666666666666</v>
      </c>
      <c r="L117" s="6">
        <f>IF(L116=MAX($D116:$U116),L$5/((2*SUM(AG$5:AG116))+1),L116)</f>
        <v>11342</v>
      </c>
      <c r="M117" s="6">
        <f>IF(M116=MAX($D116:$U116),M$5/((2*SUM(AH$5:AH116))+1),M116)</f>
        <v>7493.666666666667</v>
      </c>
      <c r="N117" s="6">
        <f>IF(N116=MAX($D116:$U116),N$5/((2*SUM(AI$5:AI116))+1),N116)</f>
        <v>13759</v>
      </c>
      <c r="O117" s="6">
        <f>IF(O116=MAX($D116:$U116),O$5/((2*SUM(AJ$5:AJ116))+1),O116)</f>
        <v>9976</v>
      </c>
      <c r="P117" s="6">
        <f>IF(P116=MAX($D116:$U116),P$5/((2*SUM(AK$5:AK116))+1),P116)</f>
        <v>3977</v>
      </c>
      <c r="Q117" s="6">
        <f>IF(Q116=MAX($D116:$U116),Q$5/((2*SUM(AL$5:AL116))+1),Q116)</f>
        <v>3126</v>
      </c>
      <c r="R117" s="6">
        <f>IF(R116=MAX($D116:$U116),R$5/((2*SUM(AM$5:AM116))+1),R116)</f>
        <v>2626</v>
      </c>
      <c r="S117" s="6">
        <f>IF(S116=MAX($D116:$U116),S$5/((2*SUM(AN$5:AN116))+1),S116)</f>
        <v>1613</v>
      </c>
      <c r="T117" s="6">
        <f>IF(T116=MAX($D116:$U116),T$5/((2*SUM(AO$5:AO116))+1),T116)</f>
        <v>264</v>
      </c>
      <c r="U117" s="6">
        <f>IF(U116=MAX($D116:$U116),U$5/((2*SUM(AP$5:AP116))+1),U116)</f>
        <v>258</v>
      </c>
      <c r="X117" s="3">
        <v>113</v>
      </c>
      <c r="Y117" s="3">
        <f t="shared" si="20"/>
        <v>0</v>
      </c>
      <c r="Z117" s="3">
        <f t="shared" si="21"/>
        <v>0</v>
      </c>
      <c r="AA117" s="3">
        <f t="shared" si="22"/>
        <v>0</v>
      </c>
      <c r="AB117" s="3">
        <f t="shared" si="23"/>
        <v>0</v>
      </c>
      <c r="AC117" s="3">
        <f t="shared" si="24"/>
        <v>0</v>
      </c>
      <c r="AD117" s="3">
        <f t="shared" si="25"/>
        <v>0</v>
      </c>
      <c r="AE117" s="3">
        <f t="shared" si="26"/>
        <v>0</v>
      </c>
      <c r="AF117" s="3">
        <f t="shared" si="27"/>
        <v>0</v>
      </c>
      <c r="AG117" s="3">
        <f t="shared" si="28"/>
        <v>0</v>
      </c>
      <c r="AH117" s="3">
        <f t="shared" si="29"/>
        <v>0</v>
      </c>
      <c r="AI117" s="3">
        <f t="shared" si="30"/>
        <v>1</v>
      </c>
      <c r="AJ117" s="3">
        <f t="shared" si="31"/>
        <v>0</v>
      </c>
      <c r="AK117" s="3">
        <f t="shared" si="32"/>
        <v>0</v>
      </c>
      <c r="AL117" s="3">
        <f t="shared" si="33"/>
        <v>0</v>
      </c>
      <c r="AM117" s="3">
        <f t="shared" si="34"/>
        <v>0</v>
      </c>
      <c r="AN117" s="3">
        <f t="shared" si="35"/>
        <v>0</v>
      </c>
      <c r="AO117" s="3">
        <f t="shared" si="36"/>
        <v>0</v>
      </c>
      <c r="AP117" s="3">
        <f t="shared" si="37"/>
        <v>0</v>
      </c>
    </row>
    <row r="118" spans="2:42">
      <c r="B118" s="3" t="s">
        <v>41</v>
      </c>
      <c r="C118" s="3">
        <v>114</v>
      </c>
      <c r="D118" s="6">
        <f>IF(D117=MAX($D117:$U117),D$5/((2*SUM(Y$5:Y117))+1),D117)</f>
        <v>13430.138461538461</v>
      </c>
      <c r="E118" s="6">
        <f>IF(E117=MAX($D117:$U117),E$5/((2*SUM(Z$5:Z117))+1),E117)</f>
        <v>13233.254901960785</v>
      </c>
      <c r="F118" s="6">
        <f>IF(F117=MAX($D117:$U117),F$5/((2*SUM(AA$5:AA117))+1),F117)</f>
        <v>12943.484848484848</v>
      </c>
      <c r="G118" s="6">
        <f>IF(G117=MAX($D117:$U117),G$5/((2*SUM(AB$5:AB117))+1),G117)</f>
        <v>13703.36</v>
      </c>
      <c r="H118" s="6">
        <f>IF(H117=MAX($D117:$U117),H$5/((2*SUM(AC$5:AC117))+1),H117)</f>
        <v>13081.78947368421</v>
      </c>
      <c r="I118" s="6">
        <f>IF(I117=MAX($D117:$U117),I$5/((2*SUM(AD$5:AD117))+1),I117)</f>
        <v>12119.666666666666</v>
      </c>
      <c r="J118" s="6">
        <f>IF(J117=MAX($D117:$U117),J$5/((2*SUM(AE$5:AE117))+1),J117)</f>
        <v>11622.727272727272</v>
      </c>
      <c r="K118" s="6">
        <f>IF(K117=MAX($D117:$U117),K$5/((2*SUM(AF$5:AF117))+1),K117)</f>
        <v>13144.666666666666</v>
      </c>
      <c r="L118" s="6">
        <f>IF(L117=MAX($D117:$U117),L$5/((2*SUM(AG$5:AG117))+1),L117)</f>
        <v>11342</v>
      </c>
      <c r="M118" s="6">
        <f>IF(M117=MAX($D117:$U117),M$5/((2*SUM(AH$5:AH117))+1),M117)</f>
        <v>7493.666666666667</v>
      </c>
      <c r="N118" s="6">
        <f>IF(N117=MAX($D117:$U117),N$5/((2*SUM(AI$5:AI117))+1),N117)</f>
        <v>4586.333333333333</v>
      </c>
      <c r="O118" s="6">
        <f>IF(O117=MAX($D117:$U117),O$5/((2*SUM(AJ$5:AJ117))+1),O117)</f>
        <v>9976</v>
      </c>
      <c r="P118" s="6">
        <f>IF(P117=MAX($D117:$U117),P$5/((2*SUM(AK$5:AK117))+1),P117)</f>
        <v>3977</v>
      </c>
      <c r="Q118" s="6">
        <f>IF(Q117=MAX($D117:$U117),Q$5/((2*SUM(AL$5:AL117))+1),Q117)</f>
        <v>3126</v>
      </c>
      <c r="R118" s="6">
        <f>IF(R117=MAX($D117:$U117),R$5/((2*SUM(AM$5:AM117))+1),R117)</f>
        <v>2626</v>
      </c>
      <c r="S118" s="6">
        <f>IF(S117=MAX($D117:$U117),S$5/((2*SUM(AN$5:AN117))+1),S117)</f>
        <v>1613</v>
      </c>
      <c r="T118" s="6">
        <f>IF(T117=MAX($D117:$U117),T$5/((2*SUM(AO$5:AO117))+1),T117)</f>
        <v>264</v>
      </c>
      <c r="U118" s="6">
        <f>IF(U117=MAX($D117:$U117),U$5/((2*SUM(AP$5:AP117))+1),U117)</f>
        <v>258</v>
      </c>
      <c r="X118" s="3">
        <v>114</v>
      </c>
      <c r="Y118" s="3">
        <f t="shared" si="20"/>
        <v>0</v>
      </c>
      <c r="Z118" s="3">
        <f t="shared" si="21"/>
        <v>0</v>
      </c>
      <c r="AA118" s="3">
        <f t="shared" si="22"/>
        <v>0</v>
      </c>
      <c r="AB118" s="3">
        <f t="shared" si="23"/>
        <v>1</v>
      </c>
      <c r="AC118" s="3">
        <f t="shared" si="24"/>
        <v>0</v>
      </c>
      <c r="AD118" s="3">
        <f t="shared" si="25"/>
        <v>0</v>
      </c>
      <c r="AE118" s="3">
        <f t="shared" si="26"/>
        <v>0</v>
      </c>
      <c r="AF118" s="3">
        <f t="shared" si="27"/>
        <v>0</v>
      </c>
      <c r="AG118" s="3">
        <f t="shared" si="28"/>
        <v>0</v>
      </c>
      <c r="AH118" s="3">
        <f t="shared" si="29"/>
        <v>0</v>
      </c>
      <c r="AI118" s="3">
        <f t="shared" si="30"/>
        <v>0</v>
      </c>
      <c r="AJ118" s="3">
        <f t="shared" si="31"/>
        <v>0</v>
      </c>
      <c r="AK118" s="3">
        <f t="shared" si="32"/>
        <v>0</v>
      </c>
      <c r="AL118" s="3">
        <f t="shared" si="33"/>
        <v>0</v>
      </c>
      <c r="AM118" s="3">
        <f t="shared" si="34"/>
        <v>0</v>
      </c>
      <c r="AN118" s="3">
        <f t="shared" si="35"/>
        <v>0</v>
      </c>
      <c r="AO118" s="3">
        <f t="shared" si="36"/>
        <v>0</v>
      </c>
      <c r="AP118" s="3">
        <f t="shared" si="37"/>
        <v>0</v>
      </c>
    </row>
    <row r="119" spans="2:42">
      <c r="B119" s="3" t="s">
        <v>41</v>
      </c>
      <c r="C119" s="3">
        <v>115</v>
      </c>
      <c r="D119" s="6">
        <f>IF(D118=MAX($D118:$U118),D$5/((2*SUM(Y$5:Y118))+1),D118)</f>
        <v>13430.138461538461</v>
      </c>
      <c r="E119" s="6">
        <f>IF(E118=MAX($D118:$U118),E$5/((2*SUM(Z$5:Z118))+1),E118)</f>
        <v>13233.254901960785</v>
      </c>
      <c r="F119" s="6">
        <f>IF(F118=MAX($D118:$U118),F$5/((2*SUM(AA$5:AA118))+1),F118)</f>
        <v>12943.484848484848</v>
      </c>
      <c r="G119" s="6">
        <f>IF(G118=MAX($D118:$U118),G$5/((2*SUM(AB$5:AB118))+1),G118)</f>
        <v>12688.296296296296</v>
      </c>
      <c r="H119" s="6">
        <f>IF(H118=MAX($D118:$U118),H$5/((2*SUM(AC$5:AC118))+1),H118)</f>
        <v>13081.78947368421</v>
      </c>
      <c r="I119" s="6">
        <f>IF(I118=MAX($D118:$U118),I$5/((2*SUM(AD$5:AD118))+1),I118)</f>
        <v>12119.666666666666</v>
      </c>
      <c r="J119" s="6">
        <f>IF(J118=MAX($D118:$U118),J$5/((2*SUM(AE$5:AE118))+1),J118)</f>
        <v>11622.727272727272</v>
      </c>
      <c r="K119" s="6">
        <f>IF(K118=MAX($D118:$U118),K$5/((2*SUM(AF$5:AF118))+1),K118)</f>
        <v>13144.666666666666</v>
      </c>
      <c r="L119" s="6">
        <f>IF(L118=MAX($D118:$U118),L$5/((2*SUM(AG$5:AG118))+1),L118)</f>
        <v>11342</v>
      </c>
      <c r="M119" s="6">
        <f>IF(M118=MAX($D118:$U118),M$5/((2*SUM(AH$5:AH118))+1),M118)</f>
        <v>7493.666666666667</v>
      </c>
      <c r="N119" s="6">
        <f>IF(N118=MAX($D118:$U118),N$5/((2*SUM(AI$5:AI118))+1),N118)</f>
        <v>4586.333333333333</v>
      </c>
      <c r="O119" s="6">
        <f>IF(O118=MAX($D118:$U118),O$5/((2*SUM(AJ$5:AJ118))+1),O118)</f>
        <v>9976</v>
      </c>
      <c r="P119" s="6">
        <f>IF(P118=MAX($D118:$U118),P$5/((2*SUM(AK$5:AK118))+1),P118)</f>
        <v>3977</v>
      </c>
      <c r="Q119" s="6">
        <f>IF(Q118=MAX($D118:$U118),Q$5/((2*SUM(AL$5:AL118))+1),Q118)</f>
        <v>3126</v>
      </c>
      <c r="R119" s="6">
        <f>IF(R118=MAX($D118:$U118),R$5/((2*SUM(AM$5:AM118))+1),R118)</f>
        <v>2626</v>
      </c>
      <c r="S119" s="6">
        <f>IF(S118=MAX($D118:$U118),S$5/((2*SUM(AN$5:AN118))+1),S118)</f>
        <v>1613</v>
      </c>
      <c r="T119" s="6">
        <f>IF(T118=MAX($D118:$U118),T$5/((2*SUM(AO$5:AO118))+1),T118)</f>
        <v>264</v>
      </c>
      <c r="U119" s="6">
        <f>IF(U118=MAX($D118:$U118),U$5/((2*SUM(AP$5:AP118))+1),U118)</f>
        <v>258</v>
      </c>
      <c r="X119" s="3">
        <v>115</v>
      </c>
      <c r="Y119" s="3">
        <f t="shared" si="20"/>
        <v>1</v>
      </c>
      <c r="Z119" s="3">
        <f t="shared" si="21"/>
        <v>0</v>
      </c>
      <c r="AA119" s="3">
        <f t="shared" si="22"/>
        <v>0</v>
      </c>
      <c r="AB119" s="3">
        <f t="shared" si="23"/>
        <v>0</v>
      </c>
      <c r="AC119" s="3">
        <f t="shared" si="24"/>
        <v>0</v>
      </c>
      <c r="AD119" s="3">
        <f t="shared" si="25"/>
        <v>0</v>
      </c>
      <c r="AE119" s="3">
        <f t="shared" si="26"/>
        <v>0</v>
      </c>
      <c r="AF119" s="3">
        <f t="shared" si="27"/>
        <v>0</v>
      </c>
      <c r="AG119" s="3">
        <f t="shared" si="28"/>
        <v>0</v>
      </c>
      <c r="AH119" s="3">
        <f t="shared" si="29"/>
        <v>0</v>
      </c>
      <c r="AI119" s="3">
        <f t="shared" si="30"/>
        <v>0</v>
      </c>
      <c r="AJ119" s="3">
        <f t="shared" si="31"/>
        <v>0</v>
      </c>
      <c r="AK119" s="3">
        <f t="shared" si="32"/>
        <v>0</v>
      </c>
      <c r="AL119" s="3">
        <f t="shared" si="33"/>
        <v>0</v>
      </c>
      <c r="AM119" s="3">
        <f t="shared" si="34"/>
        <v>0</v>
      </c>
      <c r="AN119" s="3">
        <f t="shared" si="35"/>
        <v>0</v>
      </c>
      <c r="AO119" s="3">
        <f t="shared" si="36"/>
        <v>0</v>
      </c>
      <c r="AP119" s="3">
        <f t="shared" si="37"/>
        <v>0</v>
      </c>
    </row>
    <row r="120" spans="2:42">
      <c r="B120" s="3" t="s">
        <v>41</v>
      </c>
      <c r="C120" s="3">
        <v>116</v>
      </c>
      <c r="D120" s="6">
        <f>IF(D119=MAX($D119:$U119),D$5/((2*SUM(Y$5:Y119))+1),D119)</f>
        <v>13029.23880597015</v>
      </c>
      <c r="E120" s="6">
        <f>IF(E119=MAX($D119:$U119),E$5/((2*SUM(Z$5:Z119))+1),E119)</f>
        <v>13233.254901960785</v>
      </c>
      <c r="F120" s="6">
        <f>IF(F119=MAX($D119:$U119),F$5/((2*SUM(AA$5:AA119))+1),F119)</f>
        <v>12943.484848484848</v>
      </c>
      <c r="G120" s="6">
        <f>IF(G119=MAX($D119:$U119),G$5/((2*SUM(AB$5:AB119))+1),G119)</f>
        <v>12688.296296296296</v>
      </c>
      <c r="H120" s="6">
        <f>IF(H119=MAX($D119:$U119),H$5/((2*SUM(AC$5:AC119))+1),H119)</f>
        <v>13081.78947368421</v>
      </c>
      <c r="I120" s="6">
        <f>IF(I119=MAX($D119:$U119),I$5/((2*SUM(AD$5:AD119))+1),I119)</f>
        <v>12119.666666666666</v>
      </c>
      <c r="J120" s="6">
        <f>IF(J119=MAX($D119:$U119),J$5/((2*SUM(AE$5:AE119))+1),J119)</f>
        <v>11622.727272727272</v>
      </c>
      <c r="K120" s="6">
        <f>IF(K119=MAX($D119:$U119),K$5/((2*SUM(AF$5:AF119))+1),K119)</f>
        <v>13144.666666666666</v>
      </c>
      <c r="L120" s="6">
        <f>IF(L119=MAX($D119:$U119),L$5/((2*SUM(AG$5:AG119))+1),L119)</f>
        <v>11342</v>
      </c>
      <c r="M120" s="6">
        <f>IF(M119=MAX($D119:$U119),M$5/((2*SUM(AH$5:AH119))+1),M119)</f>
        <v>7493.666666666667</v>
      </c>
      <c r="N120" s="6">
        <f>IF(N119=MAX($D119:$U119),N$5/((2*SUM(AI$5:AI119))+1),N119)</f>
        <v>4586.333333333333</v>
      </c>
      <c r="O120" s="6">
        <f>IF(O119=MAX($D119:$U119),O$5/((2*SUM(AJ$5:AJ119))+1),O119)</f>
        <v>9976</v>
      </c>
      <c r="P120" s="6">
        <f>IF(P119=MAX($D119:$U119),P$5/((2*SUM(AK$5:AK119))+1),P119)</f>
        <v>3977</v>
      </c>
      <c r="Q120" s="6">
        <f>IF(Q119=MAX($D119:$U119),Q$5/((2*SUM(AL$5:AL119))+1),Q119)</f>
        <v>3126</v>
      </c>
      <c r="R120" s="6">
        <f>IF(R119=MAX($D119:$U119),R$5/((2*SUM(AM$5:AM119))+1),R119)</f>
        <v>2626</v>
      </c>
      <c r="S120" s="6">
        <f>IF(S119=MAX($D119:$U119),S$5/((2*SUM(AN$5:AN119))+1),S119)</f>
        <v>1613</v>
      </c>
      <c r="T120" s="6">
        <f>IF(T119=MAX($D119:$U119),T$5/((2*SUM(AO$5:AO119))+1),T119)</f>
        <v>264</v>
      </c>
      <c r="U120" s="6">
        <f>IF(U119=MAX($D119:$U119),U$5/((2*SUM(AP$5:AP119))+1),U119)</f>
        <v>258</v>
      </c>
      <c r="X120" s="3">
        <v>116</v>
      </c>
      <c r="Y120" s="3">
        <f t="shared" si="20"/>
        <v>0</v>
      </c>
      <c r="Z120" s="3">
        <f t="shared" si="21"/>
        <v>1</v>
      </c>
      <c r="AA120" s="3">
        <f t="shared" si="22"/>
        <v>0</v>
      </c>
      <c r="AB120" s="3">
        <f t="shared" si="23"/>
        <v>0</v>
      </c>
      <c r="AC120" s="3">
        <f t="shared" si="24"/>
        <v>0</v>
      </c>
      <c r="AD120" s="3">
        <f t="shared" si="25"/>
        <v>0</v>
      </c>
      <c r="AE120" s="3">
        <f t="shared" si="26"/>
        <v>0</v>
      </c>
      <c r="AF120" s="3">
        <f t="shared" si="27"/>
        <v>0</v>
      </c>
      <c r="AG120" s="3">
        <f t="shared" si="28"/>
        <v>0</v>
      </c>
      <c r="AH120" s="3">
        <f t="shared" si="29"/>
        <v>0</v>
      </c>
      <c r="AI120" s="3">
        <f t="shared" si="30"/>
        <v>0</v>
      </c>
      <c r="AJ120" s="3">
        <f t="shared" si="31"/>
        <v>0</v>
      </c>
      <c r="AK120" s="3">
        <f t="shared" si="32"/>
        <v>0</v>
      </c>
      <c r="AL120" s="3">
        <f t="shared" si="33"/>
        <v>0</v>
      </c>
      <c r="AM120" s="3">
        <f t="shared" si="34"/>
        <v>0</v>
      </c>
      <c r="AN120" s="3">
        <f t="shared" si="35"/>
        <v>0</v>
      </c>
      <c r="AO120" s="3">
        <f t="shared" si="36"/>
        <v>0</v>
      </c>
      <c r="AP120" s="3">
        <f t="shared" si="37"/>
        <v>0</v>
      </c>
    </row>
    <row r="121" spans="2:42">
      <c r="B121" s="3" t="s">
        <v>41</v>
      </c>
      <c r="C121" s="3">
        <v>117</v>
      </c>
      <c r="D121" s="6">
        <f>IF(D120=MAX($D120:$U120),D$5/((2*SUM(Y$5:Y120))+1),D120)</f>
        <v>13029.23880597015</v>
      </c>
      <c r="E121" s="6">
        <f>IF(E120=MAX($D120:$U120),E$5/((2*SUM(Z$5:Z120))+1),E120)</f>
        <v>12733.886792452829</v>
      </c>
      <c r="F121" s="6">
        <f>IF(F120=MAX($D120:$U120),F$5/((2*SUM(AA$5:AA120))+1),F120)</f>
        <v>12943.484848484848</v>
      </c>
      <c r="G121" s="6">
        <f>IF(G120=MAX($D120:$U120),G$5/((2*SUM(AB$5:AB120))+1),G120)</f>
        <v>12688.296296296296</v>
      </c>
      <c r="H121" s="6">
        <f>IF(H120=MAX($D120:$U120),H$5/((2*SUM(AC$5:AC120))+1),H120)</f>
        <v>13081.78947368421</v>
      </c>
      <c r="I121" s="6">
        <f>IF(I120=MAX($D120:$U120),I$5/((2*SUM(AD$5:AD120))+1),I120)</f>
        <v>12119.666666666666</v>
      </c>
      <c r="J121" s="6">
        <f>IF(J120=MAX($D120:$U120),J$5/((2*SUM(AE$5:AE120))+1),J120)</f>
        <v>11622.727272727272</v>
      </c>
      <c r="K121" s="6">
        <f>IF(K120=MAX($D120:$U120),K$5/((2*SUM(AF$5:AF120))+1),K120)</f>
        <v>13144.666666666666</v>
      </c>
      <c r="L121" s="6">
        <f>IF(L120=MAX($D120:$U120),L$5/((2*SUM(AG$5:AG120))+1),L120)</f>
        <v>11342</v>
      </c>
      <c r="M121" s="6">
        <f>IF(M120=MAX($D120:$U120),M$5/((2*SUM(AH$5:AH120))+1),M120)</f>
        <v>7493.666666666667</v>
      </c>
      <c r="N121" s="6">
        <f>IF(N120=MAX($D120:$U120),N$5/((2*SUM(AI$5:AI120))+1),N120)</f>
        <v>4586.333333333333</v>
      </c>
      <c r="O121" s="6">
        <f>IF(O120=MAX($D120:$U120),O$5/((2*SUM(AJ$5:AJ120))+1),O120)</f>
        <v>9976</v>
      </c>
      <c r="P121" s="6">
        <f>IF(P120=MAX($D120:$U120),P$5/((2*SUM(AK$5:AK120))+1),P120)</f>
        <v>3977</v>
      </c>
      <c r="Q121" s="6">
        <f>IF(Q120=MAX($D120:$U120),Q$5/((2*SUM(AL$5:AL120))+1),Q120)</f>
        <v>3126</v>
      </c>
      <c r="R121" s="6">
        <f>IF(R120=MAX($D120:$U120),R$5/((2*SUM(AM$5:AM120))+1),R120)</f>
        <v>2626</v>
      </c>
      <c r="S121" s="6">
        <f>IF(S120=MAX($D120:$U120),S$5/((2*SUM(AN$5:AN120))+1),S120)</f>
        <v>1613</v>
      </c>
      <c r="T121" s="6">
        <f>IF(T120=MAX($D120:$U120),T$5/((2*SUM(AO$5:AO120))+1),T120)</f>
        <v>264</v>
      </c>
      <c r="U121" s="6">
        <f>IF(U120=MAX($D120:$U120),U$5/((2*SUM(AP$5:AP120))+1),U120)</f>
        <v>258</v>
      </c>
      <c r="X121" s="3">
        <v>117</v>
      </c>
      <c r="Y121" s="3">
        <f t="shared" si="20"/>
        <v>0</v>
      </c>
      <c r="Z121" s="3">
        <f t="shared" si="21"/>
        <v>0</v>
      </c>
      <c r="AA121" s="3">
        <f t="shared" si="22"/>
        <v>0</v>
      </c>
      <c r="AB121" s="3">
        <f t="shared" si="23"/>
        <v>0</v>
      </c>
      <c r="AC121" s="3">
        <f t="shared" si="24"/>
        <v>0</v>
      </c>
      <c r="AD121" s="3">
        <f t="shared" si="25"/>
        <v>0</v>
      </c>
      <c r="AE121" s="3">
        <f t="shared" si="26"/>
        <v>0</v>
      </c>
      <c r="AF121" s="3">
        <f t="shared" si="27"/>
        <v>1</v>
      </c>
      <c r="AG121" s="3">
        <f t="shared" si="28"/>
        <v>0</v>
      </c>
      <c r="AH121" s="3">
        <f t="shared" si="29"/>
        <v>0</v>
      </c>
      <c r="AI121" s="3">
        <f t="shared" si="30"/>
        <v>0</v>
      </c>
      <c r="AJ121" s="3">
        <f t="shared" si="31"/>
        <v>0</v>
      </c>
      <c r="AK121" s="3">
        <f t="shared" si="32"/>
        <v>0</v>
      </c>
      <c r="AL121" s="3">
        <f t="shared" si="33"/>
        <v>0</v>
      </c>
      <c r="AM121" s="3">
        <f t="shared" si="34"/>
        <v>0</v>
      </c>
      <c r="AN121" s="3">
        <f t="shared" si="35"/>
        <v>0</v>
      </c>
      <c r="AO121" s="3">
        <f t="shared" si="36"/>
        <v>0</v>
      </c>
      <c r="AP121" s="3">
        <f t="shared" si="37"/>
        <v>0</v>
      </c>
    </row>
    <row r="122" spans="2:42">
      <c r="B122" s="3" t="s">
        <v>41</v>
      </c>
      <c r="C122" s="3">
        <v>118</v>
      </c>
      <c r="D122" s="6">
        <f>IF(D121=MAX($D121:$U121),D$5/((2*SUM(Y$5:Y121))+1),D121)</f>
        <v>13029.23880597015</v>
      </c>
      <c r="E122" s="6">
        <f>IF(E121=MAX($D121:$U121),E$5/((2*SUM(Z$5:Z121))+1),E121)</f>
        <v>12733.886792452829</v>
      </c>
      <c r="F122" s="6">
        <f>IF(F121=MAX($D121:$U121),F$5/((2*SUM(AA$5:AA121))+1),F121)</f>
        <v>12943.484848484848</v>
      </c>
      <c r="G122" s="6">
        <f>IF(G121=MAX($D121:$U121),G$5/((2*SUM(AB$5:AB121))+1),G121)</f>
        <v>12688.296296296296</v>
      </c>
      <c r="H122" s="6">
        <f>IF(H121=MAX($D121:$U121),H$5/((2*SUM(AC$5:AC121))+1),H121)</f>
        <v>13081.78947368421</v>
      </c>
      <c r="I122" s="6">
        <f>IF(I121=MAX($D121:$U121),I$5/((2*SUM(AD$5:AD121))+1),I121)</f>
        <v>12119.666666666666</v>
      </c>
      <c r="J122" s="6">
        <f>IF(J121=MAX($D121:$U121),J$5/((2*SUM(AE$5:AE121))+1),J121)</f>
        <v>11622.727272727272</v>
      </c>
      <c r="K122" s="6">
        <f>IF(K121=MAX($D121:$U121),K$5/((2*SUM(AF$5:AF121))+1),K121)</f>
        <v>10754.727272727272</v>
      </c>
      <c r="L122" s="6">
        <f>IF(L121=MAX($D121:$U121),L$5/((2*SUM(AG$5:AG121))+1),L121)</f>
        <v>11342</v>
      </c>
      <c r="M122" s="6">
        <f>IF(M121=MAX($D121:$U121),M$5/((2*SUM(AH$5:AH121))+1),M121)</f>
        <v>7493.666666666667</v>
      </c>
      <c r="N122" s="6">
        <f>IF(N121=MAX($D121:$U121),N$5/((2*SUM(AI$5:AI121))+1),N121)</f>
        <v>4586.333333333333</v>
      </c>
      <c r="O122" s="6">
        <f>IF(O121=MAX($D121:$U121),O$5/((2*SUM(AJ$5:AJ121))+1),O121)</f>
        <v>9976</v>
      </c>
      <c r="P122" s="6">
        <f>IF(P121=MAX($D121:$U121),P$5/((2*SUM(AK$5:AK121))+1),P121)</f>
        <v>3977</v>
      </c>
      <c r="Q122" s="6">
        <f>IF(Q121=MAX($D121:$U121),Q$5/((2*SUM(AL$5:AL121))+1),Q121)</f>
        <v>3126</v>
      </c>
      <c r="R122" s="6">
        <f>IF(R121=MAX($D121:$U121),R$5/((2*SUM(AM$5:AM121))+1),R121)</f>
        <v>2626</v>
      </c>
      <c r="S122" s="6">
        <f>IF(S121=MAX($D121:$U121),S$5/((2*SUM(AN$5:AN121))+1),S121)</f>
        <v>1613</v>
      </c>
      <c r="T122" s="6">
        <f>IF(T121=MAX($D121:$U121),T$5/((2*SUM(AO$5:AO121))+1),T121)</f>
        <v>264</v>
      </c>
      <c r="U122" s="6">
        <f>IF(U121=MAX($D121:$U121),U$5/((2*SUM(AP$5:AP121))+1),U121)</f>
        <v>258</v>
      </c>
      <c r="X122" s="3">
        <v>118</v>
      </c>
      <c r="Y122" s="3">
        <f t="shared" si="20"/>
        <v>0</v>
      </c>
      <c r="Z122" s="3">
        <f t="shared" si="21"/>
        <v>0</v>
      </c>
      <c r="AA122" s="3">
        <f t="shared" si="22"/>
        <v>0</v>
      </c>
      <c r="AB122" s="3">
        <f t="shared" si="23"/>
        <v>0</v>
      </c>
      <c r="AC122" s="3">
        <f t="shared" si="24"/>
        <v>1</v>
      </c>
      <c r="AD122" s="3">
        <f t="shared" si="25"/>
        <v>0</v>
      </c>
      <c r="AE122" s="3">
        <f t="shared" si="26"/>
        <v>0</v>
      </c>
      <c r="AF122" s="3">
        <f t="shared" si="27"/>
        <v>0</v>
      </c>
      <c r="AG122" s="3">
        <f t="shared" si="28"/>
        <v>0</v>
      </c>
      <c r="AH122" s="3">
        <f t="shared" si="29"/>
        <v>0</v>
      </c>
      <c r="AI122" s="3">
        <f t="shared" si="30"/>
        <v>0</v>
      </c>
      <c r="AJ122" s="3">
        <f t="shared" si="31"/>
        <v>0</v>
      </c>
      <c r="AK122" s="3">
        <f t="shared" si="32"/>
        <v>0</v>
      </c>
      <c r="AL122" s="3">
        <f t="shared" si="33"/>
        <v>0</v>
      </c>
      <c r="AM122" s="3">
        <f t="shared" si="34"/>
        <v>0</v>
      </c>
      <c r="AN122" s="3">
        <f t="shared" si="35"/>
        <v>0</v>
      </c>
      <c r="AO122" s="3">
        <f t="shared" si="36"/>
        <v>0</v>
      </c>
      <c r="AP122" s="3">
        <f t="shared" si="37"/>
        <v>0</v>
      </c>
    </row>
    <row r="123" spans="2:42">
      <c r="B123" s="3" t="s">
        <v>41</v>
      </c>
      <c r="C123" s="3">
        <v>119</v>
      </c>
      <c r="D123" s="6">
        <f>IF(D122=MAX($D122:$U122),D$5/((2*SUM(Y$5:Y122))+1),D122)</f>
        <v>13029.23880597015</v>
      </c>
      <c r="E123" s="6">
        <f>IF(E122=MAX($D122:$U122),E$5/((2*SUM(Z$5:Z122))+1),E122)</f>
        <v>12733.886792452829</v>
      </c>
      <c r="F123" s="6">
        <f>IF(F122=MAX($D122:$U122),F$5/((2*SUM(AA$5:AA122))+1),F122)</f>
        <v>12943.484848484848</v>
      </c>
      <c r="G123" s="6">
        <f>IF(G122=MAX($D122:$U122),G$5/((2*SUM(AB$5:AB122))+1),G122)</f>
        <v>12688.296296296296</v>
      </c>
      <c r="H123" s="6">
        <f>IF(H122=MAX($D122:$U122),H$5/((2*SUM(AC$5:AC122))+1),H122)</f>
        <v>11835.904761904761</v>
      </c>
      <c r="I123" s="6">
        <f>IF(I122=MAX($D122:$U122),I$5/((2*SUM(AD$5:AD122))+1),I122)</f>
        <v>12119.666666666666</v>
      </c>
      <c r="J123" s="6">
        <f>IF(J122=MAX($D122:$U122),J$5/((2*SUM(AE$5:AE122))+1),J122)</f>
        <v>11622.727272727272</v>
      </c>
      <c r="K123" s="6">
        <f>IF(K122=MAX($D122:$U122),K$5/((2*SUM(AF$5:AF122))+1),K122)</f>
        <v>10754.727272727272</v>
      </c>
      <c r="L123" s="6">
        <f>IF(L122=MAX($D122:$U122),L$5/((2*SUM(AG$5:AG122))+1),L122)</f>
        <v>11342</v>
      </c>
      <c r="M123" s="6">
        <f>IF(M122=MAX($D122:$U122),M$5/((2*SUM(AH$5:AH122))+1),M122)</f>
        <v>7493.666666666667</v>
      </c>
      <c r="N123" s="6">
        <f>IF(N122=MAX($D122:$U122),N$5/((2*SUM(AI$5:AI122))+1),N122)</f>
        <v>4586.333333333333</v>
      </c>
      <c r="O123" s="6">
        <f>IF(O122=MAX($D122:$U122),O$5/((2*SUM(AJ$5:AJ122))+1),O122)</f>
        <v>9976</v>
      </c>
      <c r="P123" s="6">
        <f>IF(P122=MAX($D122:$U122),P$5/((2*SUM(AK$5:AK122))+1),P122)</f>
        <v>3977</v>
      </c>
      <c r="Q123" s="6">
        <f>IF(Q122=MAX($D122:$U122),Q$5/((2*SUM(AL$5:AL122))+1),Q122)</f>
        <v>3126</v>
      </c>
      <c r="R123" s="6">
        <f>IF(R122=MAX($D122:$U122),R$5/((2*SUM(AM$5:AM122))+1),R122)</f>
        <v>2626</v>
      </c>
      <c r="S123" s="6">
        <f>IF(S122=MAX($D122:$U122),S$5/((2*SUM(AN$5:AN122))+1),S122)</f>
        <v>1613</v>
      </c>
      <c r="T123" s="6">
        <f>IF(T122=MAX($D122:$U122),T$5/((2*SUM(AO$5:AO122))+1),T122)</f>
        <v>264</v>
      </c>
      <c r="U123" s="6">
        <f>IF(U122=MAX($D122:$U122),U$5/((2*SUM(AP$5:AP122))+1),U122)</f>
        <v>258</v>
      </c>
      <c r="X123" s="3">
        <v>119</v>
      </c>
      <c r="Y123" s="3">
        <f t="shared" si="20"/>
        <v>1</v>
      </c>
      <c r="Z123" s="3">
        <f t="shared" si="21"/>
        <v>0</v>
      </c>
      <c r="AA123" s="3">
        <f t="shared" si="22"/>
        <v>0</v>
      </c>
      <c r="AB123" s="3">
        <f t="shared" si="23"/>
        <v>0</v>
      </c>
      <c r="AC123" s="3">
        <f t="shared" si="24"/>
        <v>0</v>
      </c>
      <c r="AD123" s="3">
        <f t="shared" si="25"/>
        <v>0</v>
      </c>
      <c r="AE123" s="3">
        <f t="shared" si="26"/>
        <v>0</v>
      </c>
      <c r="AF123" s="3">
        <f t="shared" si="27"/>
        <v>0</v>
      </c>
      <c r="AG123" s="3">
        <f t="shared" si="28"/>
        <v>0</v>
      </c>
      <c r="AH123" s="3">
        <f t="shared" si="29"/>
        <v>0</v>
      </c>
      <c r="AI123" s="3">
        <f t="shared" si="30"/>
        <v>0</v>
      </c>
      <c r="AJ123" s="3">
        <f t="shared" si="31"/>
        <v>0</v>
      </c>
      <c r="AK123" s="3">
        <f t="shared" si="32"/>
        <v>0</v>
      </c>
      <c r="AL123" s="3">
        <f t="shared" si="33"/>
        <v>0</v>
      </c>
      <c r="AM123" s="3">
        <f t="shared" si="34"/>
        <v>0</v>
      </c>
      <c r="AN123" s="3">
        <f t="shared" si="35"/>
        <v>0</v>
      </c>
      <c r="AO123" s="3">
        <f t="shared" si="36"/>
        <v>0</v>
      </c>
      <c r="AP123" s="3">
        <f t="shared" si="37"/>
        <v>0</v>
      </c>
    </row>
    <row r="124" spans="2:42">
      <c r="B124" s="3" t="s">
        <v>41</v>
      </c>
      <c r="C124" s="3">
        <v>120</v>
      </c>
      <c r="D124" s="6">
        <f>IF(D123=MAX($D123:$U123),D$5/((2*SUM(Y$5:Y123))+1),D123)</f>
        <v>12651.579710144928</v>
      </c>
      <c r="E124" s="6">
        <f>IF(E123=MAX($D123:$U123),E$5/((2*SUM(Z$5:Z123))+1),E123)</f>
        <v>12733.886792452829</v>
      </c>
      <c r="F124" s="6">
        <f>IF(F123=MAX($D123:$U123),F$5/((2*SUM(AA$5:AA123))+1),F123)</f>
        <v>12943.484848484848</v>
      </c>
      <c r="G124" s="6">
        <f>IF(G123=MAX($D123:$U123),G$5/((2*SUM(AB$5:AB123))+1),G123)</f>
        <v>12688.296296296296</v>
      </c>
      <c r="H124" s="6">
        <f>IF(H123=MAX($D123:$U123),H$5/((2*SUM(AC$5:AC123))+1),H123)</f>
        <v>11835.904761904761</v>
      </c>
      <c r="I124" s="6">
        <f>IF(I123=MAX($D123:$U123),I$5/((2*SUM(AD$5:AD123))+1),I123)</f>
        <v>12119.666666666666</v>
      </c>
      <c r="J124" s="6">
        <f>IF(J123=MAX($D123:$U123),J$5/((2*SUM(AE$5:AE123))+1),J123)</f>
        <v>11622.727272727272</v>
      </c>
      <c r="K124" s="6">
        <f>IF(K123=MAX($D123:$U123),K$5/((2*SUM(AF$5:AF123))+1),K123)</f>
        <v>10754.727272727272</v>
      </c>
      <c r="L124" s="6">
        <f>IF(L123=MAX($D123:$U123),L$5/((2*SUM(AG$5:AG123))+1),L123)</f>
        <v>11342</v>
      </c>
      <c r="M124" s="6">
        <f>IF(M123=MAX($D123:$U123),M$5/((2*SUM(AH$5:AH123))+1),M123)</f>
        <v>7493.666666666667</v>
      </c>
      <c r="N124" s="6">
        <f>IF(N123=MAX($D123:$U123),N$5/((2*SUM(AI$5:AI123))+1),N123)</f>
        <v>4586.333333333333</v>
      </c>
      <c r="O124" s="6">
        <f>IF(O123=MAX($D123:$U123),O$5/((2*SUM(AJ$5:AJ123))+1),O123)</f>
        <v>9976</v>
      </c>
      <c r="P124" s="6">
        <f>IF(P123=MAX($D123:$U123),P$5/((2*SUM(AK$5:AK123))+1),P123)</f>
        <v>3977</v>
      </c>
      <c r="Q124" s="6">
        <f>IF(Q123=MAX($D123:$U123),Q$5/((2*SUM(AL$5:AL123))+1),Q123)</f>
        <v>3126</v>
      </c>
      <c r="R124" s="6">
        <f>IF(R123=MAX($D123:$U123),R$5/((2*SUM(AM$5:AM123))+1),R123)</f>
        <v>2626</v>
      </c>
      <c r="S124" s="6">
        <f>IF(S123=MAX($D123:$U123),S$5/((2*SUM(AN$5:AN123))+1),S123)</f>
        <v>1613</v>
      </c>
      <c r="T124" s="6">
        <f>IF(T123=MAX($D123:$U123),T$5/((2*SUM(AO$5:AO123))+1),T123)</f>
        <v>264</v>
      </c>
      <c r="U124" s="6">
        <f>IF(U123=MAX($D123:$U123),U$5/((2*SUM(AP$5:AP123))+1),U123)</f>
        <v>258</v>
      </c>
      <c r="X124" s="3">
        <v>120</v>
      </c>
      <c r="Y124" s="3">
        <f t="shared" si="20"/>
        <v>0</v>
      </c>
      <c r="Z124" s="3">
        <f t="shared" si="21"/>
        <v>0</v>
      </c>
      <c r="AA124" s="3">
        <f t="shared" si="22"/>
        <v>1</v>
      </c>
      <c r="AB124" s="3">
        <f t="shared" si="23"/>
        <v>0</v>
      </c>
      <c r="AC124" s="3">
        <f t="shared" si="24"/>
        <v>0</v>
      </c>
      <c r="AD124" s="3">
        <f t="shared" si="25"/>
        <v>0</v>
      </c>
      <c r="AE124" s="3">
        <f t="shared" si="26"/>
        <v>0</v>
      </c>
      <c r="AF124" s="3">
        <f t="shared" si="27"/>
        <v>0</v>
      </c>
      <c r="AG124" s="3">
        <f t="shared" si="28"/>
        <v>0</v>
      </c>
      <c r="AH124" s="3">
        <f t="shared" si="29"/>
        <v>0</v>
      </c>
      <c r="AI124" s="3">
        <f t="shared" si="30"/>
        <v>0</v>
      </c>
      <c r="AJ124" s="3">
        <f t="shared" si="31"/>
        <v>0</v>
      </c>
      <c r="AK124" s="3">
        <f t="shared" si="32"/>
        <v>0</v>
      </c>
      <c r="AL124" s="3">
        <f t="shared" si="33"/>
        <v>0</v>
      </c>
      <c r="AM124" s="3">
        <f t="shared" si="34"/>
        <v>0</v>
      </c>
      <c r="AN124" s="3">
        <f t="shared" si="35"/>
        <v>0</v>
      </c>
      <c r="AO124" s="3">
        <f t="shared" si="36"/>
        <v>0</v>
      </c>
      <c r="AP124" s="3">
        <f t="shared" si="37"/>
        <v>0</v>
      </c>
    </row>
    <row r="125" spans="2:42">
      <c r="B125" s="3" t="s">
        <v>41</v>
      </c>
      <c r="C125" s="3">
        <v>121</v>
      </c>
      <c r="D125" s="6">
        <f>IF(D124=MAX($D124:$U124),D$5/((2*SUM(Y$5:Y124))+1),D124)</f>
        <v>12651.579710144928</v>
      </c>
      <c r="E125" s="6">
        <f>IF(E124=MAX($D124:$U124),E$5/((2*SUM(Z$5:Z124))+1),E124)</f>
        <v>12733.886792452829</v>
      </c>
      <c r="F125" s="6">
        <f>IF(F124=MAX($D124:$U124),F$5/((2*SUM(AA$5:AA124))+1),F124)</f>
        <v>12203.857142857143</v>
      </c>
      <c r="G125" s="6">
        <f>IF(G124=MAX($D124:$U124),G$5/((2*SUM(AB$5:AB124))+1),G124)</f>
        <v>12688.296296296296</v>
      </c>
      <c r="H125" s="6">
        <f>IF(H124=MAX($D124:$U124),H$5/((2*SUM(AC$5:AC124))+1),H124)</f>
        <v>11835.904761904761</v>
      </c>
      <c r="I125" s="6">
        <f>IF(I124=MAX($D124:$U124),I$5/((2*SUM(AD$5:AD124))+1),I124)</f>
        <v>12119.666666666666</v>
      </c>
      <c r="J125" s="6">
        <f>IF(J124=MAX($D124:$U124),J$5/((2*SUM(AE$5:AE124))+1),J124)</f>
        <v>11622.727272727272</v>
      </c>
      <c r="K125" s="6">
        <f>IF(K124=MAX($D124:$U124),K$5/((2*SUM(AF$5:AF124))+1),K124)</f>
        <v>10754.727272727272</v>
      </c>
      <c r="L125" s="6">
        <f>IF(L124=MAX($D124:$U124),L$5/((2*SUM(AG$5:AG124))+1),L124)</f>
        <v>11342</v>
      </c>
      <c r="M125" s="6">
        <f>IF(M124=MAX($D124:$U124),M$5/((2*SUM(AH$5:AH124))+1),M124)</f>
        <v>7493.666666666667</v>
      </c>
      <c r="N125" s="6">
        <f>IF(N124=MAX($D124:$U124),N$5/((2*SUM(AI$5:AI124))+1),N124)</f>
        <v>4586.333333333333</v>
      </c>
      <c r="O125" s="6">
        <f>IF(O124=MAX($D124:$U124),O$5/((2*SUM(AJ$5:AJ124))+1),O124)</f>
        <v>9976</v>
      </c>
      <c r="P125" s="6">
        <f>IF(P124=MAX($D124:$U124),P$5/((2*SUM(AK$5:AK124))+1),P124)</f>
        <v>3977</v>
      </c>
      <c r="Q125" s="6">
        <f>IF(Q124=MAX($D124:$U124),Q$5/((2*SUM(AL$5:AL124))+1),Q124)</f>
        <v>3126</v>
      </c>
      <c r="R125" s="6">
        <f>IF(R124=MAX($D124:$U124),R$5/((2*SUM(AM$5:AM124))+1),R124)</f>
        <v>2626</v>
      </c>
      <c r="S125" s="6">
        <f>IF(S124=MAX($D124:$U124),S$5/((2*SUM(AN$5:AN124))+1),S124)</f>
        <v>1613</v>
      </c>
      <c r="T125" s="6">
        <f>IF(T124=MAX($D124:$U124),T$5/((2*SUM(AO$5:AO124))+1),T124)</f>
        <v>264</v>
      </c>
      <c r="U125" s="6">
        <f>IF(U124=MAX($D124:$U124),U$5/((2*SUM(AP$5:AP124))+1),U124)</f>
        <v>258</v>
      </c>
      <c r="X125" s="3">
        <v>121</v>
      </c>
      <c r="Y125" s="3">
        <f t="shared" si="20"/>
        <v>0</v>
      </c>
      <c r="Z125" s="3">
        <f t="shared" si="21"/>
        <v>1</v>
      </c>
      <c r="AA125" s="3">
        <f t="shared" si="22"/>
        <v>0</v>
      </c>
      <c r="AB125" s="3">
        <f t="shared" si="23"/>
        <v>0</v>
      </c>
      <c r="AC125" s="3">
        <f t="shared" si="24"/>
        <v>0</v>
      </c>
      <c r="AD125" s="3">
        <f t="shared" si="25"/>
        <v>0</v>
      </c>
      <c r="AE125" s="3">
        <f t="shared" si="26"/>
        <v>0</v>
      </c>
      <c r="AF125" s="3">
        <f t="shared" si="27"/>
        <v>0</v>
      </c>
      <c r="AG125" s="3">
        <f t="shared" si="28"/>
        <v>0</v>
      </c>
      <c r="AH125" s="3">
        <f t="shared" si="29"/>
        <v>0</v>
      </c>
      <c r="AI125" s="3">
        <f t="shared" si="30"/>
        <v>0</v>
      </c>
      <c r="AJ125" s="3">
        <f t="shared" si="31"/>
        <v>0</v>
      </c>
      <c r="AK125" s="3">
        <f t="shared" si="32"/>
        <v>0</v>
      </c>
      <c r="AL125" s="3">
        <f t="shared" si="33"/>
        <v>0</v>
      </c>
      <c r="AM125" s="3">
        <f t="shared" si="34"/>
        <v>0</v>
      </c>
      <c r="AN125" s="3">
        <f t="shared" si="35"/>
        <v>0</v>
      </c>
      <c r="AO125" s="3">
        <f t="shared" si="36"/>
        <v>0</v>
      </c>
      <c r="AP125" s="3">
        <f t="shared" si="37"/>
        <v>0</v>
      </c>
    </row>
    <row r="126" spans="2:42">
      <c r="B126" s="3" t="s">
        <v>41</v>
      </c>
      <c r="C126" s="3">
        <v>122</v>
      </c>
      <c r="D126" s="6">
        <f>IF(D125=MAX($D125:$U125),D$5/((2*SUM(Y$5:Y125))+1),D125)</f>
        <v>12651.579710144928</v>
      </c>
      <c r="E126" s="6">
        <f>IF(E125=MAX($D125:$U125),E$5/((2*SUM(Z$5:Z125))+1),E125)</f>
        <v>12270.836363636363</v>
      </c>
      <c r="F126" s="6">
        <f>IF(F125=MAX($D125:$U125),F$5/((2*SUM(AA$5:AA125))+1),F125)</f>
        <v>12203.857142857143</v>
      </c>
      <c r="G126" s="6">
        <f>IF(G125=MAX($D125:$U125),G$5/((2*SUM(AB$5:AB125))+1),G125)</f>
        <v>12688.296296296296</v>
      </c>
      <c r="H126" s="6">
        <f>IF(H125=MAX($D125:$U125),H$5/((2*SUM(AC$5:AC125))+1),H125)</f>
        <v>11835.904761904761</v>
      </c>
      <c r="I126" s="6">
        <f>IF(I125=MAX($D125:$U125),I$5/((2*SUM(AD$5:AD125))+1),I125)</f>
        <v>12119.666666666666</v>
      </c>
      <c r="J126" s="6">
        <f>IF(J125=MAX($D125:$U125),J$5/((2*SUM(AE$5:AE125))+1),J125)</f>
        <v>11622.727272727272</v>
      </c>
      <c r="K126" s="6">
        <f>IF(K125=MAX($D125:$U125),K$5/((2*SUM(AF$5:AF125))+1),K125)</f>
        <v>10754.727272727272</v>
      </c>
      <c r="L126" s="6">
        <f>IF(L125=MAX($D125:$U125),L$5/((2*SUM(AG$5:AG125))+1),L125)</f>
        <v>11342</v>
      </c>
      <c r="M126" s="6">
        <f>IF(M125=MAX($D125:$U125),M$5/((2*SUM(AH$5:AH125))+1),M125)</f>
        <v>7493.666666666667</v>
      </c>
      <c r="N126" s="6">
        <f>IF(N125=MAX($D125:$U125),N$5/((2*SUM(AI$5:AI125))+1),N125)</f>
        <v>4586.333333333333</v>
      </c>
      <c r="O126" s="6">
        <f>IF(O125=MAX($D125:$U125),O$5/((2*SUM(AJ$5:AJ125))+1),O125)</f>
        <v>9976</v>
      </c>
      <c r="P126" s="6">
        <f>IF(P125=MAX($D125:$U125),P$5/((2*SUM(AK$5:AK125))+1),P125)</f>
        <v>3977</v>
      </c>
      <c r="Q126" s="6">
        <f>IF(Q125=MAX($D125:$U125),Q$5/((2*SUM(AL$5:AL125))+1),Q125)</f>
        <v>3126</v>
      </c>
      <c r="R126" s="6">
        <f>IF(R125=MAX($D125:$U125),R$5/((2*SUM(AM$5:AM125))+1),R125)</f>
        <v>2626</v>
      </c>
      <c r="S126" s="6">
        <f>IF(S125=MAX($D125:$U125),S$5/((2*SUM(AN$5:AN125))+1),S125)</f>
        <v>1613</v>
      </c>
      <c r="T126" s="6">
        <f>IF(T125=MAX($D125:$U125),T$5/((2*SUM(AO$5:AO125))+1),T125)</f>
        <v>264</v>
      </c>
      <c r="U126" s="6">
        <f>IF(U125=MAX($D125:$U125),U$5/((2*SUM(AP$5:AP125))+1),U125)</f>
        <v>258</v>
      </c>
      <c r="X126" s="3">
        <v>122</v>
      </c>
      <c r="Y126" s="3">
        <f t="shared" si="20"/>
        <v>0</v>
      </c>
      <c r="Z126" s="3">
        <f t="shared" si="21"/>
        <v>0</v>
      </c>
      <c r="AA126" s="3">
        <f t="shared" si="22"/>
        <v>0</v>
      </c>
      <c r="AB126" s="3">
        <f t="shared" si="23"/>
        <v>1</v>
      </c>
      <c r="AC126" s="3">
        <f t="shared" si="24"/>
        <v>0</v>
      </c>
      <c r="AD126" s="3">
        <f t="shared" si="25"/>
        <v>0</v>
      </c>
      <c r="AE126" s="3">
        <f t="shared" si="26"/>
        <v>0</v>
      </c>
      <c r="AF126" s="3">
        <f t="shared" si="27"/>
        <v>0</v>
      </c>
      <c r="AG126" s="3">
        <f t="shared" si="28"/>
        <v>0</v>
      </c>
      <c r="AH126" s="3">
        <f t="shared" si="29"/>
        <v>0</v>
      </c>
      <c r="AI126" s="3">
        <f t="shared" si="30"/>
        <v>0</v>
      </c>
      <c r="AJ126" s="3">
        <f t="shared" si="31"/>
        <v>0</v>
      </c>
      <c r="AK126" s="3">
        <f t="shared" si="32"/>
        <v>0</v>
      </c>
      <c r="AL126" s="3">
        <f t="shared" si="33"/>
        <v>0</v>
      </c>
      <c r="AM126" s="3">
        <f t="shared" si="34"/>
        <v>0</v>
      </c>
      <c r="AN126" s="3">
        <f t="shared" si="35"/>
        <v>0</v>
      </c>
      <c r="AO126" s="3">
        <f t="shared" si="36"/>
        <v>0</v>
      </c>
      <c r="AP126" s="3">
        <f t="shared" si="37"/>
        <v>0</v>
      </c>
    </row>
    <row r="127" spans="2:42">
      <c r="B127" s="3" t="s">
        <v>41</v>
      </c>
      <c r="C127" s="3">
        <v>123</v>
      </c>
      <c r="D127" s="6">
        <f>IF(D126=MAX($D126:$U126),D$5/((2*SUM(Y$5:Y126))+1),D126)</f>
        <v>12651.579710144928</v>
      </c>
      <c r="E127" s="6">
        <f>IF(E126=MAX($D126:$U126),E$5/((2*SUM(Z$5:Z126))+1),E126)</f>
        <v>12270.836363636363</v>
      </c>
      <c r="F127" s="6">
        <f>IF(F126=MAX($D126:$U126),F$5/((2*SUM(AA$5:AA126))+1),F126)</f>
        <v>12203.857142857143</v>
      </c>
      <c r="G127" s="6">
        <f>IF(G126=MAX($D126:$U126),G$5/((2*SUM(AB$5:AB126))+1),G126)</f>
        <v>11813.241379310344</v>
      </c>
      <c r="H127" s="6">
        <f>IF(H126=MAX($D126:$U126),H$5/((2*SUM(AC$5:AC126))+1),H126)</f>
        <v>11835.904761904761</v>
      </c>
      <c r="I127" s="6">
        <f>IF(I126=MAX($D126:$U126),I$5/((2*SUM(AD$5:AD126))+1),I126)</f>
        <v>12119.666666666666</v>
      </c>
      <c r="J127" s="6">
        <f>IF(J126=MAX($D126:$U126),J$5/((2*SUM(AE$5:AE126))+1),J126)</f>
        <v>11622.727272727272</v>
      </c>
      <c r="K127" s="6">
        <f>IF(K126=MAX($D126:$U126),K$5/((2*SUM(AF$5:AF126))+1),K126)</f>
        <v>10754.727272727272</v>
      </c>
      <c r="L127" s="6">
        <f>IF(L126=MAX($D126:$U126),L$5/((2*SUM(AG$5:AG126))+1),L126)</f>
        <v>11342</v>
      </c>
      <c r="M127" s="6">
        <f>IF(M126=MAX($D126:$U126),M$5/((2*SUM(AH$5:AH126))+1),M126)</f>
        <v>7493.666666666667</v>
      </c>
      <c r="N127" s="6">
        <f>IF(N126=MAX($D126:$U126),N$5/((2*SUM(AI$5:AI126))+1),N126)</f>
        <v>4586.333333333333</v>
      </c>
      <c r="O127" s="6">
        <f>IF(O126=MAX($D126:$U126),O$5/((2*SUM(AJ$5:AJ126))+1),O126)</f>
        <v>9976</v>
      </c>
      <c r="P127" s="6">
        <f>IF(P126=MAX($D126:$U126),P$5/((2*SUM(AK$5:AK126))+1),P126)</f>
        <v>3977</v>
      </c>
      <c r="Q127" s="6">
        <f>IF(Q126=MAX($D126:$U126),Q$5/((2*SUM(AL$5:AL126))+1),Q126)</f>
        <v>3126</v>
      </c>
      <c r="R127" s="6">
        <f>IF(R126=MAX($D126:$U126),R$5/((2*SUM(AM$5:AM126))+1),R126)</f>
        <v>2626</v>
      </c>
      <c r="S127" s="6">
        <f>IF(S126=MAX($D126:$U126),S$5/((2*SUM(AN$5:AN126))+1),S126)</f>
        <v>1613</v>
      </c>
      <c r="T127" s="6">
        <f>IF(T126=MAX($D126:$U126),T$5/((2*SUM(AO$5:AO126))+1),T126)</f>
        <v>264</v>
      </c>
      <c r="U127" s="6">
        <f>IF(U126=MAX($D126:$U126),U$5/((2*SUM(AP$5:AP126))+1),U126)</f>
        <v>258</v>
      </c>
      <c r="X127" s="3">
        <v>123</v>
      </c>
      <c r="Y127" s="3">
        <f t="shared" si="20"/>
        <v>1</v>
      </c>
      <c r="Z127" s="3">
        <f t="shared" si="21"/>
        <v>0</v>
      </c>
      <c r="AA127" s="3">
        <f t="shared" si="22"/>
        <v>0</v>
      </c>
      <c r="AB127" s="3">
        <f t="shared" si="23"/>
        <v>0</v>
      </c>
      <c r="AC127" s="3">
        <f t="shared" si="24"/>
        <v>0</v>
      </c>
      <c r="AD127" s="3">
        <f t="shared" si="25"/>
        <v>0</v>
      </c>
      <c r="AE127" s="3">
        <f t="shared" si="26"/>
        <v>0</v>
      </c>
      <c r="AF127" s="3">
        <f t="shared" si="27"/>
        <v>0</v>
      </c>
      <c r="AG127" s="3">
        <f t="shared" si="28"/>
        <v>0</v>
      </c>
      <c r="AH127" s="3">
        <f t="shared" si="29"/>
        <v>0</v>
      </c>
      <c r="AI127" s="3">
        <f t="shared" si="30"/>
        <v>0</v>
      </c>
      <c r="AJ127" s="3">
        <f t="shared" si="31"/>
        <v>0</v>
      </c>
      <c r="AK127" s="3">
        <f t="shared" si="32"/>
        <v>0</v>
      </c>
      <c r="AL127" s="3">
        <f t="shared" si="33"/>
        <v>0</v>
      </c>
      <c r="AM127" s="3">
        <f t="shared" si="34"/>
        <v>0</v>
      </c>
      <c r="AN127" s="3">
        <f t="shared" si="35"/>
        <v>0</v>
      </c>
      <c r="AO127" s="3">
        <f t="shared" si="36"/>
        <v>0</v>
      </c>
      <c r="AP127" s="3">
        <f t="shared" si="37"/>
        <v>0</v>
      </c>
    </row>
    <row r="128" spans="2:42">
      <c r="B128" s="3" t="s">
        <v>41</v>
      </c>
      <c r="C128" s="3">
        <v>124</v>
      </c>
      <c r="D128" s="6">
        <f>IF(D127=MAX($D127:$U127),D$5/((2*SUM(Y$5:Y127))+1),D127)</f>
        <v>12295.197183098591</v>
      </c>
      <c r="E128" s="6">
        <f>IF(E127=MAX($D127:$U127),E$5/((2*SUM(Z$5:Z127))+1),E127)</f>
        <v>12270.836363636363</v>
      </c>
      <c r="F128" s="6">
        <f>IF(F127=MAX($D127:$U127),F$5/((2*SUM(AA$5:AA127))+1),F127)</f>
        <v>12203.857142857143</v>
      </c>
      <c r="G128" s="6">
        <f>IF(G127=MAX($D127:$U127),G$5/((2*SUM(AB$5:AB127))+1),G127)</f>
        <v>11813.241379310344</v>
      </c>
      <c r="H128" s="6">
        <f>IF(H127=MAX($D127:$U127),H$5/((2*SUM(AC$5:AC127))+1),H127)</f>
        <v>11835.904761904761</v>
      </c>
      <c r="I128" s="6">
        <f>IF(I127=MAX($D127:$U127),I$5/((2*SUM(AD$5:AD127))+1),I127)</f>
        <v>12119.666666666666</v>
      </c>
      <c r="J128" s="6">
        <f>IF(J127=MAX($D127:$U127),J$5/((2*SUM(AE$5:AE127))+1),J127)</f>
        <v>11622.727272727272</v>
      </c>
      <c r="K128" s="6">
        <f>IF(K127=MAX($D127:$U127),K$5/((2*SUM(AF$5:AF127))+1),K127)</f>
        <v>10754.727272727272</v>
      </c>
      <c r="L128" s="6">
        <f>IF(L127=MAX($D127:$U127),L$5/((2*SUM(AG$5:AG127))+1),L127)</f>
        <v>11342</v>
      </c>
      <c r="M128" s="6">
        <f>IF(M127=MAX($D127:$U127),M$5/((2*SUM(AH$5:AH127))+1),M127)</f>
        <v>7493.666666666667</v>
      </c>
      <c r="N128" s="6">
        <f>IF(N127=MAX($D127:$U127),N$5/((2*SUM(AI$5:AI127))+1),N127)</f>
        <v>4586.333333333333</v>
      </c>
      <c r="O128" s="6">
        <f>IF(O127=MAX($D127:$U127),O$5/((2*SUM(AJ$5:AJ127))+1),O127)</f>
        <v>9976</v>
      </c>
      <c r="P128" s="6">
        <f>IF(P127=MAX($D127:$U127),P$5/((2*SUM(AK$5:AK127))+1),P127)</f>
        <v>3977</v>
      </c>
      <c r="Q128" s="6">
        <f>IF(Q127=MAX($D127:$U127),Q$5/((2*SUM(AL$5:AL127))+1),Q127)</f>
        <v>3126</v>
      </c>
      <c r="R128" s="6">
        <f>IF(R127=MAX($D127:$U127),R$5/((2*SUM(AM$5:AM127))+1),R127)</f>
        <v>2626</v>
      </c>
      <c r="S128" s="6">
        <f>IF(S127=MAX($D127:$U127),S$5/((2*SUM(AN$5:AN127))+1),S127)</f>
        <v>1613</v>
      </c>
      <c r="T128" s="6">
        <f>IF(T127=MAX($D127:$U127),T$5/((2*SUM(AO$5:AO127))+1),T127)</f>
        <v>264</v>
      </c>
      <c r="U128" s="6">
        <f>IF(U127=MAX($D127:$U127),U$5/((2*SUM(AP$5:AP127))+1),U127)</f>
        <v>258</v>
      </c>
      <c r="X128" s="3">
        <v>124</v>
      </c>
      <c r="Y128" s="3">
        <f t="shared" si="20"/>
        <v>1</v>
      </c>
      <c r="Z128" s="3">
        <f t="shared" si="21"/>
        <v>0</v>
      </c>
      <c r="AA128" s="3">
        <f t="shared" si="22"/>
        <v>0</v>
      </c>
      <c r="AB128" s="3">
        <f t="shared" si="23"/>
        <v>0</v>
      </c>
      <c r="AC128" s="3">
        <f t="shared" si="24"/>
        <v>0</v>
      </c>
      <c r="AD128" s="3">
        <f t="shared" si="25"/>
        <v>0</v>
      </c>
      <c r="AE128" s="3">
        <f t="shared" si="26"/>
        <v>0</v>
      </c>
      <c r="AF128" s="3">
        <f t="shared" si="27"/>
        <v>0</v>
      </c>
      <c r="AG128" s="3">
        <f t="shared" si="28"/>
        <v>0</v>
      </c>
      <c r="AH128" s="3">
        <f t="shared" si="29"/>
        <v>0</v>
      </c>
      <c r="AI128" s="3">
        <f t="shared" si="30"/>
        <v>0</v>
      </c>
      <c r="AJ128" s="3">
        <f t="shared" si="31"/>
        <v>0</v>
      </c>
      <c r="AK128" s="3">
        <f t="shared" si="32"/>
        <v>0</v>
      </c>
      <c r="AL128" s="3">
        <f t="shared" si="33"/>
        <v>0</v>
      </c>
      <c r="AM128" s="3">
        <f t="shared" si="34"/>
        <v>0</v>
      </c>
      <c r="AN128" s="3">
        <f t="shared" si="35"/>
        <v>0</v>
      </c>
      <c r="AO128" s="3">
        <f t="shared" si="36"/>
        <v>0</v>
      </c>
      <c r="AP128" s="3">
        <f t="shared" si="37"/>
        <v>0</v>
      </c>
    </row>
    <row r="129" spans="2:42">
      <c r="B129" s="3" t="s">
        <v>41</v>
      </c>
      <c r="C129" s="3">
        <v>125</v>
      </c>
      <c r="D129" s="6">
        <f>IF(D128=MAX($D128:$U128),D$5/((2*SUM(Y$5:Y128))+1),D128)</f>
        <v>11958.342465753425</v>
      </c>
      <c r="E129" s="6">
        <f>IF(E128=MAX($D128:$U128),E$5/((2*SUM(Z$5:Z128))+1),E128)</f>
        <v>12270.836363636363</v>
      </c>
      <c r="F129" s="6">
        <f>IF(F128=MAX($D128:$U128),F$5/((2*SUM(AA$5:AA128))+1),F128)</f>
        <v>12203.857142857143</v>
      </c>
      <c r="G129" s="6">
        <f>IF(G128=MAX($D128:$U128),G$5/((2*SUM(AB$5:AB128))+1),G128)</f>
        <v>11813.241379310344</v>
      </c>
      <c r="H129" s="6">
        <f>IF(H128=MAX($D128:$U128),H$5/((2*SUM(AC$5:AC128))+1),H128)</f>
        <v>11835.904761904761</v>
      </c>
      <c r="I129" s="6">
        <f>IF(I128=MAX($D128:$U128),I$5/((2*SUM(AD$5:AD128))+1),I128)</f>
        <v>12119.666666666666</v>
      </c>
      <c r="J129" s="6">
        <f>IF(J128=MAX($D128:$U128),J$5/((2*SUM(AE$5:AE128))+1),J128)</f>
        <v>11622.727272727272</v>
      </c>
      <c r="K129" s="6">
        <f>IF(K128=MAX($D128:$U128),K$5/((2*SUM(AF$5:AF128))+1),K128)</f>
        <v>10754.727272727272</v>
      </c>
      <c r="L129" s="6">
        <f>IF(L128=MAX($D128:$U128),L$5/((2*SUM(AG$5:AG128))+1),L128)</f>
        <v>11342</v>
      </c>
      <c r="M129" s="6">
        <f>IF(M128=MAX($D128:$U128),M$5/((2*SUM(AH$5:AH128))+1),M128)</f>
        <v>7493.666666666667</v>
      </c>
      <c r="N129" s="6">
        <f>IF(N128=MAX($D128:$U128),N$5/((2*SUM(AI$5:AI128))+1),N128)</f>
        <v>4586.333333333333</v>
      </c>
      <c r="O129" s="6">
        <f>IF(O128=MAX($D128:$U128),O$5/((2*SUM(AJ$5:AJ128))+1),O128)</f>
        <v>9976</v>
      </c>
      <c r="P129" s="6">
        <f>IF(P128=MAX($D128:$U128),P$5/((2*SUM(AK$5:AK128))+1),P128)</f>
        <v>3977</v>
      </c>
      <c r="Q129" s="6">
        <f>IF(Q128=MAX($D128:$U128),Q$5/((2*SUM(AL$5:AL128))+1),Q128)</f>
        <v>3126</v>
      </c>
      <c r="R129" s="6">
        <f>IF(R128=MAX($D128:$U128),R$5/((2*SUM(AM$5:AM128))+1),R128)</f>
        <v>2626</v>
      </c>
      <c r="S129" s="6">
        <f>IF(S128=MAX($D128:$U128),S$5/((2*SUM(AN$5:AN128))+1),S128)</f>
        <v>1613</v>
      </c>
      <c r="T129" s="6">
        <f>IF(T128=MAX($D128:$U128),T$5/((2*SUM(AO$5:AO128))+1),T128)</f>
        <v>264</v>
      </c>
      <c r="U129" s="6">
        <f>IF(U128=MAX($D128:$U128),U$5/((2*SUM(AP$5:AP128))+1),U128)</f>
        <v>258</v>
      </c>
      <c r="X129" s="3">
        <v>125</v>
      </c>
      <c r="Y129" s="3">
        <f t="shared" si="20"/>
        <v>0</v>
      </c>
      <c r="Z129" s="3">
        <f t="shared" si="21"/>
        <v>1</v>
      </c>
      <c r="AA129" s="3">
        <f t="shared" si="22"/>
        <v>0</v>
      </c>
      <c r="AB129" s="3">
        <f t="shared" si="23"/>
        <v>0</v>
      </c>
      <c r="AC129" s="3">
        <f t="shared" si="24"/>
        <v>0</v>
      </c>
      <c r="AD129" s="3">
        <f t="shared" si="25"/>
        <v>0</v>
      </c>
      <c r="AE129" s="3">
        <f t="shared" si="26"/>
        <v>0</v>
      </c>
      <c r="AF129" s="3">
        <f t="shared" si="27"/>
        <v>0</v>
      </c>
      <c r="AG129" s="3">
        <f t="shared" si="28"/>
        <v>0</v>
      </c>
      <c r="AH129" s="3">
        <f t="shared" si="29"/>
        <v>0</v>
      </c>
      <c r="AI129" s="3">
        <f t="shared" si="30"/>
        <v>0</v>
      </c>
      <c r="AJ129" s="3">
        <f t="shared" si="31"/>
        <v>0</v>
      </c>
      <c r="AK129" s="3">
        <f t="shared" si="32"/>
        <v>0</v>
      </c>
      <c r="AL129" s="3">
        <f t="shared" si="33"/>
        <v>0</v>
      </c>
      <c r="AM129" s="3">
        <f t="shared" si="34"/>
        <v>0</v>
      </c>
      <c r="AN129" s="3">
        <f t="shared" si="35"/>
        <v>0</v>
      </c>
      <c r="AO129" s="3">
        <f t="shared" si="36"/>
        <v>0</v>
      </c>
      <c r="AP129" s="3">
        <f t="shared" si="37"/>
        <v>0</v>
      </c>
    </row>
    <row r="130" spans="2:42">
      <c r="B130" s="3" t="s">
        <v>41</v>
      </c>
      <c r="C130" s="3">
        <v>126</v>
      </c>
      <c r="D130" s="6">
        <f>IF(D129=MAX($D129:$U129),D$5/((2*SUM(Y$5:Y129))+1),D129)</f>
        <v>11958.342465753425</v>
      </c>
      <c r="E130" s="6">
        <f>IF(E129=MAX($D129:$U129),E$5/((2*SUM(Z$5:Z129))+1),E129)</f>
        <v>11840.280701754386</v>
      </c>
      <c r="F130" s="6">
        <f>IF(F129=MAX($D129:$U129),F$5/((2*SUM(AA$5:AA129))+1),F129)</f>
        <v>12203.857142857143</v>
      </c>
      <c r="G130" s="6">
        <f>IF(G129=MAX($D129:$U129),G$5/((2*SUM(AB$5:AB129))+1),G129)</f>
        <v>11813.241379310344</v>
      </c>
      <c r="H130" s="6">
        <f>IF(H129=MAX($D129:$U129),H$5/((2*SUM(AC$5:AC129))+1),H129)</f>
        <v>11835.904761904761</v>
      </c>
      <c r="I130" s="6">
        <f>IF(I129=MAX($D129:$U129),I$5/((2*SUM(AD$5:AD129))+1),I129)</f>
        <v>12119.666666666666</v>
      </c>
      <c r="J130" s="6">
        <f>IF(J129=MAX($D129:$U129),J$5/((2*SUM(AE$5:AE129))+1),J129)</f>
        <v>11622.727272727272</v>
      </c>
      <c r="K130" s="6">
        <f>IF(K129=MAX($D129:$U129),K$5/((2*SUM(AF$5:AF129))+1),K129)</f>
        <v>10754.727272727272</v>
      </c>
      <c r="L130" s="6">
        <f>IF(L129=MAX($D129:$U129),L$5/((2*SUM(AG$5:AG129))+1),L129)</f>
        <v>11342</v>
      </c>
      <c r="M130" s="6">
        <f>IF(M129=MAX($D129:$U129),M$5/((2*SUM(AH$5:AH129))+1),M129)</f>
        <v>7493.666666666667</v>
      </c>
      <c r="N130" s="6">
        <f>IF(N129=MAX($D129:$U129),N$5/((2*SUM(AI$5:AI129))+1),N129)</f>
        <v>4586.333333333333</v>
      </c>
      <c r="O130" s="6">
        <f>IF(O129=MAX($D129:$U129),O$5/((2*SUM(AJ$5:AJ129))+1),O129)</f>
        <v>9976</v>
      </c>
      <c r="P130" s="6">
        <f>IF(P129=MAX($D129:$U129),P$5/((2*SUM(AK$5:AK129))+1),P129)</f>
        <v>3977</v>
      </c>
      <c r="Q130" s="6">
        <f>IF(Q129=MAX($D129:$U129),Q$5/((2*SUM(AL$5:AL129))+1),Q129)</f>
        <v>3126</v>
      </c>
      <c r="R130" s="6">
        <f>IF(R129=MAX($D129:$U129),R$5/((2*SUM(AM$5:AM129))+1),R129)</f>
        <v>2626</v>
      </c>
      <c r="S130" s="6">
        <f>IF(S129=MAX($D129:$U129),S$5/((2*SUM(AN$5:AN129))+1),S129)</f>
        <v>1613</v>
      </c>
      <c r="T130" s="6">
        <f>IF(T129=MAX($D129:$U129),T$5/((2*SUM(AO$5:AO129))+1),T129)</f>
        <v>264</v>
      </c>
      <c r="U130" s="6">
        <f>IF(U129=MAX($D129:$U129),U$5/((2*SUM(AP$5:AP129))+1),U129)</f>
        <v>258</v>
      </c>
      <c r="X130" s="3">
        <v>126</v>
      </c>
      <c r="Y130" s="3">
        <f t="shared" si="20"/>
        <v>0</v>
      </c>
      <c r="Z130" s="3">
        <f t="shared" si="21"/>
        <v>0</v>
      </c>
      <c r="AA130" s="3">
        <f t="shared" si="22"/>
        <v>1</v>
      </c>
      <c r="AB130" s="3">
        <f t="shared" si="23"/>
        <v>0</v>
      </c>
      <c r="AC130" s="3">
        <f t="shared" si="24"/>
        <v>0</v>
      </c>
      <c r="AD130" s="3">
        <f t="shared" si="25"/>
        <v>0</v>
      </c>
      <c r="AE130" s="3">
        <f t="shared" si="26"/>
        <v>0</v>
      </c>
      <c r="AF130" s="3">
        <f t="shared" si="27"/>
        <v>0</v>
      </c>
      <c r="AG130" s="3">
        <f t="shared" si="28"/>
        <v>0</v>
      </c>
      <c r="AH130" s="3">
        <f t="shared" si="29"/>
        <v>0</v>
      </c>
      <c r="AI130" s="3">
        <f t="shared" si="30"/>
        <v>0</v>
      </c>
      <c r="AJ130" s="3">
        <f t="shared" si="31"/>
        <v>0</v>
      </c>
      <c r="AK130" s="3">
        <f t="shared" si="32"/>
        <v>0</v>
      </c>
      <c r="AL130" s="3">
        <f t="shared" si="33"/>
        <v>0</v>
      </c>
      <c r="AM130" s="3">
        <f t="shared" si="34"/>
        <v>0</v>
      </c>
      <c r="AN130" s="3">
        <f t="shared" si="35"/>
        <v>0</v>
      </c>
      <c r="AO130" s="3">
        <f t="shared" si="36"/>
        <v>0</v>
      </c>
      <c r="AP130" s="3">
        <f t="shared" si="37"/>
        <v>0</v>
      </c>
    </row>
    <row r="131" spans="2:42">
      <c r="B131" s="3" t="s">
        <v>41</v>
      </c>
      <c r="C131" s="3">
        <v>127</v>
      </c>
      <c r="D131" s="6">
        <f>IF(D130=MAX($D130:$U130),D$5/((2*SUM(Y$5:Y130))+1),D130)</f>
        <v>11958.342465753425</v>
      </c>
      <c r="E131" s="6">
        <f>IF(E130=MAX($D130:$U130),E$5/((2*SUM(Z$5:Z130))+1),E130)</f>
        <v>11840.280701754386</v>
      </c>
      <c r="F131" s="6">
        <f>IF(F130=MAX($D130:$U130),F$5/((2*SUM(AA$5:AA130))+1),F130)</f>
        <v>11544.18918918919</v>
      </c>
      <c r="G131" s="6">
        <f>IF(G130=MAX($D130:$U130),G$5/((2*SUM(AB$5:AB130))+1),G130)</f>
        <v>11813.241379310344</v>
      </c>
      <c r="H131" s="6">
        <f>IF(H130=MAX($D130:$U130),H$5/((2*SUM(AC$5:AC130))+1),H130)</f>
        <v>11835.904761904761</v>
      </c>
      <c r="I131" s="6">
        <f>IF(I130=MAX($D130:$U130),I$5/((2*SUM(AD$5:AD130))+1),I130)</f>
        <v>12119.666666666666</v>
      </c>
      <c r="J131" s="6">
        <f>IF(J130=MAX($D130:$U130),J$5/((2*SUM(AE$5:AE130))+1),J130)</f>
        <v>11622.727272727272</v>
      </c>
      <c r="K131" s="6">
        <f>IF(K130=MAX($D130:$U130),K$5/((2*SUM(AF$5:AF130))+1),K130)</f>
        <v>10754.727272727272</v>
      </c>
      <c r="L131" s="6">
        <f>IF(L130=MAX($D130:$U130),L$5/((2*SUM(AG$5:AG130))+1),L130)</f>
        <v>11342</v>
      </c>
      <c r="M131" s="6">
        <f>IF(M130=MAX($D130:$U130),M$5/((2*SUM(AH$5:AH130))+1),M130)</f>
        <v>7493.666666666667</v>
      </c>
      <c r="N131" s="6">
        <f>IF(N130=MAX($D130:$U130),N$5/((2*SUM(AI$5:AI130))+1),N130)</f>
        <v>4586.333333333333</v>
      </c>
      <c r="O131" s="6">
        <f>IF(O130=MAX($D130:$U130),O$5/((2*SUM(AJ$5:AJ130))+1),O130)</f>
        <v>9976</v>
      </c>
      <c r="P131" s="6">
        <f>IF(P130=MAX($D130:$U130),P$5/((2*SUM(AK$5:AK130))+1),P130)</f>
        <v>3977</v>
      </c>
      <c r="Q131" s="6">
        <f>IF(Q130=MAX($D130:$U130),Q$5/((2*SUM(AL$5:AL130))+1),Q130)</f>
        <v>3126</v>
      </c>
      <c r="R131" s="6">
        <f>IF(R130=MAX($D130:$U130),R$5/((2*SUM(AM$5:AM130))+1),R130)</f>
        <v>2626</v>
      </c>
      <c r="S131" s="6">
        <f>IF(S130=MAX($D130:$U130),S$5/((2*SUM(AN$5:AN130))+1),S130)</f>
        <v>1613</v>
      </c>
      <c r="T131" s="6">
        <f>IF(T130=MAX($D130:$U130),T$5/((2*SUM(AO$5:AO130))+1),T130)</f>
        <v>264</v>
      </c>
      <c r="U131" s="6">
        <f>IF(U130=MAX($D130:$U130),U$5/((2*SUM(AP$5:AP130))+1),U130)</f>
        <v>258</v>
      </c>
      <c r="X131" s="3">
        <v>127</v>
      </c>
      <c r="Y131" s="3">
        <f t="shared" si="20"/>
        <v>0</v>
      </c>
      <c r="Z131" s="3">
        <f t="shared" si="21"/>
        <v>0</v>
      </c>
      <c r="AA131" s="3">
        <f t="shared" si="22"/>
        <v>0</v>
      </c>
      <c r="AB131" s="3">
        <f t="shared" si="23"/>
        <v>0</v>
      </c>
      <c r="AC131" s="3">
        <f t="shared" si="24"/>
        <v>0</v>
      </c>
      <c r="AD131" s="3">
        <f t="shared" si="25"/>
        <v>1</v>
      </c>
      <c r="AE131" s="3">
        <f t="shared" si="26"/>
        <v>0</v>
      </c>
      <c r="AF131" s="3">
        <f t="shared" si="27"/>
        <v>0</v>
      </c>
      <c r="AG131" s="3">
        <f t="shared" si="28"/>
        <v>0</v>
      </c>
      <c r="AH131" s="3">
        <f t="shared" si="29"/>
        <v>0</v>
      </c>
      <c r="AI131" s="3">
        <f t="shared" si="30"/>
        <v>0</v>
      </c>
      <c r="AJ131" s="3">
        <f t="shared" si="31"/>
        <v>0</v>
      </c>
      <c r="AK131" s="3">
        <f t="shared" si="32"/>
        <v>0</v>
      </c>
      <c r="AL131" s="3">
        <f t="shared" si="33"/>
        <v>0</v>
      </c>
      <c r="AM131" s="3">
        <f t="shared" si="34"/>
        <v>0</v>
      </c>
      <c r="AN131" s="3">
        <f t="shared" si="35"/>
        <v>0</v>
      </c>
      <c r="AO131" s="3">
        <f t="shared" si="36"/>
        <v>0</v>
      </c>
      <c r="AP131" s="3">
        <f t="shared" si="37"/>
        <v>0</v>
      </c>
    </row>
    <row r="132" spans="2:42">
      <c r="B132" s="3" t="s">
        <v>41</v>
      </c>
      <c r="C132" s="3">
        <v>128</v>
      </c>
      <c r="D132" s="6">
        <f>IF(D131=MAX($D131:$U131),D$5/((2*SUM(Y$5:Y131))+1),D131)</f>
        <v>11958.342465753425</v>
      </c>
      <c r="E132" s="6">
        <f>IF(E131=MAX($D131:$U131),E$5/((2*SUM(Z$5:Z131))+1),E131)</f>
        <v>11840.280701754386</v>
      </c>
      <c r="F132" s="6">
        <f>IF(F131=MAX($D131:$U131),F$5/((2*SUM(AA$5:AA131))+1),F131)</f>
        <v>11544.18918918919</v>
      </c>
      <c r="G132" s="6">
        <f>IF(G131=MAX($D131:$U131),G$5/((2*SUM(AB$5:AB131))+1),G131)</f>
        <v>11813.241379310344</v>
      </c>
      <c r="H132" s="6">
        <f>IF(H131=MAX($D131:$U131),H$5/((2*SUM(AC$5:AC131))+1),H131)</f>
        <v>11835.904761904761</v>
      </c>
      <c r="I132" s="6">
        <f>IF(I131=MAX($D131:$U131),I$5/((2*SUM(AD$5:AD131))+1),I131)</f>
        <v>10693.823529411764</v>
      </c>
      <c r="J132" s="6">
        <f>IF(J131=MAX($D131:$U131),J$5/((2*SUM(AE$5:AE131))+1),J131)</f>
        <v>11622.727272727272</v>
      </c>
      <c r="K132" s="6">
        <f>IF(K131=MAX($D131:$U131),K$5/((2*SUM(AF$5:AF131))+1),K131)</f>
        <v>10754.727272727272</v>
      </c>
      <c r="L132" s="6">
        <f>IF(L131=MAX($D131:$U131),L$5/((2*SUM(AG$5:AG131))+1),L131)</f>
        <v>11342</v>
      </c>
      <c r="M132" s="6">
        <f>IF(M131=MAX($D131:$U131),M$5/((2*SUM(AH$5:AH131))+1),M131)</f>
        <v>7493.666666666667</v>
      </c>
      <c r="N132" s="6">
        <f>IF(N131=MAX($D131:$U131),N$5/((2*SUM(AI$5:AI131))+1),N131)</f>
        <v>4586.333333333333</v>
      </c>
      <c r="O132" s="6">
        <f>IF(O131=MAX($D131:$U131),O$5/((2*SUM(AJ$5:AJ131))+1),O131)</f>
        <v>9976</v>
      </c>
      <c r="P132" s="6">
        <f>IF(P131=MAX($D131:$U131),P$5/((2*SUM(AK$5:AK131))+1),P131)</f>
        <v>3977</v>
      </c>
      <c r="Q132" s="6">
        <f>IF(Q131=MAX($D131:$U131),Q$5/((2*SUM(AL$5:AL131))+1),Q131)</f>
        <v>3126</v>
      </c>
      <c r="R132" s="6">
        <f>IF(R131=MAX($D131:$U131),R$5/((2*SUM(AM$5:AM131))+1),R131)</f>
        <v>2626</v>
      </c>
      <c r="S132" s="6">
        <f>IF(S131=MAX($D131:$U131),S$5/((2*SUM(AN$5:AN131))+1),S131)</f>
        <v>1613</v>
      </c>
      <c r="T132" s="6">
        <f>IF(T131=MAX($D131:$U131),T$5/((2*SUM(AO$5:AO131))+1),T131)</f>
        <v>264</v>
      </c>
      <c r="U132" s="6">
        <f>IF(U131=MAX($D131:$U131),U$5/((2*SUM(AP$5:AP131))+1),U131)</f>
        <v>258</v>
      </c>
      <c r="X132" s="3">
        <v>128</v>
      </c>
      <c r="Y132" s="3">
        <f t="shared" si="20"/>
        <v>1</v>
      </c>
      <c r="Z132" s="3">
        <f t="shared" si="21"/>
        <v>0</v>
      </c>
      <c r="AA132" s="3">
        <f t="shared" si="22"/>
        <v>0</v>
      </c>
      <c r="AB132" s="3">
        <f t="shared" si="23"/>
        <v>0</v>
      </c>
      <c r="AC132" s="3">
        <f t="shared" si="24"/>
        <v>0</v>
      </c>
      <c r="AD132" s="3">
        <f t="shared" si="25"/>
        <v>0</v>
      </c>
      <c r="AE132" s="3">
        <f t="shared" si="26"/>
        <v>0</v>
      </c>
      <c r="AF132" s="3">
        <f t="shared" si="27"/>
        <v>0</v>
      </c>
      <c r="AG132" s="3">
        <f t="shared" si="28"/>
        <v>0</v>
      </c>
      <c r="AH132" s="3">
        <f t="shared" si="29"/>
        <v>0</v>
      </c>
      <c r="AI132" s="3">
        <f t="shared" si="30"/>
        <v>0</v>
      </c>
      <c r="AJ132" s="3">
        <f t="shared" si="31"/>
        <v>0</v>
      </c>
      <c r="AK132" s="3">
        <f t="shared" si="32"/>
        <v>0</v>
      </c>
      <c r="AL132" s="3">
        <f t="shared" si="33"/>
        <v>0</v>
      </c>
      <c r="AM132" s="3">
        <f t="shared" si="34"/>
        <v>0</v>
      </c>
      <c r="AN132" s="3">
        <f t="shared" si="35"/>
        <v>0</v>
      </c>
      <c r="AO132" s="3">
        <f t="shared" si="36"/>
        <v>0</v>
      </c>
      <c r="AP132" s="3">
        <f t="shared" si="37"/>
        <v>0</v>
      </c>
    </row>
    <row r="133" spans="2:42">
      <c r="B133" s="3" t="s">
        <v>41</v>
      </c>
      <c r="C133" s="3">
        <v>129</v>
      </c>
      <c r="D133" s="6">
        <f>IF(D132=MAX($D132:$U132),D$5/((2*SUM(Y$5:Y132))+1),D132)</f>
        <v>11639.453333333333</v>
      </c>
      <c r="E133" s="6">
        <f>IF(E132=MAX($D132:$U132),E$5/((2*SUM(Z$5:Z132))+1),E132)</f>
        <v>11840.280701754386</v>
      </c>
      <c r="F133" s="6">
        <f>IF(F132=MAX($D132:$U132),F$5/((2*SUM(AA$5:AA132))+1),F132)</f>
        <v>11544.18918918919</v>
      </c>
      <c r="G133" s="6">
        <f>IF(G132=MAX($D132:$U132),G$5/((2*SUM(AB$5:AB132))+1),G132)</f>
        <v>11813.241379310344</v>
      </c>
      <c r="H133" s="6">
        <f>IF(H132=MAX($D132:$U132),H$5/((2*SUM(AC$5:AC132))+1),H132)</f>
        <v>11835.904761904761</v>
      </c>
      <c r="I133" s="6">
        <f>IF(I132=MAX($D132:$U132),I$5/((2*SUM(AD$5:AD132))+1),I132)</f>
        <v>10693.823529411764</v>
      </c>
      <c r="J133" s="6">
        <f>IF(J132=MAX($D132:$U132),J$5/((2*SUM(AE$5:AE132))+1),J132)</f>
        <v>11622.727272727272</v>
      </c>
      <c r="K133" s="6">
        <f>IF(K132=MAX($D132:$U132),K$5/((2*SUM(AF$5:AF132))+1),K132)</f>
        <v>10754.727272727272</v>
      </c>
      <c r="L133" s="6">
        <f>IF(L132=MAX($D132:$U132),L$5/((2*SUM(AG$5:AG132))+1),L132)</f>
        <v>11342</v>
      </c>
      <c r="M133" s="6">
        <f>IF(M132=MAX($D132:$U132),M$5/((2*SUM(AH$5:AH132))+1),M132)</f>
        <v>7493.666666666667</v>
      </c>
      <c r="N133" s="6">
        <f>IF(N132=MAX($D132:$U132),N$5/((2*SUM(AI$5:AI132))+1),N132)</f>
        <v>4586.333333333333</v>
      </c>
      <c r="O133" s="6">
        <f>IF(O132=MAX($D132:$U132),O$5/((2*SUM(AJ$5:AJ132))+1),O132)</f>
        <v>9976</v>
      </c>
      <c r="P133" s="6">
        <f>IF(P132=MAX($D132:$U132),P$5/((2*SUM(AK$5:AK132))+1),P132)</f>
        <v>3977</v>
      </c>
      <c r="Q133" s="6">
        <f>IF(Q132=MAX($D132:$U132),Q$5/((2*SUM(AL$5:AL132))+1),Q132)</f>
        <v>3126</v>
      </c>
      <c r="R133" s="6">
        <f>IF(R132=MAX($D132:$U132),R$5/((2*SUM(AM$5:AM132))+1),R132)</f>
        <v>2626</v>
      </c>
      <c r="S133" s="6">
        <f>IF(S132=MAX($D132:$U132),S$5/((2*SUM(AN$5:AN132))+1),S132)</f>
        <v>1613</v>
      </c>
      <c r="T133" s="6">
        <f>IF(T132=MAX($D132:$U132),T$5/((2*SUM(AO$5:AO132))+1),T132)</f>
        <v>264</v>
      </c>
      <c r="U133" s="6">
        <f>IF(U132=MAX($D132:$U132),U$5/((2*SUM(AP$5:AP132))+1),U132)</f>
        <v>258</v>
      </c>
      <c r="X133" s="3">
        <v>129</v>
      </c>
      <c r="Y133" s="3">
        <f t="shared" si="20"/>
        <v>0</v>
      </c>
      <c r="Z133" s="3">
        <f t="shared" si="21"/>
        <v>1</v>
      </c>
      <c r="AA133" s="3">
        <f t="shared" si="22"/>
        <v>0</v>
      </c>
      <c r="AB133" s="3">
        <f t="shared" si="23"/>
        <v>0</v>
      </c>
      <c r="AC133" s="3">
        <f t="shared" si="24"/>
        <v>0</v>
      </c>
      <c r="AD133" s="3">
        <f t="shared" si="25"/>
        <v>0</v>
      </c>
      <c r="AE133" s="3">
        <f t="shared" si="26"/>
        <v>0</v>
      </c>
      <c r="AF133" s="3">
        <f t="shared" si="27"/>
        <v>0</v>
      </c>
      <c r="AG133" s="3">
        <f t="shared" si="28"/>
        <v>0</v>
      </c>
      <c r="AH133" s="3">
        <f t="shared" si="29"/>
        <v>0</v>
      </c>
      <c r="AI133" s="3">
        <f t="shared" si="30"/>
        <v>0</v>
      </c>
      <c r="AJ133" s="3">
        <f t="shared" si="31"/>
        <v>0</v>
      </c>
      <c r="AK133" s="3">
        <f t="shared" si="32"/>
        <v>0</v>
      </c>
      <c r="AL133" s="3">
        <f t="shared" si="33"/>
        <v>0</v>
      </c>
      <c r="AM133" s="3">
        <f t="shared" si="34"/>
        <v>0</v>
      </c>
      <c r="AN133" s="3">
        <f t="shared" si="35"/>
        <v>0</v>
      </c>
      <c r="AO133" s="3">
        <f t="shared" si="36"/>
        <v>0</v>
      </c>
      <c r="AP133" s="3">
        <f t="shared" si="37"/>
        <v>0</v>
      </c>
    </row>
    <row r="134" spans="2:42">
      <c r="B134" s="3" t="s">
        <v>41</v>
      </c>
      <c r="C134" s="3">
        <v>130</v>
      </c>
      <c r="D134" s="6">
        <f>IF(D133=MAX($D133:$U133),D$5/((2*SUM(Y$5:Y133))+1),D133)</f>
        <v>11639.453333333333</v>
      </c>
      <c r="E134" s="6">
        <f>IF(E133=MAX($D133:$U133),E$5/((2*SUM(Z$5:Z133))+1),E133)</f>
        <v>11438.915254237289</v>
      </c>
      <c r="F134" s="6">
        <f>IF(F133=MAX($D133:$U133),F$5/((2*SUM(AA$5:AA133))+1),F133)</f>
        <v>11544.18918918919</v>
      </c>
      <c r="G134" s="6">
        <f>IF(G133=MAX($D133:$U133),G$5/((2*SUM(AB$5:AB133))+1),G133)</f>
        <v>11813.241379310344</v>
      </c>
      <c r="H134" s="6">
        <f>IF(H133=MAX($D133:$U133),H$5/((2*SUM(AC$5:AC133))+1),H133)</f>
        <v>11835.904761904761</v>
      </c>
      <c r="I134" s="6">
        <f>IF(I133=MAX($D133:$U133),I$5/((2*SUM(AD$5:AD133))+1),I133)</f>
        <v>10693.823529411764</v>
      </c>
      <c r="J134" s="6">
        <f>IF(J133=MAX($D133:$U133),J$5/((2*SUM(AE$5:AE133))+1),J133)</f>
        <v>11622.727272727272</v>
      </c>
      <c r="K134" s="6">
        <f>IF(K133=MAX($D133:$U133),K$5/((2*SUM(AF$5:AF133))+1),K133)</f>
        <v>10754.727272727272</v>
      </c>
      <c r="L134" s="6">
        <f>IF(L133=MAX($D133:$U133),L$5/((2*SUM(AG$5:AG133))+1),L133)</f>
        <v>11342</v>
      </c>
      <c r="M134" s="6">
        <f>IF(M133=MAX($D133:$U133),M$5/((2*SUM(AH$5:AH133))+1),M133)</f>
        <v>7493.666666666667</v>
      </c>
      <c r="N134" s="6">
        <f>IF(N133=MAX($D133:$U133),N$5/((2*SUM(AI$5:AI133))+1),N133)</f>
        <v>4586.333333333333</v>
      </c>
      <c r="O134" s="6">
        <f>IF(O133=MAX($D133:$U133),O$5/((2*SUM(AJ$5:AJ133))+1),O133)</f>
        <v>9976</v>
      </c>
      <c r="P134" s="6">
        <f>IF(P133=MAX($D133:$U133),P$5/((2*SUM(AK$5:AK133))+1),P133)</f>
        <v>3977</v>
      </c>
      <c r="Q134" s="6">
        <f>IF(Q133=MAX($D133:$U133),Q$5/((2*SUM(AL$5:AL133))+1),Q133)</f>
        <v>3126</v>
      </c>
      <c r="R134" s="6">
        <f>IF(R133=MAX($D133:$U133),R$5/((2*SUM(AM$5:AM133))+1),R133)</f>
        <v>2626</v>
      </c>
      <c r="S134" s="6">
        <f>IF(S133=MAX($D133:$U133),S$5/((2*SUM(AN$5:AN133))+1),S133)</f>
        <v>1613</v>
      </c>
      <c r="T134" s="6">
        <f>IF(T133=MAX($D133:$U133),T$5/((2*SUM(AO$5:AO133))+1),T133)</f>
        <v>264</v>
      </c>
      <c r="U134" s="6">
        <f>IF(U133=MAX($D133:$U133),U$5/((2*SUM(AP$5:AP133))+1),U133)</f>
        <v>258</v>
      </c>
      <c r="X134" s="3">
        <v>130</v>
      </c>
      <c r="Y134" s="3">
        <f t="shared" ref="Y134:Y139" si="38">IF(D134=MAX($D134:$U134),1,0)</f>
        <v>0</v>
      </c>
      <c r="Z134" s="3">
        <f t="shared" si="21"/>
        <v>0</v>
      </c>
      <c r="AA134" s="3">
        <f t="shared" si="22"/>
        <v>0</v>
      </c>
      <c r="AB134" s="3">
        <f t="shared" si="23"/>
        <v>0</v>
      </c>
      <c r="AC134" s="3">
        <f t="shared" si="24"/>
        <v>1</v>
      </c>
      <c r="AD134" s="3">
        <f t="shared" si="25"/>
        <v>0</v>
      </c>
      <c r="AE134" s="3">
        <f t="shared" si="26"/>
        <v>0</v>
      </c>
      <c r="AF134" s="3">
        <f t="shared" si="27"/>
        <v>0</v>
      </c>
      <c r="AG134" s="3">
        <f t="shared" si="28"/>
        <v>0</v>
      </c>
      <c r="AH134" s="3">
        <f t="shared" si="29"/>
        <v>0</v>
      </c>
      <c r="AI134" s="3">
        <f t="shared" si="30"/>
        <v>0</v>
      </c>
      <c r="AJ134" s="3">
        <f t="shared" si="31"/>
        <v>0</v>
      </c>
      <c r="AK134" s="3">
        <f t="shared" si="32"/>
        <v>0</v>
      </c>
      <c r="AL134" s="3">
        <f t="shared" si="33"/>
        <v>0</v>
      </c>
      <c r="AM134" s="3">
        <f t="shared" si="34"/>
        <v>0</v>
      </c>
      <c r="AN134" s="3">
        <f t="shared" si="35"/>
        <v>0</v>
      </c>
      <c r="AO134" s="3">
        <f t="shared" si="36"/>
        <v>0</v>
      </c>
      <c r="AP134" s="3">
        <f t="shared" si="37"/>
        <v>0</v>
      </c>
    </row>
    <row r="135" spans="2:42">
      <c r="B135" s="3" t="s">
        <v>41</v>
      </c>
      <c r="C135" s="3">
        <v>131</v>
      </c>
      <c r="D135" s="6">
        <f>IF(D134=MAX($D134:$U134),D$5/((2*SUM(Y$5:Y134))+1),D134)</f>
        <v>11639.453333333333</v>
      </c>
      <c r="E135" s="6">
        <f>IF(E134=MAX($D134:$U134),E$5/((2*SUM(Z$5:Z134))+1),E134)</f>
        <v>11438.915254237289</v>
      </c>
      <c r="F135" s="6">
        <f>IF(F134=MAX($D134:$U134),F$5/((2*SUM(AA$5:AA134))+1),F134)</f>
        <v>11544.18918918919</v>
      </c>
      <c r="G135" s="6">
        <f>IF(G134=MAX($D134:$U134),G$5/((2*SUM(AB$5:AB134))+1),G134)</f>
        <v>11813.241379310344</v>
      </c>
      <c r="H135" s="6">
        <f>IF(H134=MAX($D134:$U134),H$5/((2*SUM(AC$5:AC134))+1),H134)</f>
        <v>10806.695652173914</v>
      </c>
      <c r="I135" s="6">
        <f>IF(I134=MAX($D134:$U134),I$5/((2*SUM(AD$5:AD134))+1),I134)</f>
        <v>10693.823529411764</v>
      </c>
      <c r="J135" s="6">
        <f>IF(J134=MAX($D134:$U134),J$5/((2*SUM(AE$5:AE134))+1),J134)</f>
        <v>11622.727272727272</v>
      </c>
      <c r="K135" s="6">
        <f>IF(K134=MAX($D134:$U134),K$5/((2*SUM(AF$5:AF134))+1),K134)</f>
        <v>10754.727272727272</v>
      </c>
      <c r="L135" s="6">
        <f>IF(L134=MAX($D134:$U134),L$5/((2*SUM(AG$5:AG134))+1),L134)</f>
        <v>11342</v>
      </c>
      <c r="M135" s="6">
        <f>IF(M134=MAX($D134:$U134),M$5/((2*SUM(AH$5:AH134))+1),M134)</f>
        <v>7493.666666666667</v>
      </c>
      <c r="N135" s="6">
        <f>IF(N134=MAX($D134:$U134),N$5/((2*SUM(AI$5:AI134))+1),N134)</f>
        <v>4586.333333333333</v>
      </c>
      <c r="O135" s="6">
        <f>IF(O134=MAX($D134:$U134),O$5/((2*SUM(AJ$5:AJ134))+1),O134)</f>
        <v>9976</v>
      </c>
      <c r="P135" s="6">
        <f>IF(P134=MAX($D134:$U134),P$5/((2*SUM(AK$5:AK134))+1),P134)</f>
        <v>3977</v>
      </c>
      <c r="Q135" s="6">
        <f>IF(Q134=MAX($D134:$U134),Q$5/((2*SUM(AL$5:AL134))+1),Q134)</f>
        <v>3126</v>
      </c>
      <c r="R135" s="6">
        <f>IF(R134=MAX($D134:$U134),R$5/((2*SUM(AM$5:AM134))+1),R134)</f>
        <v>2626</v>
      </c>
      <c r="S135" s="6">
        <f>IF(S134=MAX($D134:$U134),S$5/((2*SUM(AN$5:AN134))+1),S134)</f>
        <v>1613</v>
      </c>
      <c r="T135" s="6">
        <f>IF(T134=MAX($D134:$U134),T$5/((2*SUM(AO$5:AO134))+1),T134)</f>
        <v>264</v>
      </c>
      <c r="U135" s="6">
        <f>IF(U134=MAX($D134:$U134),U$5/((2*SUM(AP$5:AP134))+1),U134)</f>
        <v>258</v>
      </c>
      <c r="X135" s="3">
        <v>131</v>
      </c>
      <c r="Y135" s="3">
        <f t="shared" si="38"/>
        <v>0</v>
      </c>
      <c r="Z135" s="3">
        <f t="shared" si="21"/>
        <v>0</v>
      </c>
      <c r="AA135" s="3">
        <f t="shared" si="22"/>
        <v>0</v>
      </c>
      <c r="AB135" s="3">
        <f t="shared" si="23"/>
        <v>1</v>
      </c>
      <c r="AC135" s="3">
        <f t="shared" si="24"/>
        <v>0</v>
      </c>
      <c r="AD135" s="3">
        <f t="shared" si="25"/>
        <v>0</v>
      </c>
      <c r="AE135" s="3">
        <f t="shared" si="26"/>
        <v>0</v>
      </c>
      <c r="AF135" s="3">
        <f t="shared" si="27"/>
        <v>0</v>
      </c>
      <c r="AG135" s="3">
        <f t="shared" si="28"/>
        <v>0</v>
      </c>
      <c r="AH135" s="3">
        <f t="shared" si="29"/>
        <v>0</v>
      </c>
      <c r="AI135" s="3">
        <f t="shared" si="30"/>
        <v>0</v>
      </c>
      <c r="AJ135" s="3">
        <f t="shared" si="31"/>
        <v>0</v>
      </c>
      <c r="AK135" s="3">
        <f t="shared" si="32"/>
        <v>0</v>
      </c>
      <c r="AL135" s="3">
        <f t="shared" si="33"/>
        <v>0</v>
      </c>
      <c r="AM135" s="3">
        <f t="shared" si="34"/>
        <v>0</v>
      </c>
      <c r="AN135" s="3">
        <f t="shared" si="35"/>
        <v>0</v>
      </c>
      <c r="AO135" s="3">
        <f t="shared" si="36"/>
        <v>0</v>
      </c>
      <c r="AP135" s="3">
        <f t="shared" si="37"/>
        <v>0</v>
      </c>
    </row>
    <row r="136" spans="2:42">
      <c r="B136" s="3" t="s">
        <v>41</v>
      </c>
      <c r="C136" s="3">
        <v>132</v>
      </c>
      <c r="D136" s="6">
        <f>IF(D135=MAX($D135:$U135),D$5/((2*SUM(Y$5:Y135))+1),D135)</f>
        <v>11639.453333333333</v>
      </c>
      <c r="E136" s="6">
        <f>IF(E135=MAX($D135:$U135),E$5/((2*SUM(Z$5:Z135))+1),E135)</f>
        <v>11438.915254237289</v>
      </c>
      <c r="F136" s="6">
        <f>IF(F135=MAX($D135:$U135),F$5/((2*SUM(AA$5:AA135))+1),F135)</f>
        <v>11544.18918918919</v>
      </c>
      <c r="G136" s="6">
        <f>IF(G135=MAX($D135:$U135),G$5/((2*SUM(AB$5:AB135))+1),G135)</f>
        <v>11051.096774193549</v>
      </c>
      <c r="H136" s="6">
        <f>IF(H135=MAX($D135:$U135),H$5/((2*SUM(AC$5:AC135))+1),H135)</f>
        <v>10806.695652173914</v>
      </c>
      <c r="I136" s="6">
        <f>IF(I135=MAX($D135:$U135),I$5/((2*SUM(AD$5:AD135))+1),I135)</f>
        <v>10693.823529411764</v>
      </c>
      <c r="J136" s="6">
        <f>IF(J135=MAX($D135:$U135),J$5/((2*SUM(AE$5:AE135))+1),J135)</f>
        <v>11622.727272727272</v>
      </c>
      <c r="K136" s="6">
        <f>IF(K135=MAX($D135:$U135),K$5/((2*SUM(AF$5:AF135))+1),K135)</f>
        <v>10754.727272727272</v>
      </c>
      <c r="L136" s="6">
        <f>IF(L135=MAX($D135:$U135),L$5/((2*SUM(AG$5:AG135))+1),L135)</f>
        <v>11342</v>
      </c>
      <c r="M136" s="6">
        <f>IF(M135=MAX($D135:$U135),M$5/((2*SUM(AH$5:AH135))+1),M135)</f>
        <v>7493.666666666667</v>
      </c>
      <c r="N136" s="6">
        <f>IF(N135=MAX($D135:$U135),N$5/((2*SUM(AI$5:AI135))+1),N135)</f>
        <v>4586.333333333333</v>
      </c>
      <c r="O136" s="6">
        <f>IF(O135=MAX($D135:$U135),O$5/((2*SUM(AJ$5:AJ135))+1),O135)</f>
        <v>9976</v>
      </c>
      <c r="P136" s="6">
        <f>IF(P135=MAX($D135:$U135),P$5/((2*SUM(AK$5:AK135))+1),P135)</f>
        <v>3977</v>
      </c>
      <c r="Q136" s="6">
        <f>IF(Q135=MAX($D135:$U135),Q$5/((2*SUM(AL$5:AL135))+1),Q135)</f>
        <v>3126</v>
      </c>
      <c r="R136" s="6">
        <f>IF(R135=MAX($D135:$U135),R$5/((2*SUM(AM$5:AM135))+1),R135)</f>
        <v>2626</v>
      </c>
      <c r="S136" s="6">
        <f>IF(S135=MAX($D135:$U135),S$5/((2*SUM(AN$5:AN135))+1),S135)</f>
        <v>1613</v>
      </c>
      <c r="T136" s="6">
        <f>IF(T135=MAX($D135:$U135),T$5/((2*SUM(AO$5:AO135))+1),T135)</f>
        <v>264</v>
      </c>
      <c r="U136" s="6">
        <f>IF(U135=MAX($D135:$U135),U$5/((2*SUM(AP$5:AP135))+1),U135)</f>
        <v>258</v>
      </c>
      <c r="X136" s="3">
        <v>132</v>
      </c>
      <c r="Y136" s="3">
        <f t="shared" si="38"/>
        <v>1</v>
      </c>
      <c r="Z136" s="3">
        <f t="shared" si="21"/>
        <v>0</v>
      </c>
      <c r="AA136" s="3">
        <f t="shared" si="22"/>
        <v>0</v>
      </c>
      <c r="AB136" s="3">
        <f t="shared" si="23"/>
        <v>0</v>
      </c>
      <c r="AC136" s="3">
        <f t="shared" si="24"/>
        <v>0</v>
      </c>
      <c r="AD136" s="3">
        <f t="shared" si="25"/>
        <v>0</v>
      </c>
      <c r="AE136" s="3">
        <f t="shared" si="26"/>
        <v>0</v>
      </c>
      <c r="AF136" s="3">
        <f t="shared" si="27"/>
        <v>0</v>
      </c>
      <c r="AG136" s="3">
        <f t="shared" si="28"/>
        <v>0</v>
      </c>
      <c r="AH136" s="3">
        <f t="shared" si="29"/>
        <v>0</v>
      </c>
      <c r="AI136" s="3">
        <f t="shared" si="30"/>
        <v>0</v>
      </c>
      <c r="AJ136" s="3">
        <f t="shared" si="31"/>
        <v>0</v>
      </c>
      <c r="AK136" s="3">
        <f t="shared" si="32"/>
        <v>0</v>
      </c>
      <c r="AL136" s="3">
        <f t="shared" si="33"/>
        <v>0</v>
      </c>
      <c r="AM136" s="3">
        <f t="shared" si="34"/>
        <v>0</v>
      </c>
      <c r="AN136" s="3">
        <f t="shared" si="35"/>
        <v>0</v>
      </c>
      <c r="AO136" s="3">
        <f t="shared" si="36"/>
        <v>0</v>
      </c>
      <c r="AP136" s="3">
        <f t="shared" si="37"/>
        <v>0</v>
      </c>
    </row>
    <row r="137" spans="2:42">
      <c r="B137" s="3" t="s">
        <v>41</v>
      </c>
      <c r="C137" s="3">
        <v>133</v>
      </c>
      <c r="D137" s="6">
        <f>IF(D136=MAX($D136:$U136),D$5/((2*SUM(Y$5:Y136))+1),D136)</f>
        <v>11337.129870129869</v>
      </c>
      <c r="E137" s="6">
        <f>IF(E136=MAX($D136:$U136),E$5/((2*SUM(Z$5:Z136))+1),E136)</f>
        <v>11438.915254237289</v>
      </c>
      <c r="F137" s="6">
        <f>IF(F136=MAX($D136:$U136),F$5/((2*SUM(AA$5:AA136))+1),F136)</f>
        <v>11544.18918918919</v>
      </c>
      <c r="G137" s="6">
        <f>IF(G136=MAX($D136:$U136),G$5/((2*SUM(AB$5:AB136))+1),G136)</f>
        <v>11051.096774193549</v>
      </c>
      <c r="H137" s="6">
        <f>IF(H136=MAX($D136:$U136),H$5/((2*SUM(AC$5:AC136))+1),H136)</f>
        <v>10806.695652173914</v>
      </c>
      <c r="I137" s="6">
        <f>IF(I136=MAX($D136:$U136),I$5/((2*SUM(AD$5:AD136))+1),I136)</f>
        <v>10693.823529411764</v>
      </c>
      <c r="J137" s="6">
        <f>IF(J136=MAX($D136:$U136),J$5/((2*SUM(AE$5:AE136))+1),J136)</f>
        <v>11622.727272727272</v>
      </c>
      <c r="K137" s="6">
        <f>IF(K136=MAX($D136:$U136),K$5/((2*SUM(AF$5:AF136))+1),K136)</f>
        <v>10754.727272727272</v>
      </c>
      <c r="L137" s="6">
        <f>IF(L136=MAX($D136:$U136),L$5/((2*SUM(AG$5:AG136))+1),L136)</f>
        <v>11342</v>
      </c>
      <c r="M137" s="6">
        <f>IF(M136=MAX($D136:$U136),M$5/((2*SUM(AH$5:AH136))+1),M136)</f>
        <v>7493.666666666667</v>
      </c>
      <c r="N137" s="6">
        <f>IF(N136=MAX($D136:$U136),N$5/((2*SUM(AI$5:AI136))+1),N136)</f>
        <v>4586.333333333333</v>
      </c>
      <c r="O137" s="6">
        <f>IF(O136=MAX($D136:$U136),O$5/((2*SUM(AJ$5:AJ136))+1),O136)</f>
        <v>9976</v>
      </c>
      <c r="P137" s="6">
        <f>IF(P136=MAX($D136:$U136),P$5/((2*SUM(AK$5:AK136))+1),P136)</f>
        <v>3977</v>
      </c>
      <c r="Q137" s="6">
        <f>IF(Q136=MAX($D136:$U136),Q$5/((2*SUM(AL$5:AL136))+1),Q136)</f>
        <v>3126</v>
      </c>
      <c r="R137" s="6">
        <f>IF(R136=MAX($D136:$U136),R$5/((2*SUM(AM$5:AM136))+1),R136)</f>
        <v>2626</v>
      </c>
      <c r="S137" s="6">
        <f>IF(S136=MAX($D136:$U136),S$5/((2*SUM(AN$5:AN136))+1),S136)</f>
        <v>1613</v>
      </c>
      <c r="T137" s="6">
        <f>IF(T136=MAX($D136:$U136),T$5/((2*SUM(AO$5:AO136))+1),T136)</f>
        <v>264</v>
      </c>
      <c r="U137" s="6">
        <f>IF(U136=MAX($D136:$U136),U$5/((2*SUM(AP$5:AP136))+1),U136)</f>
        <v>258</v>
      </c>
      <c r="X137" s="3">
        <v>133</v>
      </c>
      <c r="Y137" s="3">
        <f t="shared" si="38"/>
        <v>0</v>
      </c>
      <c r="Z137" s="3">
        <f t="shared" si="21"/>
        <v>0</v>
      </c>
      <c r="AA137" s="3">
        <f t="shared" si="22"/>
        <v>0</v>
      </c>
      <c r="AB137" s="3">
        <f t="shared" si="23"/>
        <v>0</v>
      </c>
      <c r="AC137" s="3">
        <f t="shared" si="24"/>
        <v>0</v>
      </c>
      <c r="AD137" s="3">
        <f t="shared" si="25"/>
        <v>0</v>
      </c>
      <c r="AE137" s="3">
        <f t="shared" si="26"/>
        <v>1</v>
      </c>
      <c r="AF137" s="3">
        <f t="shared" si="27"/>
        <v>0</v>
      </c>
      <c r="AG137" s="3">
        <f t="shared" si="28"/>
        <v>0</v>
      </c>
      <c r="AH137" s="3">
        <f t="shared" si="29"/>
        <v>0</v>
      </c>
      <c r="AI137" s="3">
        <f t="shared" si="30"/>
        <v>0</v>
      </c>
      <c r="AJ137" s="3">
        <f t="shared" si="31"/>
        <v>0</v>
      </c>
      <c r="AK137" s="3">
        <f t="shared" si="32"/>
        <v>0</v>
      </c>
      <c r="AL137" s="3">
        <f t="shared" si="33"/>
        <v>0</v>
      </c>
      <c r="AM137" s="3">
        <f t="shared" si="34"/>
        <v>0</v>
      </c>
      <c r="AN137" s="3">
        <f t="shared" si="35"/>
        <v>0</v>
      </c>
      <c r="AO137" s="3">
        <f t="shared" si="36"/>
        <v>0</v>
      </c>
      <c r="AP137" s="3">
        <f t="shared" si="37"/>
        <v>0</v>
      </c>
    </row>
    <row r="138" spans="2:42">
      <c r="B138" s="3" t="s">
        <v>41</v>
      </c>
      <c r="C138" s="3">
        <v>134</v>
      </c>
      <c r="D138" s="6">
        <f>IF(D137=MAX($D137:$U137),D$5/((2*SUM(Y$5:Y137))+1),D137)</f>
        <v>11337.129870129869</v>
      </c>
      <c r="E138" s="6">
        <f>IF(E137=MAX($D137:$U137),E$5/((2*SUM(Z$5:Z137))+1),E137)</f>
        <v>11438.915254237289</v>
      </c>
      <c r="F138" s="6">
        <f>IF(F137=MAX($D137:$U137),F$5/((2*SUM(AA$5:AA137))+1),F137)</f>
        <v>11544.18918918919</v>
      </c>
      <c r="G138" s="6">
        <f>IF(G137=MAX($D137:$U137),G$5/((2*SUM(AB$5:AB137))+1),G137)</f>
        <v>11051.096774193549</v>
      </c>
      <c r="H138" s="6">
        <f>IF(H137=MAX($D137:$U137),H$5/((2*SUM(AC$5:AC137))+1),H137)</f>
        <v>10806.695652173914</v>
      </c>
      <c r="I138" s="6">
        <f>IF(I137=MAX($D137:$U137),I$5/((2*SUM(AD$5:AD137))+1),I137)</f>
        <v>10693.823529411764</v>
      </c>
      <c r="J138" s="6">
        <f>IF(J137=MAX($D137:$U137),J$5/((2*SUM(AE$5:AE137))+1),J137)</f>
        <v>9834.6153846153848</v>
      </c>
      <c r="K138" s="6">
        <f>IF(K137=MAX($D137:$U137),K$5/((2*SUM(AF$5:AF137))+1),K137)</f>
        <v>10754.727272727272</v>
      </c>
      <c r="L138" s="6">
        <f>IF(L137=MAX($D137:$U137),L$5/((2*SUM(AG$5:AG137))+1),L137)</f>
        <v>11342</v>
      </c>
      <c r="M138" s="6">
        <f>IF(M137=MAX($D137:$U137),M$5/((2*SUM(AH$5:AH137))+1),M137)</f>
        <v>7493.666666666667</v>
      </c>
      <c r="N138" s="6">
        <f>IF(N137=MAX($D137:$U137),N$5/((2*SUM(AI$5:AI137))+1),N137)</f>
        <v>4586.333333333333</v>
      </c>
      <c r="O138" s="6">
        <f>IF(O137=MAX($D137:$U137),O$5/((2*SUM(AJ$5:AJ137))+1),O137)</f>
        <v>9976</v>
      </c>
      <c r="P138" s="6">
        <f>IF(P137=MAX($D137:$U137),P$5/((2*SUM(AK$5:AK137))+1),P137)</f>
        <v>3977</v>
      </c>
      <c r="Q138" s="6">
        <f>IF(Q137=MAX($D137:$U137),Q$5/((2*SUM(AL$5:AL137))+1),Q137)</f>
        <v>3126</v>
      </c>
      <c r="R138" s="6">
        <f>IF(R137=MAX($D137:$U137),R$5/((2*SUM(AM$5:AM137))+1),R137)</f>
        <v>2626</v>
      </c>
      <c r="S138" s="6">
        <f>IF(S137=MAX($D137:$U137),S$5/((2*SUM(AN$5:AN137))+1),S137)</f>
        <v>1613</v>
      </c>
      <c r="T138" s="6">
        <f>IF(T137=MAX($D137:$U137),T$5/((2*SUM(AO$5:AO137))+1),T137)</f>
        <v>264</v>
      </c>
      <c r="U138" s="6">
        <f>IF(U137=MAX($D137:$U137),U$5/((2*SUM(AP$5:AP137))+1),U137)</f>
        <v>258</v>
      </c>
      <c r="X138" s="3">
        <v>134</v>
      </c>
      <c r="Y138" s="3">
        <f t="shared" si="38"/>
        <v>0</v>
      </c>
      <c r="Z138" s="3">
        <f t="shared" si="21"/>
        <v>0</v>
      </c>
      <c r="AA138" s="3">
        <f t="shared" si="22"/>
        <v>1</v>
      </c>
      <c r="AB138" s="3">
        <f t="shared" si="23"/>
        <v>0</v>
      </c>
      <c r="AC138" s="3">
        <f t="shared" si="24"/>
        <v>0</v>
      </c>
      <c r="AD138" s="3">
        <f t="shared" si="25"/>
        <v>0</v>
      </c>
      <c r="AE138" s="3">
        <f t="shared" si="26"/>
        <v>0</v>
      </c>
      <c r="AF138" s="3">
        <f t="shared" si="27"/>
        <v>0</v>
      </c>
      <c r="AG138" s="3">
        <f t="shared" si="28"/>
        <v>0</v>
      </c>
      <c r="AH138" s="3">
        <f t="shared" si="29"/>
        <v>0</v>
      </c>
      <c r="AI138" s="3">
        <f t="shared" si="30"/>
        <v>0</v>
      </c>
      <c r="AJ138" s="3">
        <f t="shared" si="31"/>
        <v>0</v>
      </c>
      <c r="AK138" s="3">
        <f t="shared" si="32"/>
        <v>0</v>
      </c>
      <c r="AL138" s="3">
        <f t="shared" si="33"/>
        <v>0</v>
      </c>
      <c r="AM138" s="3">
        <f t="shared" si="34"/>
        <v>0</v>
      </c>
      <c r="AN138" s="3">
        <f t="shared" si="35"/>
        <v>0</v>
      </c>
      <c r="AO138" s="3">
        <f t="shared" si="36"/>
        <v>0</v>
      </c>
      <c r="AP138" s="3">
        <f t="shared" si="37"/>
        <v>0</v>
      </c>
    </row>
    <row r="139" spans="2:42">
      <c r="B139" s="3" t="s">
        <v>41</v>
      </c>
      <c r="C139" s="3">
        <v>135</v>
      </c>
      <c r="D139" s="6">
        <f>IF(D138=MAX($D138:$U138),D$5/((2*SUM(Y$5:Y138))+1),D138)</f>
        <v>11337.129870129869</v>
      </c>
      <c r="E139" s="6">
        <f>IF(E138=MAX($D138:$U138),E$5/((2*SUM(Z$5:Z138))+1),E138)</f>
        <v>11438.915254237289</v>
      </c>
      <c r="F139" s="6">
        <f>IF(F138=MAX($D138:$U138),F$5/((2*SUM(AA$5:AA138))+1),F138)</f>
        <v>10952.179487179486</v>
      </c>
      <c r="G139" s="6">
        <f>IF(G138=MAX($D138:$U138),G$5/((2*SUM(AB$5:AB138))+1),G138)</f>
        <v>11051.096774193549</v>
      </c>
      <c r="H139" s="6">
        <f>IF(H138=MAX($D138:$U138),H$5/((2*SUM(AC$5:AC138))+1),H138)</f>
        <v>10806.695652173914</v>
      </c>
      <c r="I139" s="6">
        <f>IF(I138=MAX($D138:$U138),I$5/((2*SUM(AD$5:AD138))+1),I138)</f>
        <v>10693.823529411764</v>
      </c>
      <c r="J139" s="6">
        <f>IF(J138=MAX($D138:$U138),J$5/((2*SUM(AE$5:AE138))+1),J138)</f>
        <v>9834.6153846153848</v>
      </c>
      <c r="K139" s="6">
        <f>IF(K138=MAX($D138:$U138),K$5/((2*SUM(AF$5:AF138))+1),K138)</f>
        <v>10754.727272727272</v>
      </c>
      <c r="L139" s="6">
        <f>IF(L138=MAX($D138:$U138),L$5/((2*SUM(AG$5:AG138))+1),L138)</f>
        <v>11342</v>
      </c>
      <c r="M139" s="6">
        <f>IF(M138=MAX($D138:$U138),M$5/((2*SUM(AH$5:AH138))+1),M138)</f>
        <v>7493.666666666667</v>
      </c>
      <c r="N139" s="6">
        <f>IF(N138=MAX($D138:$U138),N$5/((2*SUM(AI$5:AI138))+1),N138)</f>
        <v>4586.333333333333</v>
      </c>
      <c r="O139" s="6">
        <f>IF(O138=MAX($D138:$U138),O$5/((2*SUM(AJ$5:AJ138))+1),O138)</f>
        <v>9976</v>
      </c>
      <c r="P139" s="6">
        <f>IF(P138=MAX($D138:$U138),P$5/((2*SUM(AK$5:AK138))+1),P138)</f>
        <v>3977</v>
      </c>
      <c r="Q139" s="6">
        <f>IF(Q138=MAX($D138:$U138),Q$5/((2*SUM(AL$5:AL138))+1),Q138)</f>
        <v>3126</v>
      </c>
      <c r="R139" s="6">
        <f>IF(R138=MAX($D138:$U138),R$5/((2*SUM(AM$5:AM138))+1),R138)</f>
        <v>2626</v>
      </c>
      <c r="S139" s="6">
        <f>IF(S138=MAX($D138:$U138),S$5/((2*SUM(AN$5:AN138))+1),S138)</f>
        <v>1613</v>
      </c>
      <c r="T139" s="6">
        <f>IF(T138=MAX($D138:$U138),T$5/((2*SUM(AO$5:AO138))+1),T138)</f>
        <v>264</v>
      </c>
      <c r="U139" s="6">
        <f>IF(U138=MAX($D138:$U138),U$5/((2*SUM(AP$5:AP138))+1),U138)</f>
        <v>258</v>
      </c>
      <c r="X139" s="3">
        <v>135</v>
      </c>
      <c r="Y139" s="3">
        <f t="shared" si="38"/>
        <v>0</v>
      </c>
      <c r="Z139" s="3">
        <f t="shared" si="21"/>
        <v>1</v>
      </c>
      <c r="AA139" s="3">
        <f t="shared" si="22"/>
        <v>0</v>
      </c>
      <c r="AB139" s="3">
        <f t="shared" si="23"/>
        <v>0</v>
      </c>
      <c r="AC139" s="3">
        <f t="shared" si="24"/>
        <v>0</v>
      </c>
      <c r="AD139" s="3">
        <f t="shared" si="25"/>
        <v>0</v>
      </c>
      <c r="AE139" s="3">
        <f t="shared" si="26"/>
        <v>0</v>
      </c>
      <c r="AF139" s="3">
        <f t="shared" si="27"/>
        <v>0</v>
      </c>
      <c r="AG139" s="3">
        <f t="shared" si="28"/>
        <v>0</v>
      </c>
      <c r="AH139" s="3">
        <f t="shared" si="29"/>
        <v>0</v>
      </c>
      <c r="AI139" s="3">
        <f t="shared" si="30"/>
        <v>0</v>
      </c>
      <c r="AJ139" s="3">
        <f t="shared" si="31"/>
        <v>0</v>
      </c>
      <c r="AK139" s="3">
        <f t="shared" si="32"/>
        <v>0</v>
      </c>
      <c r="AL139" s="3">
        <f t="shared" si="33"/>
        <v>0</v>
      </c>
      <c r="AM139" s="3">
        <f t="shared" si="34"/>
        <v>0</v>
      </c>
      <c r="AN139" s="3">
        <f t="shared" si="35"/>
        <v>0</v>
      </c>
      <c r="AO139" s="3">
        <f t="shared" si="36"/>
        <v>0</v>
      </c>
      <c r="AP139" s="3">
        <f t="shared" si="37"/>
        <v>0</v>
      </c>
    </row>
    <row r="140" spans="2:42">
      <c r="X140" s="3" t="s">
        <v>0</v>
      </c>
      <c r="Y140" s="3">
        <f>SUM(Y5:Y139)</f>
        <v>38</v>
      </c>
      <c r="Z140" s="3">
        <f t="shared" ref="Z140:AH140" si="39">SUM(Z5:Z139)</f>
        <v>30</v>
      </c>
      <c r="AA140" s="3">
        <f t="shared" si="39"/>
        <v>19</v>
      </c>
      <c r="AB140" s="3">
        <f t="shared" si="39"/>
        <v>15</v>
      </c>
      <c r="AC140" s="3">
        <f t="shared" si="39"/>
        <v>11</v>
      </c>
      <c r="AD140" s="3">
        <f t="shared" si="39"/>
        <v>8</v>
      </c>
      <c r="AE140" s="3">
        <f t="shared" si="39"/>
        <v>6</v>
      </c>
      <c r="AF140" s="3">
        <f t="shared" si="39"/>
        <v>5</v>
      </c>
      <c r="AG140" s="3">
        <f t="shared" si="39"/>
        <v>1</v>
      </c>
      <c r="AH140" s="3">
        <f t="shared" si="39"/>
        <v>1</v>
      </c>
      <c r="AI140" s="3">
        <f t="shared" ref="AI140" si="40">SUM(AI5:AI139)</f>
        <v>1</v>
      </c>
      <c r="AJ140" s="3">
        <f t="shared" ref="AJ140" si="41">SUM(AJ5:AJ139)</f>
        <v>0</v>
      </c>
      <c r="AK140" s="3">
        <f t="shared" ref="AK140" si="42">SUM(AK5:AK139)</f>
        <v>0</v>
      </c>
      <c r="AL140" s="3">
        <f t="shared" ref="AL140" si="43">SUM(AL5:AL139)</f>
        <v>0</v>
      </c>
      <c r="AM140" s="3">
        <f t="shared" ref="AM140" si="44">SUM(AM5:AM139)</f>
        <v>0</v>
      </c>
      <c r="AN140" s="3">
        <f t="shared" ref="AN140" si="45">SUM(AN5:AN139)</f>
        <v>0</v>
      </c>
      <c r="AO140" s="3">
        <f t="shared" ref="AO140" si="46">SUM(AO5:AO139)</f>
        <v>0</v>
      </c>
      <c r="AP140" s="3">
        <f t="shared" ref="AP140" si="47">SUM(AP5:AP139)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5C43-FFB0-4FAD-9993-CF9FB2B2EBAE}">
  <dimension ref="B2:AQ200"/>
  <sheetViews>
    <sheetView topLeftCell="R58" workbookViewId="0">
      <selection activeCell="Y161" sqref="Y161"/>
    </sheetView>
  </sheetViews>
  <sheetFormatPr baseColWidth="10" defaultRowHeight="14.4"/>
  <sheetData>
    <row r="2" spans="2:42">
      <c r="B2" s="7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2:42">
      <c r="B3" s="8" t="s">
        <v>42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2:42" s="3" customFormat="1"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30</v>
      </c>
      <c r="P4" s="3" t="s">
        <v>23</v>
      </c>
      <c r="Q4" s="3" t="s">
        <v>24</v>
      </c>
      <c r="R4" s="3" t="s">
        <v>25</v>
      </c>
      <c r="S4" s="3" t="s">
        <v>26</v>
      </c>
      <c r="T4" s="3" t="s">
        <v>27</v>
      </c>
      <c r="U4" s="3" t="s">
        <v>28</v>
      </c>
      <c r="Y4" s="3" t="s">
        <v>12</v>
      </c>
      <c r="Z4" s="3" t="s">
        <v>13</v>
      </c>
      <c r="AA4" s="3" t="s">
        <v>14</v>
      </c>
      <c r="AB4" s="3" t="s">
        <v>15</v>
      </c>
      <c r="AC4" s="3" t="s">
        <v>16</v>
      </c>
      <c r="AD4" s="3" t="s">
        <v>17</v>
      </c>
      <c r="AE4" s="3" t="s">
        <v>18</v>
      </c>
      <c r="AF4" s="3" t="s">
        <v>19</v>
      </c>
      <c r="AG4" s="3" t="s">
        <v>20</v>
      </c>
      <c r="AH4" s="3" t="s">
        <v>21</v>
      </c>
      <c r="AI4" s="3" t="s">
        <v>22</v>
      </c>
      <c r="AJ4" s="3" t="s">
        <v>30</v>
      </c>
      <c r="AK4" s="3" t="s">
        <v>23</v>
      </c>
      <c r="AL4" s="3" t="s">
        <v>24</v>
      </c>
      <c r="AM4" s="3" t="s">
        <v>25</v>
      </c>
      <c r="AN4" s="3" t="s">
        <v>26</v>
      </c>
      <c r="AO4" s="3" t="s">
        <v>27</v>
      </c>
      <c r="AP4" s="3" t="s">
        <v>28</v>
      </c>
    </row>
    <row r="5" spans="2:42" s="3" customFormat="1">
      <c r="C5" s="3" t="s">
        <v>39</v>
      </c>
      <c r="D5" s="6">
        <f t="array" ref="D5:U5">TRANSPOSE(Datos!D3:D20)</f>
        <v>700463</v>
      </c>
      <c r="E5" s="6">
        <v>453407</v>
      </c>
      <c r="F5" s="6">
        <v>313451</v>
      </c>
      <c r="G5" s="6">
        <v>270683</v>
      </c>
      <c r="H5" s="6">
        <v>187336</v>
      </c>
      <c r="I5" s="6">
        <v>156349</v>
      </c>
      <c r="J5" s="6">
        <v>93256</v>
      </c>
      <c r="K5" s="6">
        <v>67405</v>
      </c>
      <c r="L5" s="6">
        <v>27763</v>
      </c>
      <c r="M5" s="6">
        <v>19297</v>
      </c>
      <c r="N5" s="6">
        <v>10362</v>
      </c>
      <c r="O5" s="3">
        <v>8120</v>
      </c>
      <c r="P5" s="3">
        <v>3044</v>
      </c>
      <c r="Q5" s="3">
        <v>2486</v>
      </c>
      <c r="R5" s="3">
        <v>1946</v>
      </c>
      <c r="S5">
        <v>1438</v>
      </c>
      <c r="T5">
        <v>0</v>
      </c>
      <c r="U5">
        <v>0</v>
      </c>
    </row>
    <row r="6" spans="2:42">
      <c r="B6" s="3" t="s">
        <v>41</v>
      </c>
      <c r="C6" s="3">
        <v>1</v>
      </c>
      <c r="D6">
        <f>D5/((2*0)+1)</f>
        <v>700463</v>
      </c>
      <c r="E6" s="3">
        <f t="shared" ref="E6:U6" si="0">E5/((2*0)+1)</f>
        <v>453407</v>
      </c>
      <c r="F6" s="3">
        <f t="shared" si="0"/>
        <v>313451</v>
      </c>
      <c r="G6" s="3">
        <f t="shared" si="0"/>
        <v>270683</v>
      </c>
      <c r="H6" s="3">
        <f t="shared" si="0"/>
        <v>187336</v>
      </c>
      <c r="I6" s="3">
        <f t="shared" si="0"/>
        <v>156349</v>
      </c>
      <c r="J6" s="3">
        <f t="shared" si="0"/>
        <v>93256</v>
      </c>
      <c r="K6" s="3">
        <f t="shared" si="0"/>
        <v>67405</v>
      </c>
      <c r="L6" s="3">
        <f t="shared" si="0"/>
        <v>27763</v>
      </c>
      <c r="M6" s="3">
        <f t="shared" si="0"/>
        <v>19297</v>
      </c>
      <c r="N6" s="3">
        <f t="shared" si="0"/>
        <v>10362</v>
      </c>
      <c r="O6" s="3">
        <f t="shared" si="0"/>
        <v>8120</v>
      </c>
      <c r="P6" s="3">
        <f t="shared" si="0"/>
        <v>3044</v>
      </c>
      <c r="Q6" s="3">
        <f t="shared" si="0"/>
        <v>2486</v>
      </c>
      <c r="R6" s="3">
        <f t="shared" si="0"/>
        <v>1946</v>
      </c>
      <c r="S6" s="3">
        <f t="shared" si="0"/>
        <v>1438</v>
      </c>
      <c r="T6" s="3">
        <f t="shared" si="0"/>
        <v>0</v>
      </c>
      <c r="U6" s="3">
        <f t="shared" si="0"/>
        <v>0</v>
      </c>
      <c r="X6" s="3">
        <v>1</v>
      </c>
      <c r="Y6" s="3">
        <f t="shared" ref="Y6:AP6" si="1">IF(D5=MAX($D5:$U5),1,0)</f>
        <v>1</v>
      </c>
      <c r="Z6" s="3">
        <f t="shared" si="1"/>
        <v>0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J6" s="3">
        <f t="shared" si="1"/>
        <v>0</v>
      </c>
      <c r="AK6" s="3">
        <f t="shared" si="1"/>
        <v>0</v>
      </c>
      <c r="AL6" s="3">
        <f t="shared" si="1"/>
        <v>0</v>
      </c>
      <c r="AM6" s="3">
        <f t="shared" si="1"/>
        <v>0</v>
      </c>
      <c r="AN6" s="3">
        <f t="shared" si="1"/>
        <v>0</v>
      </c>
      <c r="AO6" s="3">
        <f t="shared" si="1"/>
        <v>0</v>
      </c>
      <c r="AP6" s="3">
        <f t="shared" si="1"/>
        <v>0</v>
      </c>
    </row>
    <row r="7" spans="2:42">
      <c r="B7" s="3" t="s">
        <v>41</v>
      </c>
      <c r="C7" s="3">
        <v>2</v>
      </c>
      <c r="D7" s="6">
        <f>IF(D5=MAX($D5:$U5),D$5/((2*SUM(Y$6:Y6))+1),D5)</f>
        <v>233487.66666666666</v>
      </c>
      <c r="E7" s="6">
        <f>IF(E5=MAX($D5:$U5),E$5/((2*SUM(Z$6:Z6))+1),E5)</f>
        <v>453407</v>
      </c>
      <c r="F7" s="6">
        <f>IF(F5=MAX($D5:$U5),F$5/((2*SUM(AA$6:AA6))+1),F5)</f>
        <v>313451</v>
      </c>
      <c r="G7" s="6">
        <f>IF(G5=MAX($D5:$U5),G$5/((2*SUM(AB$6:AB6))+1),G5)</f>
        <v>270683</v>
      </c>
      <c r="H7" s="6">
        <f>IF(H5=MAX($D5:$U5),H$5/((2*SUM(AC$6:AC6))+1),H5)</f>
        <v>187336</v>
      </c>
      <c r="I7" s="6">
        <f>IF(I5=MAX($D5:$U5),I$5/((2*SUM(AD$6:AD6))+1),I5)</f>
        <v>156349</v>
      </c>
      <c r="J7" s="6">
        <f>IF(J5=MAX($D5:$U5),J$5/((2*SUM(AE$6:AE6))+1),J5)</f>
        <v>93256</v>
      </c>
      <c r="K7" s="6">
        <f>IF(K5=MAX($D5:$U5),K$5/((2*SUM(AF$6:AF6))+1),K5)</f>
        <v>67405</v>
      </c>
      <c r="L7" s="6">
        <f>IF(L5=MAX($D5:$U5),L$5/((2*SUM(AG$6:AG6))+1),L5)</f>
        <v>27763</v>
      </c>
      <c r="M7" s="6">
        <f>IF(M5=MAX($D5:$U5),M$5/((2*SUM(AH$6:AH6))+1),M5)</f>
        <v>19297</v>
      </c>
      <c r="N7" s="6">
        <f>IF(N5=MAX($D5:$U5),N$5/((2*SUM(AI$6:AI6))+1),N5)</f>
        <v>10362</v>
      </c>
      <c r="O7" s="6">
        <f>IF(O5=MAX($D5:$U5),O$5/((2*SUM(AJ$6:AJ6))+1),O5)</f>
        <v>8120</v>
      </c>
      <c r="P7" s="6">
        <f>IF(P5=MAX($D5:$U5),P$5/((2*SUM(AK$6:AK6))+1),P5)</f>
        <v>3044</v>
      </c>
      <c r="Q7" s="6">
        <f>IF(Q5=MAX($D5:$U5),Q$5/((2*SUM(AL$6:AL6))+1),Q5)</f>
        <v>2486</v>
      </c>
      <c r="R7" s="6">
        <f>IF(R5=MAX($D5:$U5),R$5/((2*SUM(AM$6:AM6))+1),R5)</f>
        <v>1946</v>
      </c>
      <c r="S7" s="6">
        <f>IF(S5=MAX($D5:$U5),S$5/((2*SUM(AN$6:AN6))+1),S5)</f>
        <v>1438</v>
      </c>
      <c r="T7" s="6">
        <f>IF(T5=MAX($D5:$U5),T$5/((2*SUM(AO$6:AO6))+1),T5)</f>
        <v>0</v>
      </c>
      <c r="U7" s="6">
        <f>IF(U5=MAX($D5:$U5),U$5/((2*SUM(AP$6:AP6))+1),U5)</f>
        <v>0</v>
      </c>
      <c r="X7" s="3">
        <v>2</v>
      </c>
      <c r="Y7" s="3">
        <f t="shared" ref="Y7:Y70" si="2">IF(D7=MAX($D7:$U7),1,0)</f>
        <v>0</v>
      </c>
      <c r="Z7" s="3">
        <f t="shared" ref="Z7:AP20" si="3">IF(E7=MAX($D7:$U7),1,0)</f>
        <v>1</v>
      </c>
      <c r="AA7" s="3">
        <f t="shared" si="3"/>
        <v>0</v>
      </c>
      <c r="AB7" s="3">
        <f t="shared" si="3"/>
        <v>0</v>
      </c>
      <c r="AC7" s="3">
        <f t="shared" si="3"/>
        <v>0</v>
      </c>
      <c r="AD7" s="3">
        <f t="shared" si="3"/>
        <v>0</v>
      </c>
      <c r="AE7" s="3">
        <f t="shared" si="3"/>
        <v>0</v>
      </c>
      <c r="AF7" s="3">
        <f t="shared" si="3"/>
        <v>0</v>
      </c>
      <c r="AG7" s="3">
        <f t="shared" si="3"/>
        <v>0</v>
      </c>
      <c r="AH7" s="3">
        <f t="shared" si="3"/>
        <v>0</v>
      </c>
      <c r="AI7" s="3">
        <f t="shared" si="3"/>
        <v>0</v>
      </c>
      <c r="AJ7" s="3">
        <f t="shared" si="3"/>
        <v>0</v>
      </c>
      <c r="AK7" s="3">
        <f t="shared" si="3"/>
        <v>0</v>
      </c>
      <c r="AL7" s="3">
        <f t="shared" si="3"/>
        <v>0</v>
      </c>
      <c r="AM7" s="3">
        <f t="shared" si="3"/>
        <v>0</v>
      </c>
      <c r="AN7" s="3">
        <f t="shared" si="3"/>
        <v>0</v>
      </c>
      <c r="AO7" s="3">
        <f t="shared" si="3"/>
        <v>0</v>
      </c>
      <c r="AP7" s="3">
        <f t="shared" si="3"/>
        <v>0</v>
      </c>
    </row>
    <row r="8" spans="2:42">
      <c r="B8" s="3" t="s">
        <v>41</v>
      </c>
      <c r="C8" s="3">
        <v>3</v>
      </c>
      <c r="D8" s="6">
        <f>IF(D7=MAX($D7:$U7),D$5/((2*SUM(Y$6:Y7))+1),D7)</f>
        <v>233487.66666666666</v>
      </c>
      <c r="E8" s="6">
        <f>IF(E7=MAX($D7:$U7),E$5/((2*SUM(Z$6:Z7))+1),E7)</f>
        <v>151135.66666666666</v>
      </c>
      <c r="F8" s="6">
        <f>IF(F7=MAX($D7:$U7),F$5/((2*SUM(AA$6:AA7))+1),F7)</f>
        <v>313451</v>
      </c>
      <c r="G8" s="6">
        <f>IF(G7=MAX($D7:$U7),G$5/((2*SUM(AB$6:AB7))+1),G7)</f>
        <v>270683</v>
      </c>
      <c r="H8" s="6">
        <f>IF(H7=MAX($D7:$U7),H$5/((2*SUM(AC$6:AC7))+1),H7)</f>
        <v>187336</v>
      </c>
      <c r="I8" s="6">
        <f>IF(I7=MAX($D7:$U7),I$5/((2*SUM(AD$6:AD7))+1),I7)</f>
        <v>156349</v>
      </c>
      <c r="J8" s="6">
        <f>IF(J7=MAX($D7:$U7),J$5/((2*SUM(AE$6:AE7))+1),J7)</f>
        <v>93256</v>
      </c>
      <c r="K8" s="6">
        <f>IF(K7=MAX($D7:$U7),K$5/((2*SUM(AF$6:AF7))+1),K7)</f>
        <v>67405</v>
      </c>
      <c r="L8" s="6">
        <f>IF(L7=MAX($D7:$U7),L$5/((2*SUM(AG$6:AG7))+1),L7)</f>
        <v>27763</v>
      </c>
      <c r="M8" s="6">
        <f>IF(M7=MAX($D7:$U7),M$5/((2*SUM(AH$6:AH7))+1),M7)</f>
        <v>19297</v>
      </c>
      <c r="N8" s="6">
        <f>IF(N7=MAX($D7:$U7),N$5/((2*SUM(AI$6:AI7))+1),N7)</f>
        <v>10362</v>
      </c>
      <c r="O8" s="6">
        <f>IF(O7=MAX($D7:$U7),O$5/((2*SUM(AJ$6:AJ7))+1),O7)</f>
        <v>8120</v>
      </c>
      <c r="P8" s="6">
        <f>IF(P7=MAX($D7:$U7),P$5/((2*SUM(AK$6:AK7))+1),P7)</f>
        <v>3044</v>
      </c>
      <c r="Q8" s="6">
        <f>IF(Q7=MAX($D7:$U7),Q$5/((2*SUM(AL$6:AL7))+1),Q7)</f>
        <v>2486</v>
      </c>
      <c r="R8" s="6">
        <f>IF(R7=MAX($D7:$U7),R$5/((2*SUM(AM$6:AM7))+1),R7)</f>
        <v>1946</v>
      </c>
      <c r="S8" s="6">
        <f>IF(S7=MAX($D7:$U7),S$5/((2*SUM(AN$6:AN7))+1),S7)</f>
        <v>1438</v>
      </c>
      <c r="T8" s="6">
        <f>IF(T7=MAX($D7:$U7),T$5/((2*SUM(AO$6:AO7))+1),T7)</f>
        <v>0</v>
      </c>
      <c r="U8" s="6">
        <f>IF(U7=MAX($D7:$U7),U$5/((2*SUM(AP$6:AP7))+1),U7)</f>
        <v>0</v>
      </c>
      <c r="X8" s="3">
        <v>3</v>
      </c>
      <c r="Y8" s="3">
        <f t="shared" si="2"/>
        <v>0</v>
      </c>
      <c r="Z8" s="3">
        <f t="shared" si="3"/>
        <v>0</v>
      </c>
      <c r="AA8" s="3">
        <f t="shared" si="3"/>
        <v>1</v>
      </c>
      <c r="AB8" s="3">
        <f t="shared" si="3"/>
        <v>0</v>
      </c>
      <c r="AC8" s="3">
        <f t="shared" si="3"/>
        <v>0</v>
      </c>
      <c r="AD8" s="3">
        <f t="shared" si="3"/>
        <v>0</v>
      </c>
      <c r="AE8" s="3">
        <f t="shared" si="3"/>
        <v>0</v>
      </c>
      <c r="AF8" s="3">
        <f t="shared" si="3"/>
        <v>0</v>
      </c>
      <c r="AG8" s="3">
        <f t="shared" si="3"/>
        <v>0</v>
      </c>
      <c r="AH8" s="3">
        <f t="shared" si="3"/>
        <v>0</v>
      </c>
      <c r="AI8" s="3">
        <f t="shared" si="3"/>
        <v>0</v>
      </c>
      <c r="AJ8" s="3">
        <f t="shared" si="3"/>
        <v>0</v>
      </c>
      <c r="AK8" s="3">
        <f t="shared" si="3"/>
        <v>0</v>
      </c>
      <c r="AL8" s="3">
        <f t="shared" si="3"/>
        <v>0</v>
      </c>
      <c r="AM8" s="3">
        <f t="shared" si="3"/>
        <v>0</v>
      </c>
      <c r="AN8" s="3">
        <f t="shared" si="3"/>
        <v>0</v>
      </c>
      <c r="AO8" s="3">
        <f t="shared" si="3"/>
        <v>0</v>
      </c>
      <c r="AP8" s="3">
        <f t="shared" si="3"/>
        <v>0</v>
      </c>
    </row>
    <row r="9" spans="2:42">
      <c r="B9" s="3" t="s">
        <v>41</v>
      </c>
      <c r="C9" s="3">
        <v>4</v>
      </c>
      <c r="D9" s="6">
        <f>IF(D8=MAX($D8:$U8),D$5/((2*SUM(Y$6:Y8))+1),D8)</f>
        <v>233487.66666666666</v>
      </c>
      <c r="E9" s="6">
        <f>IF(E8=MAX($D8:$U8),E$5/((2*SUM(Z$6:Z8))+1),E8)</f>
        <v>151135.66666666666</v>
      </c>
      <c r="F9" s="6">
        <f>IF(F8=MAX($D8:$U8),F$5/((2*SUM(AA$6:AA8))+1),F8)</f>
        <v>104483.66666666667</v>
      </c>
      <c r="G9" s="6">
        <f>IF(G8=MAX($D8:$U8),G$5/((2*SUM(AB$6:AB8))+1),G8)</f>
        <v>270683</v>
      </c>
      <c r="H9" s="6">
        <f>IF(H8=MAX($D8:$U8),H$5/((2*SUM(AC$6:AC8))+1),H8)</f>
        <v>187336</v>
      </c>
      <c r="I9" s="6">
        <f>IF(I8=MAX($D8:$U8),I$5/((2*SUM(AD$6:AD8))+1),I8)</f>
        <v>156349</v>
      </c>
      <c r="J9" s="6">
        <f>IF(J8=MAX($D8:$U8),J$5/((2*SUM(AE$6:AE8))+1),J8)</f>
        <v>93256</v>
      </c>
      <c r="K9" s="6">
        <f>IF(K8=MAX($D8:$U8),K$5/((2*SUM(AF$6:AF8))+1),K8)</f>
        <v>67405</v>
      </c>
      <c r="L9" s="6">
        <f>IF(L8=MAX($D8:$U8),L$5/((2*SUM(AG$6:AG8))+1),L8)</f>
        <v>27763</v>
      </c>
      <c r="M9" s="6">
        <f>IF(M8=MAX($D8:$U8),M$5/((2*SUM(AH$6:AH8))+1),M8)</f>
        <v>19297</v>
      </c>
      <c r="N9" s="6">
        <f>IF(N8=MAX($D8:$U8),N$5/((2*SUM(AI$6:AI8))+1),N8)</f>
        <v>10362</v>
      </c>
      <c r="O9" s="6">
        <f>IF(O8=MAX($D8:$U8),O$5/((2*SUM(AJ$6:AJ8))+1),O8)</f>
        <v>8120</v>
      </c>
      <c r="P9" s="6">
        <f>IF(P8=MAX($D8:$U8),P$5/((2*SUM(AK$6:AK8))+1),P8)</f>
        <v>3044</v>
      </c>
      <c r="Q9" s="6">
        <f>IF(Q8=MAX($D8:$U8),Q$5/((2*SUM(AL$6:AL8))+1),Q8)</f>
        <v>2486</v>
      </c>
      <c r="R9" s="6">
        <f>IF(R8=MAX($D8:$U8),R$5/((2*SUM(AM$6:AM8))+1),R8)</f>
        <v>1946</v>
      </c>
      <c r="S9" s="6">
        <f>IF(S8=MAX($D8:$U8),S$5/((2*SUM(AN$6:AN8))+1),S8)</f>
        <v>1438</v>
      </c>
      <c r="T9" s="6">
        <f>IF(T8=MAX($D8:$U8),T$5/((2*SUM(AO$6:AO8))+1),T8)</f>
        <v>0</v>
      </c>
      <c r="U9" s="6">
        <f>IF(U8=MAX($D8:$U8),U$5/((2*SUM(AP$6:AP8))+1),U8)</f>
        <v>0</v>
      </c>
      <c r="X9" s="3">
        <v>4</v>
      </c>
      <c r="Y9" s="3">
        <f t="shared" si="2"/>
        <v>0</v>
      </c>
      <c r="Z9" s="3">
        <f t="shared" si="3"/>
        <v>0</v>
      </c>
      <c r="AA9" s="3">
        <f t="shared" si="3"/>
        <v>0</v>
      </c>
      <c r="AB9" s="3">
        <f t="shared" si="3"/>
        <v>1</v>
      </c>
      <c r="AC9" s="3">
        <f t="shared" si="3"/>
        <v>0</v>
      </c>
      <c r="AD9" s="3">
        <f t="shared" si="3"/>
        <v>0</v>
      </c>
      <c r="AE9" s="3">
        <f t="shared" si="3"/>
        <v>0</v>
      </c>
      <c r="AF9" s="3">
        <f t="shared" si="3"/>
        <v>0</v>
      </c>
      <c r="AG9" s="3">
        <f t="shared" si="3"/>
        <v>0</v>
      </c>
      <c r="AH9" s="3">
        <f t="shared" si="3"/>
        <v>0</v>
      </c>
      <c r="AI9" s="3">
        <f t="shared" si="3"/>
        <v>0</v>
      </c>
      <c r="AJ9" s="3">
        <f t="shared" si="3"/>
        <v>0</v>
      </c>
      <c r="AK9" s="3">
        <f t="shared" si="3"/>
        <v>0</v>
      </c>
      <c r="AL9" s="3">
        <f t="shared" si="3"/>
        <v>0</v>
      </c>
      <c r="AM9" s="3">
        <f t="shared" si="3"/>
        <v>0</v>
      </c>
      <c r="AN9" s="3">
        <f t="shared" si="3"/>
        <v>0</v>
      </c>
      <c r="AO9" s="3">
        <f t="shared" si="3"/>
        <v>0</v>
      </c>
      <c r="AP9" s="3">
        <f t="shared" si="3"/>
        <v>0</v>
      </c>
    </row>
    <row r="10" spans="2:42">
      <c r="B10" s="3" t="s">
        <v>41</v>
      </c>
      <c r="C10" s="3">
        <v>5</v>
      </c>
      <c r="D10" s="6">
        <f>IF(D9=MAX($D9:$U9),D$5/((2*SUM(Y$6:Y9))+1),D9)</f>
        <v>233487.66666666666</v>
      </c>
      <c r="E10" s="6">
        <f>IF(E9=MAX($D9:$U9),E$5/((2*SUM(Z$6:Z9))+1),E9)</f>
        <v>151135.66666666666</v>
      </c>
      <c r="F10" s="6">
        <f>IF(F9=MAX($D9:$U9),F$5/((2*SUM(AA$6:AA9))+1),F9)</f>
        <v>104483.66666666667</v>
      </c>
      <c r="G10" s="6">
        <f>IF(G9=MAX($D9:$U9),G$5/((2*SUM(AB$6:AB9))+1),G9)</f>
        <v>90227.666666666672</v>
      </c>
      <c r="H10" s="6">
        <f>IF(H9=MAX($D9:$U9),H$5/((2*SUM(AC$6:AC9))+1),H9)</f>
        <v>187336</v>
      </c>
      <c r="I10" s="6">
        <f>IF(I9=MAX($D9:$U9),I$5/((2*SUM(AD$6:AD9))+1),I9)</f>
        <v>156349</v>
      </c>
      <c r="J10" s="6">
        <f>IF(J9=MAX($D9:$U9),J$5/((2*SUM(AE$6:AE9))+1),J9)</f>
        <v>93256</v>
      </c>
      <c r="K10" s="6">
        <f>IF(K9=MAX($D9:$U9),K$5/((2*SUM(AF$6:AF9))+1),K9)</f>
        <v>67405</v>
      </c>
      <c r="L10" s="6">
        <f>IF(L9=MAX($D9:$U9),L$5/((2*SUM(AG$6:AG9))+1),L9)</f>
        <v>27763</v>
      </c>
      <c r="M10" s="6">
        <f>IF(M9=MAX($D9:$U9),M$5/((2*SUM(AH$6:AH9))+1),M9)</f>
        <v>19297</v>
      </c>
      <c r="N10" s="6">
        <f>IF(N9=MAX($D9:$U9),N$5/((2*SUM(AI$6:AI9))+1),N9)</f>
        <v>10362</v>
      </c>
      <c r="O10" s="6">
        <f>IF(O9=MAX($D9:$U9),O$5/((2*SUM(AJ$6:AJ9))+1),O9)</f>
        <v>8120</v>
      </c>
      <c r="P10" s="6">
        <f>IF(P9=MAX($D9:$U9),P$5/((2*SUM(AK$6:AK9))+1),P9)</f>
        <v>3044</v>
      </c>
      <c r="Q10" s="6">
        <f>IF(Q9=MAX($D9:$U9),Q$5/((2*SUM(AL$6:AL9))+1),Q9)</f>
        <v>2486</v>
      </c>
      <c r="R10" s="6">
        <f>IF(R9=MAX($D9:$U9),R$5/((2*SUM(AM$6:AM9))+1),R9)</f>
        <v>1946</v>
      </c>
      <c r="S10" s="6">
        <f>IF(S9=MAX($D9:$U9),S$5/((2*SUM(AN$6:AN9))+1),S9)</f>
        <v>1438</v>
      </c>
      <c r="T10" s="6">
        <f>IF(T9=MAX($D9:$U9),T$5/((2*SUM(AO$6:AO9))+1),T9)</f>
        <v>0</v>
      </c>
      <c r="U10" s="6">
        <f>IF(U9=MAX($D9:$U9),U$5/((2*SUM(AP$6:AP9))+1),U9)</f>
        <v>0</v>
      </c>
      <c r="X10" s="3">
        <v>5</v>
      </c>
      <c r="Y10" s="3">
        <f t="shared" si="2"/>
        <v>1</v>
      </c>
      <c r="Z10" s="3">
        <f t="shared" si="3"/>
        <v>0</v>
      </c>
      <c r="AA10" s="3">
        <f t="shared" si="3"/>
        <v>0</v>
      </c>
      <c r="AB10" s="3">
        <f t="shared" si="3"/>
        <v>0</v>
      </c>
      <c r="AC10" s="3">
        <f t="shared" si="3"/>
        <v>0</v>
      </c>
      <c r="AD10" s="3">
        <f t="shared" si="3"/>
        <v>0</v>
      </c>
      <c r="AE10" s="3">
        <f t="shared" si="3"/>
        <v>0</v>
      </c>
      <c r="AF10" s="3">
        <f t="shared" si="3"/>
        <v>0</v>
      </c>
      <c r="AG10" s="3">
        <f t="shared" si="3"/>
        <v>0</v>
      </c>
      <c r="AH10" s="3">
        <f t="shared" si="3"/>
        <v>0</v>
      </c>
      <c r="AI10" s="3">
        <f t="shared" si="3"/>
        <v>0</v>
      </c>
      <c r="AJ10" s="3">
        <f t="shared" si="3"/>
        <v>0</v>
      </c>
      <c r="AK10" s="3">
        <f t="shared" si="3"/>
        <v>0</v>
      </c>
      <c r="AL10" s="3">
        <f t="shared" si="3"/>
        <v>0</v>
      </c>
      <c r="AM10" s="3">
        <f t="shared" si="3"/>
        <v>0</v>
      </c>
      <c r="AN10" s="3">
        <f t="shared" si="3"/>
        <v>0</v>
      </c>
      <c r="AO10" s="3">
        <f t="shared" si="3"/>
        <v>0</v>
      </c>
      <c r="AP10" s="3">
        <f t="shared" si="3"/>
        <v>0</v>
      </c>
    </row>
    <row r="11" spans="2:42">
      <c r="B11" s="3" t="s">
        <v>41</v>
      </c>
      <c r="C11" s="3">
        <v>6</v>
      </c>
      <c r="D11" s="6">
        <f>IF(D10=MAX($D10:$U10),D$5/((2*SUM(Y$6:Y10))+1),D10)</f>
        <v>140092.6</v>
      </c>
      <c r="E11" s="6">
        <f>IF(E10=MAX($D10:$U10),E$5/((2*SUM(Z$6:Z10))+1),E10)</f>
        <v>151135.66666666666</v>
      </c>
      <c r="F11" s="6">
        <f>IF(F10=MAX($D10:$U10),F$5/((2*SUM(AA$6:AA10))+1),F10)</f>
        <v>104483.66666666667</v>
      </c>
      <c r="G11" s="6">
        <f>IF(G10=MAX($D10:$U10),G$5/((2*SUM(AB$6:AB10))+1),G10)</f>
        <v>90227.666666666672</v>
      </c>
      <c r="H11" s="6">
        <f>IF(H10=MAX($D10:$U10),H$5/((2*SUM(AC$6:AC10))+1),H10)</f>
        <v>187336</v>
      </c>
      <c r="I11" s="6">
        <f>IF(I10=MAX($D10:$U10),I$5/((2*SUM(AD$6:AD10))+1),I10)</f>
        <v>156349</v>
      </c>
      <c r="J11" s="6">
        <f>IF(J10=MAX($D10:$U10),J$5/((2*SUM(AE$6:AE10))+1),J10)</f>
        <v>93256</v>
      </c>
      <c r="K11" s="6">
        <f>IF(K10=MAX($D10:$U10),K$5/((2*SUM(AF$6:AF10))+1),K10)</f>
        <v>67405</v>
      </c>
      <c r="L11" s="6">
        <f>IF(L10=MAX($D10:$U10),L$5/((2*SUM(AG$6:AG10))+1),L10)</f>
        <v>27763</v>
      </c>
      <c r="M11" s="6">
        <f>IF(M10=MAX($D10:$U10),M$5/((2*SUM(AH$6:AH10))+1),M10)</f>
        <v>19297</v>
      </c>
      <c r="N11" s="6">
        <f>IF(N10=MAX($D10:$U10),N$5/((2*SUM(AI$6:AI10))+1),N10)</f>
        <v>10362</v>
      </c>
      <c r="O11" s="6">
        <f>IF(O10=MAX($D10:$U10),O$5/((2*SUM(AJ$6:AJ10))+1),O10)</f>
        <v>8120</v>
      </c>
      <c r="P11" s="6">
        <f>IF(P10=MAX($D10:$U10),P$5/((2*SUM(AK$6:AK10))+1),P10)</f>
        <v>3044</v>
      </c>
      <c r="Q11" s="6">
        <f>IF(Q10=MAX($D10:$U10),Q$5/((2*SUM(AL$6:AL10))+1),Q10)</f>
        <v>2486</v>
      </c>
      <c r="R11" s="6">
        <f>IF(R10=MAX($D10:$U10),R$5/((2*SUM(AM$6:AM10))+1),R10)</f>
        <v>1946</v>
      </c>
      <c r="S11" s="6">
        <f>IF(S10=MAX($D10:$U10),S$5/((2*SUM(AN$6:AN10))+1),S10)</f>
        <v>1438</v>
      </c>
      <c r="T11" s="6">
        <f>IF(T10=MAX($D10:$U10),T$5/((2*SUM(AO$6:AO10))+1),T10)</f>
        <v>0</v>
      </c>
      <c r="U11" s="6">
        <f>IF(U10=MAX($D10:$U10),U$5/((2*SUM(AP$6:AP10))+1),U10)</f>
        <v>0</v>
      </c>
      <c r="X11" s="3">
        <v>6</v>
      </c>
      <c r="Y11" s="3">
        <f t="shared" si="2"/>
        <v>0</v>
      </c>
      <c r="Z11" s="3">
        <f t="shared" si="3"/>
        <v>0</v>
      </c>
      <c r="AA11" s="3">
        <f t="shared" si="3"/>
        <v>0</v>
      </c>
      <c r="AB11" s="3">
        <f t="shared" si="3"/>
        <v>0</v>
      </c>
      <c r="AC11" s="3">
        <f t="shared" si="3"/>
        <v>1</v>
      </c>
      <c r="AD11" s="3">
        <f t="shared" si="3"/>
        <v>0</v>
      </c>
      <c r="AE11" s="3">
        <f t="shared" si="3"/>
        <v>0</v>
      </c>
      <c r="AF11" s="3">
        <f t="shared" si="3"/>
        <v>0</v>
      </c>
      <c r="AG11" s="3">
        <f t="shared" si="3"/>
        <v>0</v>
      </c>
      <c r="AH11" s="3">
        <f t="shared" si="3"/>
        <v>0</v>
      </c>
      <c r="AI11" s="3">
        <f t="shared" si="3"/>
        <v>0</v>
      </c>
      <c r="AJ11" s="3">
        <f t="shared" si="3"/>
        <v>0</v>
      </c>
      <c r="AK11" s="3">
        <f t="shared" si="3"/>
        <v>0</v>
      </c>
      <c r="AL11" s="3">
        <f t="shared" si="3"/>
        <v>0</v>
      </c>
      <c r="AM11" s="3">
        <f t="shared" si="3"/>
        <v>0</v>
      </c>
      <c r="AN11" s="3">
        <f t="shared" si="3"/>
        <v>0</v>
      </c>
      <c r="AO11" s="3">
        <f t="shared" si="3"/>
        <v>0</v>
      </c>
      <c r="AP11" s="3">
        <f t="shared" si="3"/>
        <v>0</v>
      </c>
    </row>
    <row r="12" spans="2:42">
      <c r="B12" s="3" t="s">
        <v>41</v>
      </c>
      <c r="C12" s="3">
        <v>7</v>
      </c>
      <c r="D12" s="6">
        <f>IF(D11=MAX($D11:$U11),D$5/((2*SUM(Y$6:Y11))+1),D11)</f>
        <v>140092.6</v>
      </c>
      <c r="E12" s="6">
        <f>IF(E11=MAX($D11:$U11),E$5/((2*SUM(Z$6:Z11))+1),E11)</f>
        <v>151135.66666666666</v>
      </c>
      <c r="F12" s="6">
        <f>IF(F11=MAX($D11:$U11),F$5/((2*SUM(AA$6:AA11))+1),F11)</f>
        <v>104483.66666666667</v>
      </c>
      <c r="G12" s="6">
        <f>IF(G11=MAX($D11:$U11),G$5/((2*SUM(AB$6:AB11))+1),G11)</f>
        <v>90227.666666666672</v>
      </c>
      <c r="H12" s="6">
        <f>IF(H11=MAX($D11:$U11),H$5/((2*SUM(AC$6:AC11))+1),H11)</f>
        <v>62445.333333333336</v>
      </c>
      <c r="I12" s="6">
        <f>IF(I11=MAX($D11:$U11),I$5/((2*SUM(AD$6:AD11))+1),I11)</f>
        <v>156349</v>
      </c>
      <c r="J12" s="6">
        <f>IF(J11=MAX($D11:$U11),J$5/((2*SUM(AE$6:AE11))+1),J11)</f>
        <v>93256</v>
      </c>
      <c r="K12" s="6">
        <f>IF(K11=MAX($D11:$U11),K$5/((2*SUM(AF$6:AF11))+1),K11)</f>
        <v>67405</v>
      </c>
      <c r="L12" s="6">
        <f>IF(L11=MAX($D11:$U11),L$5/((2*SUM(AG$6:AG11))+1),L11)</f>
        <v>27763</v>
      </c>
      <c r="M12" s="6">
        <f>IF(M11=MAX($D11:$U11),M$5/((2*SUM(AH$6:AH11))+1),M11)</f>
        <v>19297</v>
      </c>
      <c r="N12" s="6">
        <f>IF(N11=MAX($D11:$U11),N$5/((2*SUM(AI$6:AI11))+1),N11)</f>
        <v>10362</v>
      </c>
      <c r="O12" s="6">
        <f>IF(O11=MAX($D11:$U11),O$5/((2*SUM(AJ$6:AJ11))+1),O11)</f>
        <v>8120</v>
      </c>
      <c r="P12" s="6">
        <f>IF(P11=MAX($D11:$U11),P$5/((2*SUM(AK$6:AK11))+1),P11)</f>
        <v>3044</v>
      </c>
      <c r="Q12" s="6">
        <f>IF(Q11=MAX($D11:$U11),Q$5/((2*SUM(AL$6:AL11))+1),Q11)</f>
        <v>2486</v>
      </c>
      <c r="R12" s="6">
        <f>IF(R11=MAX($D11:$U11),R$5/((2*SUM(AM$6:AM11))+1),R11)</f>
        <v>1946</v>
      </c>
      <c r="S12" s="6">
        <f>IF(S11=MAX($D11:$U11),S$5/((2*SUM(AN$6:AN11))+1),S11)</f>
        <v>1438</v>
      </c>
      <c r="T12" s="6">
        <f>IF(T11=MAX($D11:$U11),T$5/((2*SUM(AO$6:AO11))+1),T11)</f>
        <v>0</v>
      </c>
      <c r="U12" s="6">
        <f>IF(U11=MAX($D11:$U11),U$5/((2*SUM(AP$6:AP11))+1),U11)</f>
        <v>0</v>
      </c>
      <c r="X12" s="3">
        <v>7</v>
      </c>
      <c r="Y12" s="3">
        <f t="shared" si="2"/>
        <v>0</v>
      </c>
      <c r="Z12" s="3">
        <f t="shared" si="3"/>
        <v>0</v>
      </c>
      <c r="AA12" s="3">
        <f t="shared" si="3"/>
        <v>0</v>
      </c>
      <c r="AB12" s="3">
        <f t="shared" si="3"/>
        <v>0</v>
      </c>
      <c r="AC12" s="3">
        <f t="shared" si="3"/>
        <v>0</v>
      </c>
      <c r="AD12" s="3">
        <f t="shared" si="3"/>
        <v>1</v>
      </c>
      <c r="AE12" s="3">
        <f t="shared" si="3"/>
        <v>0</v>
      </c>
      <c r="AF12" s="3">
        <f t="shared" si="3"/>
        <v>0</v>
      </c>
      <c r="AG12" s="3">
        <f t="shared" si="3"/>
        <v>0</v>
      </c>
      <c r="AH12" s="3">
        <f t="shared" si="3"/>
        <v>0</v>
      </c>
      <c r="AI12" s="3">
        <f t="shared" si="3"/>
        <v>0</v>
      </c>
      <c r="AJ12" s="3">
        <f t="shared" si="3"/>
        <v>0</v>
      </c>
      <c r="AK12" s="3">
        <f t="shared" si="3"/>
        <v>0</v>
      </c>
      <c r="AL12" s="3">
        <f t="shared" si="3"/>
        <v>0</v>
      </c>
      <c r="AM12" s="3">
        <f t="shared" si="3"/>
        <v>0</v>
      </c>
      <c r="AN12" s="3">
        <f t="shared" si="3"/>
        <v>0</v>
      </c>
      <c r="AO12" s="3">
        <f t="shared" si="3"/>
        <v>0</v>
      </c>
      <c r="AP12" s="3">
        <f t="shared" si="3"/>
        <v>0</v>
      </c>
    </row>
    <row r="13" spans="2:42">
      <c r="B13" s="3" t="s">
        <v>41</v>
      </c>
      <c r="C13" s="3">
        <v>8</v>
      </c>
      <c r="D13" s="6">
        <f>IF(D12=MAX($D12:$U12),D$5/((2*SUM(Y$6:Y12))+1),D12)</f>
        <v>140092.6</v>
      </c>
      <c r="E13" s="6">
        <f>IF(E12=MAX($D12:$U12),E$5/((2*SUM(Z$6:Z12))+1),E12)</f>
        <v>151135.66666666666</v>
      </c>
      <c r="F13" s="6">
        <f>IF(F12=MAX($D12:$U12),F$5/((2*SUM(AA$6:AA12))+1),F12)</f>
        <v>104483.66666666667</v>
      </c>
      <c r="G13" s="6">
        <f>IF(G12=MAX($D12:$U12),G$5/((2*SUM(AB$6:AB12))+1),G12)</f>
        <v>90227.666666666672</v>
      </c>
      <c r="H13" s="6">
        <f>IF(H12=MAX($D12:$U12),H$5/((2*SUM(AC$6:AC12))+1),H12)</f>
        <v>62445.333333333336</v>
      </c>
      <c r="I13" s="6">
        <f>IF(I12=MAX($D12:$U12),I$5/((2*SUM(AD$6:AD12))+1),I12)</f>
        <v>52116.333333333336</v>
      </c>
      <c r="J13" s="6">
        <f>IF(J12=MAX($D12:$U12),J$5/((2*SUM(AE$6:AE12))+1),J12)</f>
        <v>93256</v>
      </c>
      <c r="K13" s="6">
        <f>IF(K12=MAX($D12:$U12),K$5/((2*SUM(AF$6:AF12))+1),K12)</f>
        <v>67405</v>
      </c>
      <c r="L13" s="6">
        <f>IF(L12=MAX($D12:$U12),L$5/((2*SUM(AG$6:AG12))+1),L12)</f>
        <v>27763</v>
      </c>
      <c r="M13" s="6">
        <f>IF(M12=MAX($D12:$U12),M$5/((2*SUM(AH$6:AH12))+1),M12)</f>
        <v>19297</v>
      </c>
      <c r="N13" s="6">
        <f>IF(N12=MAX($D12:$U12),N$5/((2*SUM(AI$6:AI12))+1),N12)</f>
        <v>10362</v>
      </c>
      <c r="O13" s="6">
        <f>IF(O12=MAX($D12:$U12),O$5/((2*SUM(AJ$6:AJ12))+1),O12)</f>
        <v>8120</v>
      </c>
      <c r="P13" s="6">
        <f>IF(P12=MAX($D12:$U12),P$5/((2*SUM(AK$6:AK12))+1),P12)</f>
        <v>3044</v>
      </c>
      <c r="Q13" s="6">
        <f>IF(Q12=MAX($D12:$U12),Q$5/((2*SUM(AL$6:AL12))+1),Q12)</f>
        <v>2486</v>
      </c>
      <c r="R13" s="6">
        <f>IF(R12=MAX($D12:$U12),R$5/((2*SUM(AM$6:AM12))+1),R12)</f>
        <v>1946</v>
      </c>
      <c r="S13" s="6">
        <f>IF(S12=MAX($D12:$U12),S$5/((2*SUM(AN$6:AN12))+1),S12)</f>
        <v>1438</v>
      </c>
      <c r="T13" s="6">
        <f>IF(T12=MAX($D12:$U12),T$5/((2*SUM(AO$6:AO12))+1),T12)</f>
        <v>0</v>
      </c>
      <c r="U13" s="6">
        <f>IF(U12=MAX($D12:$U12),U$5/((2*SUM(AP$6:AP12))+1),U12)</f>
        <v>0</v>
      </c>
      <c r="X13" s="3">
        <v>8</v>
      </c>
      <c r="Y13" s="3">
        <f t="shared" si="2"/>
        <v>0</v>
      </c>
      <c r="Z13" s="3">
        <f t="shared" si="3"/>
        <v>1</v>
      </c>
      <c r="AA13" s="3">
        <f t="shared" si="3"/>
        <v>0</v>
      </c>
      <c r="AB13" s="3">
        <f t="shared" si="3"/>
        <v>0</v>
      </c>
      <c r="AC13" s="3">
        <f t="shared" si="3"/>
        <v>0</v>
      </c>
      <c r="AD13" s="3">
        <f t="shared" si="3"/>
        <v>0</v>
      </c>
      <c r="AE13" s="3">
        <f t="shared" si="3"/>
        <v>0</v>
      </c>
      <c r="AF13" s="3">
        <f t="shared" si="3"/>
        <v>0</v>
      </c>
      <c r="AG13" s="3">
        <f t="shared" si="3"/>
        <v>0</v>
      </c>
      <c r="AH13" s="3">
        <f t="shared" si="3"/>
        <v>0</v>
      </c>
      <c r="AI13" s="3">
        <f t="shared" si="3"/>
        <v>0</v>
      </c>
      <c r="AJ13" s="3">
        <f t="shared" si="3"/>
        <v>0</v>
      </c>
      <c r="AK13" s="3">
        <f t="shared" si="3"/>
        <v>0</v>
      </c>
      <c r="AL13" s="3">
        <f t="shared" si="3"/>
        <v>0</v>
      </c>
      <c r="AM13" s="3">
        <f t="shared" si="3"/>
        <v>0</v>
      </c>
      <c r="AN13" s="3">
        <f t="shared" si="3"/>
        <v>0</v>
      </c>
      <c r="AO13" s="3">
        <f t="shared" si="3"/>
        <v>0</v>
      </c>
      <c r="AP13" s="3">
        <f t="shared" si="3"/>
        <v>0</v>
      </c>
    </row>
    <row r="14" spans="2:42">
      <c r="B14" s="3" t="s">
        <v>41</v>
      </c>
      <c r="C14" s="3">
        <v>9</v>
      </c>
      <c r="D14" s="6">
        <f>IF(D13=MAX($D13:$U13),D$5/((2*SUM(Y$6:Y13))+1),D13)</f>
        <v>140092.6</v>
      </c>
      <c r="E14" s="6">
        <f>IF(E13=MAX($D13:$U13),E$5/((2*SUM(Z$6:Z13))+1),E13)</f>
        <v>90681.4</v>
      </c>
      <c r="F14" s="6">
        <f>IF(F13=MAX($D13:$U13),F$5/((2*SUM(AA$6:AA13))+1),F13)</f>
        <v>104483.66666666667</v>
      </c>
      <c r="G14" s="6">
        <f>IF(G13=MAX($D13:$U13),G$5/((2*SUM(AB$6:AB13))+1),G13)</f>
        <v>90227.666666666672</v>
      </c>
      <c r="H14" s="6">
        <f>IF(H13=MAX($D13:$U13),H$5/((2*SUM(AC$6:AC13))+1),H13)</f>
        <v>62445.333333333336</v>
      </c>
      <c r="I14" s="6">
        <f>IF(I13=MAX($D13:$U13),I$5/((2*SUM(AD$6:AD13))+1),I13)</f>
        <v>52116.333333333336</v>
      </c>
      <c r="J14" s="6">
        <f>IF(J13=MAX($D13:$U13),J$5/((2*SUM(AE$6:AE13))+1),J13)</f>
        <v>93256</v>
      </c>
      <c r="K14" s="6">
        <f>IF(K13=MAX($D13:$U13),K$5/((2*SUM(AF$6:AF13))+1),K13)</f>
        <v>67405</v>
      </c>
      <c r="L14" s="6">
        <f>IF(L13=MAX($D13:$U13),L$5/((2*SUM(AG$6:AG13))+1),L13)</f>
        <v>27763</v>
      </c>
      <c r="M14" s="6">
        <f>IF(M13=MAX($D13:$U13),M$5/((2*SUM(AH$6:AH13))+1),M13)</f>
        <v>19297</v>
      </c>
      <c r="N14" s="6">
        <f>IF(N13=MAX($D13:$U13),N$5/((2*SUM(AI$6:AI13))+1),N13)</f>
        <v>10362</v>
      </c>
      <c r="O14" s="6">
        <f>IF(O13=MAX($D13:$U13),O$5/((2*SUM(AJ$6:AJ13))+1),O13)</f>
        <v>8120</v>
      </c>
      <c r="P14" s="6">
        <f>IF(P13=MAX($D13:$U13),P$5/((2*SUM(AK$6:AK13))+1),P13)</f>
        <v>3044</v>
      </c>
      <c r="Q14" s="6">
        <f>IF(Q13=MAX($D13:$U13),Q$5/((2*SUM(AL$6:AL13))+1),Q13)</f>
        <v>2486</v>
      </c>
      <c r="R14" s="6">
        <f>IF(R13=MAX($D13:$U13),R$5/((2*SUM(AM$6:AM13))+1),R13)</f>
        <v>1946</v>
      </c>
      <c r="S14" s="6">
        <f>IF(S13=MAX($D13:$U13),S$5/((2*SUM(AN$6:AN13))+1),S13)</f>
        <v>1438</v>
      </c>
      <c r="T14" s="6">
        <f>IF(T13=MAX($D13:$U13),T$5/((2*SUM(AO$6:AO13))+1),T13)</f>
        <v>0</v>
      </c>
      <c r="U14" s="6">
        <f>IF(U13=MAX($D13:$U13),U$5/((2*SUM(AP$6:AP13))+1),U13)</f>
        <v>0</v>
      </c>
      <c r="X14" s="3">
        <v>9</v>
      </c>
      <c r="Y14" s="3">
        <f t="shared" si="2"/>
        <v>1</v>
      </c>
      <c r="Z14" s="3">
        <f t="shared" si="3"/>
        <v>0</v>
      </c>
      <c r="AA14" s="3">
        <f t="shared" si="3"/>
        <v>0</v>
      </c>
      <c r="AB14" s="3">
        <f t="shared" si="3"/>
        <v>0</v>
      </c>
      <c r="AC14" s="3">
        <f t="shared" si="3"/>
        <v>0</v>
      </c>
      <c r="AD14" s="3">
        <f t="shared" si="3"/>
        <v>0</v>
      </c>
      <c r="AE14" s="3">
        <f t="shared" si="3"/>
        <v>0</v>
      </c>
      <c r="AF14" s="3">
        <f t="shared" si="3"/>
        <v>0</v>
      </c>
      <c r="AG14" s="3">
        <f t="shared" si="3"/>
        <v>0</v>
      </c>
      <c r="AH14" s="3">
        <f t="shared" si="3"/>
        <v>0</v>
      </c>
      <c r="AI14" s="3">
        <f t="shared" si="3"/>
        <v>0</v>
      </c>
      <c r="AJ14" s="3">
        <f t="shared" si="3"/>
        <v>0</v>
      </c>
      <c r="AK14" s="3">
        <f t="shared" si="3"/>
        <v>0</v>
      </c>
      <c r="AL14" s="3">
        <f t="shared" si="3"/>
        <v>0</v>
      </c>
      <c r="AM14" s="3">
        <f t="shared" si="3"/>
        <v>0</v>
      </c>
      <c r="AN14" s="3">
        <f t="shared" si="3"/>
        <v>0</v>
      </c>
      <c r="AO14" s="3">
        <f t="shared" si="3"/>
        <v>0</v>
      </c>
      <c r="AP14" s="3">
        <f t="shared" si="3"/>
        <v>0</v>
      </c>
    </row>
    <row r="15" spans="2:42">
      <c r="B15" s="3" t="s">
        <v>41</v>
      </c>
      <c r="C15" s="3">
        <v>10</v>
      </c>
      <c r="D15" s="6">
        <f>IF(D14=MAX($D14:$U14),D$5/((2*SUM(Y$6:Y14))+1),D14)</f>
        <v>100066.14285714286</v>
      </c>
      <c r="E15" s="6">
        <f>IF(E14=MAX($D14:$U14),E$5/((2*SUM(Z$6:Z14))+1),E14)</f>
        <v>90681.4</v>
      </c>
      <c r="F15" s="6">
        <f>IF(F14=MAX($D14:$U14),F$5/((2*SUM(AA$6:AA14))+1),F14)</f>
        <v>104483.66666666667</v>
      </c>
      <c r="G15" s="6">
        <f>IF(G14=MAX($D14:$U14),G$5/((2*SUM(AB$6:AB14))+1),G14)</f>
        <v>90227.666666666672</v>
      </c>
      <c r="H15" s="6">
        <f>IF(H14=MAX($D14:$U14),H$5/((2*SUM(AC$6:AC14))+1),H14)</f>
        <v>62445.333333333336</v>
      </c>
      <c r="I15" s="6">
        <f>IF(I14=MAX($D14:$U14),I$5/((2*SUM(AD$6:AD14))+1),I14)</f>
        <v>52116.333333333336</v>
      </c>
      <c r="J15" s="6">
        <f>IF(J14=MAX($D14:$U14),J$5/((2*SUM(AE$6:AE14))+1),J14)</f>
        <v>93256</v>
      </c>
      <c r="K15" s="6">
        <f>IF(K14=MAX($D14:$U14),K$5/((2*SUM(AF$6:AF14))+1),K14)</f>
        <v>67405</v>
      </c>
      <c r="L15" s="6">
        <f>IF(L14=MAX($D14:$U14),L$5/((2*SUM(AG$6:AG14))+1),L14)</f>
        <v>27763</v>
      </c>
      <c r="M15" s="6">
        <f>IF(M14=MAX($D14:$U14),M$5/((2*SUM(AH$6:AH14))+1),M14)</f>
        <v>19297</v>
      </c>
      <c r="N15" s="6">
        <f>IF(N14=MAX($D14:$U14),N$5/((2*SUM(AI$6:AI14))+1),N14)</f>
        <v>10362</v>
      </c>
      <c r="O15" s="6">
        <f>IF(O14=MAX($D14:$U14),O$5/((2*SUM(AJ$6:AJ14))+1),O14)</f>
        <v>8120</v>
      </c>
      <c r="P15" s="6">
        <f>IF(P14=MAX($D14:$U14),P$5/((2*SUM(AK$6:AK14))+1),P14)</f>
        <v>3044</v>
      </c>
      <c r="Q15" s="6">
        <f>IF(Q14=MAX($D14:$U14),Q$5/((2*SUM(AL$6:AL14))+1),Q14)</f>
        <v>2486</v>
      </c>
      <c r="R15" s="6">
        <f>IF(R14=MAX($D14:$U14),R$5/((2*SUM(AM$6:AM14))+1),R14)</f>
        <v>1946</v>
      </c>
      <c r="S15" s="6">
        <f>IF(S14=MAX($D14:$U14),S$5/((2*SUM(AN$6:AN14))+1),S14)</f>
        <v>1438</v>
      </c>
      <c r="T15" s="6">
        <f>IF(T14=MAX($D14:$U14),T$5/((2*SUM(AO$6:AO14))+1),T14)</f>
        <v>0</v>
      </c>
      <c r="U15" s="6">
        <f>IF(U14=MAX($D14:$U14),U$5/((2*SUM(AP$6:AP14))+1),U14)</f>
        <v>0</v>
      </c>
      <c r="X15" s="3">
        <v>10</v>
      </c>
      <c r="Y15" s="3">
        <f t="shared" si="2"/>
        <v>0</v>
      </c>
      <c r="Z15" s="3">
        <f t="shared" si="3"/>
        <v>0</v>
      </c>
      <c r="AA15" s="3">
        <f t="shared" si="3"/>
        <v>1</v>
      </c>
      <c r="AB15" s="3">
        <f t="shared" si="3"/>
        <v>0</v>
      </c>
      <c r="AC15" s="3">
        <f t="shared" si="3"/>
        <v>0</v>
      </c>
      <c r="AD15" s="3">
        <f t="shared" si="3"/>
        <v>0</v>
      </c>
      <c r="AE15" s="3">
        <f t="shared" si="3"/>
        <v>0</v>
      </c>
      <c r="AF15" s="3">
        <f t="shared" si="3"/>
        <v>0</v>
      </c>
      <c r="AG15" s="3">
        <f t="shared" si="3"/>
        <v>0</v>
      </c>
      <c r="AH15" s="3">
        <f t="shared" si="3"/>
        <v>0</v>
      </c>
      <c r="AI15" s="3">
        <f t="shared" si="3"/>
        <v>0</v>
      </c>
      <c r="AJ15" s="3">
        <f t="shared" si="3"/>
        <v>0</v>
      </c>
      <c r="AK15" s="3">
        <f t="shared" si="3"/>
        <v>0</v>
      </c>
      <c r="AL15" s="3">
        <f t="shared" si="3"/>
        <v>0</v>
      </c>
      <c r="AM15" s="3">
        <f t="shared" si="3"/>
        <v>0</v>
      </c>
      <c r="AN15" s="3">
        <f t="shared" si="3"/>
        <v>0</v>
      </c>
      <c r="AO15" s="3">
        <f t="shared" si="3"/>
        <v>0</v>
      </c>
      <c r="AP15" s="3">
        <f t="shared" si="3"/>
        <v>0</v>
      </c>
    </row>
    <row r="16" spans="2:42">
      <c r="B16" s="3" t="s">
        <v>41</v>
      </c>
      <c r="C16" s="3">
        <v>11</v>
      </c>
      <c r="D16" s="6">
        <f>IF(D15=MAX($D15:$U15),D$5/((2*SUM(Y$6:Y15))+1),D15)</f>
        <v>100066.14285714286</v>
      </c>
      <c r="E16" s="6">
        <f>IF(E15=MAX($D15:$U15),E$5/((2*SUM(Z$6:Z15))+1),E15)</f>
        <v>90681.4</v>
      </c>
      <c r="F16" s="6">
        <f>IF(F15=MAX($D15:$U15),F$5/((2*SUM(AA$6:AA15))+1),F15)</f>
        <v>62690.2</v>
      </c>
      <c r="G16" s="6">
        <f>IF(G15=MAX($D15:$U15),G$5/((2*SUM(AB$6:AB15))+1),G15)</f>
        <v>90227.666666666672</v>
      </c>
      <c r="H16" s="6">
        <f>IF(H15=MAX($D15:$U15),H$5/((2*SUM(AC$6:AC15))+1),H15)</f>
        <v>62445.333333333336</v>
      </c>
      <c r="I16" s="6">
        <f>IF(I15=MAX($D15:$U15),I$5/((2*SUM(AD$6:AD15))+1),I15)</f>
        <v>52116.333333333336</v>
      </c>
      <c r="J16" s="6">
        <f>IF(J15=MAX($D15:$U15),J$5/((2*SUM(AE$6:AE15))+1),J15)</f>
        <v>93256</v>
      </c>
      <c r="K16" s="6">
        <f>IF(K15=MAX($D15:$U15),K$5/((2*SUM(AF$6:AF15))+1),K15)</f>
        <v>67405</v>
      </c>
      <c r="L16" s="6">
        <f>IF(L15=MAX($D15:$U15),L$5/((2*SUM(AG$6:AG15))+1),L15)</f>
        <v>27763</v>
      </c>
      <c r="M16" s="6">
        <f>IF(M15=MAX($D15:$U15),M$5/((2*SUM(AH$6:AH15))+1),M15)</f>
        <v>19297</v>
      </c>
      <c r="N16" s="6">
        <f>IF(N15=MAX($D15:$U15),N$5/((2*SUM(AI$6:AI15))+1),N15)</f>
        <v>10362</v>
      </c>
      <c r="O16" s="6">
        <f>IF(O15=MAX($D15:$U15),O$5/((2*SUM(AJ$6:AJ15))+1),O15)</f>
        <v>8120</v>
      </c>
      <c r="P16" s="6">
        <f>IF(P15=MAX($D15:$U15),P$5/((2*SUM(AK$6:AK15))+1),P15)</f>
        <v>3044</v>
      </c>
      <c r="Q16" s="6">
        <f>IF(Q15=MAX($D15:$U15),Q$5/((2*SUM(AL$6:AL15))+1),Q15)</f>
        <v>2486</v>
      </c>
      <c r="R16" s="6">
        <f>IF(R15=MAX($D15:$U15),R$5/((2*SUM(AM$6:AM15))+1),R15)</f>
        <v>1946</v>
      </c>
      <c r="S16" s="6">
        <f>IF(S15=MAX($D15:$U15),S$5/((2*SUM(AN$6:AN15))+1),S15)</f>
        <v>1438</v>
      </c>
      <c r="T16" s="6">
        <f>IF(T15=MAX($D15:$U15),T$5/((2*SUM(AO$6:AO15))+1),T15)</f>
        <v>0</v>
      </c>
      <c r="U16" s="6">
        <f>IF(U15=MAX($D15:$U15),U$5/((2*SUM(AP$6:AP15))+1),U15)</f>
        <v>0</v>
      </c>
      <c r="X16" s="3">
        <v>11</v>
      </c>
      <c r="Y16" s="3">
        <f t="shared" si="2"/>
        <v>1</v>
      </c>
      <c r="Z16" s="3">
        <f t="shared" si="3"/>
        <v>0</v>
      </c>
      <c r="AA16" s="3">
        <f t="shared" si="3"/>
        <v>0</v>
      </c>
      <c r="AB16" s="3">
        <f t="shared" si="3"/>
        <v>0</v>
      </c>
      <c r="AC16" s="3">
        <f t="shared" si="3"/>
        <v>0</v>
      </c>
      <c r="AD16" s="3">
        <f t="shared" si="3"/>
        <v>0</v>
      </c>
      <c r="AE16" s="3">
        <f t="shared" si="3"/>
        <v>0</v>
      </c>
      <c r="AF16" s="3">
        <f t="shared" si="3"/>
        <v>0</v>
      </c>
      <c r="AG16" s="3">
        <f t="shared" si="3"/>
        <v>0</v>
      </c>
      <c r="AH16" s="3">
        <f t="shared" si="3"/>
        <v>0</v>
      </c>
      <c r="AI16" s="3">
        <f t="shared" si="3"/>
        <v>0</v>
      </c>
      <c r="AJ16" s="3">
        <f t="shared" si="3"/>
        <v>0</v>
      </c>
      <c r="AK16" s="3">
        <f t="shared" si="3"/>
        <v>0</v>
      </c>
      <c r="AL16" s="3">
        <f t="shared" si="3"/>
        <v>0</v>
      </c>
      <c r="AM16" s="3">
        <f t="shared" si="3"/>
        <v>0</v>
      </c>
      <c r="AN16" s="3">
        <f t="shared" si="3"/>
        <v>0</v>
      </c>
      <c r="AO16" s="3">
        <f t="shared" si="3"/>
        <v>0</v>
      </c>
      <c r="AP16" s="3">
        <f t="shared" si="3"/>
        <v>0</v>
      </c>
    </row>
    <row r="17" spans="2:42">
      <c r="B17" s="3" t="s">
        <v>41</v>
      </c>
      <c r="C17" s="3">
        <v>12</v>
      </c>
      <c r="D17" s="6">
        <f>IF(D16=MAX($D16:$U16),D$5/((2*SUM(Y$6:Y16))+1),D16)</f>
        <v>77829.222222222219</v>
      </c>
      <c r="E17" s="6">
        <f>IF(E16=MAX($D16:$U16),E$5/((2*SUM(Z$6:Z16))+1),E16)</f>
        <v>90681.4</v>
      </c>
      <c r="F17" s="6">
        <f>IF(F16=MAX($D16:$U16),F$5/((2*SUM(AA$6:AA16))+1),F16)</f>
        <v>62690.2</v>
      </c>
      <c r="G17" s="6">
        <f>IF(G16=MAX($D16:$U16),G$5/((2*SUM(AB$6:AB16))+1),G16)</f>
        <v>90227.666666666672</v>
      </c>
      <c r="H17" s="6">
        <f>IF(H16=MAX($D16:$U16),H$5/((2*SUM(AC$6:AC16))+1),H16)</f>
        <v>62445.333333333336</v>
      </c>
      <c r="I17" s="6">
        <f>IF(I16=MAX($D16:$U16),I$5/((2*SUM(AD$6:AD16))+1),I16)</f>
        <v>52116.333333333336</v>
      </c>
      <c r="J17" s="6">
        <f>IF(J16=MAX($D16:$U16),J$5/((2*SUM(AE$6:AE16))+1),J16)</f>
        <v>93256</v>
      </c>
      <c r="K17" s="6">
        <f>IF(K16=MAX($D16:$U16),K$5/((2*SUM(AF$6:AF16))+1),K16)</f>
        <v>67405</v>
      </c>
      <c r="L17" s="6">
        <f>IF(L16=MAX($D16:$U16),L$5/((2*SUM(AG$6:AG16))+1),L16)</f>
        <v>27763</v>
      </c>
      <c r="M17" s="6">
        <f>IF(M16=MAX($D16:$U16),M$5/((2*SUM(AH$6:AH16))+1),M16)</f>
        <v>19297</v>
      </c>
      <c r="N17" s="6">
        <f>IF(N16=MAX($D16:$U16),N$5/((2*SUM(AI$6:AI16))+1),N16)</f>
        <v>10362</v>
      </c>
      <c r="O17" s="6">
        <f>IF(O16=MAX($D16:$U16),O$5/((2*SUM(AJ$6:AJ16))+1),O16)</f>
        <v>8120</v>
      </c>
      <c r="P17" s="6">
        <f>IF(P16=MAX($D16:$U16),P$5/((2*SUM(AK$6:AK16))+1),P16)</f>
        <v>3044</v>
      </c>
      <c r="Q17" s="6">
        <f>IF(Q16=MAX($D16:$U16),Q$5/((2*SUM(AL$6:AL16))+1),Q16)</f>
        <v>2486</v>
      </c>
      <c r="R17" s="6">
        <f>IF(R16=MAX($D16:$U16),R$5/((2*SUM(AM$6:AM16))+1),R16)</f>
        <v>1946</v>
      </c>
      <c r="S17" s="6">
        <f>IF(S16=MAX($D16:$U16),S$5/((2*SUM(AN$6:AN16))+1),S16)</f>
        <v>1438</v>
      </c>
      <c r="T17" s="6">
        <f>IF(T16=MAX($D16:$U16),T$5/((2*SUM(AO$6:AO16))+1),T16)</f>
        <v>0</v>
      </c>
      <c r="U17" s="6">
        <f>IF(U16=MAX($D16:$U16),U$5/((2*SUM(AP$6:AP16))+1),U16)</f>
        <v>0</v>
      </c>
      <c r="X17" s="3">
        <v>12</v>
      </c>
      <c r="Y17" s="3">
        <f t="shared" si="2"/>
        <v>0</v>
      </c>
      <c r="Z17" s="3">
        <f t="shared" si="3"/>
        <v>0</v>
      </c>
      <c r="AA17" s="3">
        <f t="shared" si="3"/>
        <v>0</v>
      </c>
      <c r="AB17" s="3">
        <f t="shared" si="3"/>
        <v>0</v>
      </c>
      <c r="AC17" s="3">
        <f t="shared" si="3"/>
        <v>0</v>
      </c>
      <c r="AD17" s="3">
        <f t="shared" si="3"/>
        <v>0</v>
      </c>
      <c r="AE17" s="3">
        <f t="shared" si="3"/>
        <v>1</v>
      </c>
      <c r="AF17" s="3">
        <f t="shared" si="3"/>
        <v>0</v>
      </c>
      <c r="AG17" s="3">
        <f t="shared" si="3"/>
        <v>0</v>
      </c>
      <c r="AH17" s="3">
        <f t="shared" si="3"/>
        <v>0</v>
      </c>
      <c r="AI17" s="3">
        <f t="shared" si="3"/>
        <v>0</v>
      </c>
      <c r="AJ17" s="3">
        <f t="shared" si="3"/>
        <v>0</v>
      </c>
      <c r="AK17" s="3">
        <f t="shared" si="3"/>
        <v>0</v>
      </c>
      <c r="AL17" s="3">
        <f t="shared" si="3"/>
        <v>0</v>
      </c>
      <c r="AM17" s="3">
        <f t="shared" si="3"/>
        <v>0</v>
      </c>
      <c r="AN17" s="3">
        <f t="shared" si="3"/>
        <v>0</v>
      </c>
      <c r="AO17" s="3">
        <f t="shared" si="3"/>
        <v>0</v>
      </c>
      <c r="AP17" s="3">
        <f t="shared" si="3"/>
        <v>0</v>
      </c>
    </row>
    <row r="18" spans="2:42">
      <c r="B18" s="3" t="s">
        <v>41</v>
      </c>
      <c r="C18" s="3">
        <v>13</v>
      </c>
      <c r="D18" s="6">
        <f>IF(D17=MAX($D17:$U17),D$5/((2*SUM(Y$6:Y17))+1),D17)</f>
        <v>77829.222222222219</v>
      </c>
      <c r="E18" s="6">
        <f>IF(E17=MAX($D17:$U17),E$5/((2*SUM(Z$6:Z17))+1),E17)</f>
        <v>90681.4</v>
      </c>
      <c r="F18" s="6">
        <f>IF(F17=MAX($D17:$U17),F$5/((2*SUM(AA$6:AA17))+1),F17)</f>
        <v>62690.2</v>
      </c>
      <c r="G18" s="6">
        <f>IF(G17=MAX($D17:$U17),G$5/((2*SUM(AB$6:AB17))+1),G17)</f>
        <v>90227.666666666672</v>
      </c>
      <c r="H18" s="6">
        <f>IF(H17=MAX($D17:$U17),H$5/((2*SUM(AC$6:AC17))+1),H17)</f>
        <v>62445.333333333336</v>
      </c>
      <c r="I18" s="6">
        <f>IF(I17=MAX($D17:$U17),I$5/((2*SUM(AD$6:AD17))+1),I17)</f>
        <v>52116.333333333336</v>
      </c>
      <c r="J18" s="6">
        <f>IF(J17=MAX($D17:$U17),J$5/((2*SUM(AE$6:AE17))+1),J17)</f>
        <v>31085.333333333332</v>
      </c>
      <c r="K18" s="6">
        <f>IF(K17=MAX($D17:$U17),K$5/((2*SUM(AF$6:AF17))+1),K17)</f>
        <v>67405</v>
      </c>
      <c r="L18" s="6">
        <f>IF(L17=MAX($D17:$U17),L$5/((2*SUM(AG$6:AG17))+1),L17)</f>
        <v>27763</v>
      </c>
      <c r="M18" s="6">
        <f>IF(M17=MAX($D17:$U17),M$5/((2*SUM(AH$6:AH17))+1),M17)</f>
        <v>19297</v>
      </c>
      <c r="N18" s="6">
        <f>IF(N17=MAX($D17:$U17),N$5/((2*SUM(AI$6:AI17))+1),N17)</f>
        <v>10362</v>
      </c>
      <c r="O18" s="6">
        <f>IF(O17=MAX($D17:$U17),O$5/((2*SUM(AJ$6:AJ17))+1),O17)</f>
        <v>8120</v>
      </c>
      <c r="P18" s="6">
        <f>IF(P17=MAX($D17:$U17),P$5/((2*SUM(AK$6:AK17))+1),P17)</f>
        <v>3044</v>
      </c>
      <c r="Q18" s="6">
        <f>IF(Q17=MAX($D17:$U17),Q$5/((2*SUM(AL$6:AL17))+1),Q17)</f>
        <v>2486</v>
      </c>
      <c r="R18" s="6">
        <f>IF(R17=MAX($D17:$U17),R$5/((2*SUM(AM$6:AM17))+1),R17)</f>
        <v>1946</v>
      </c>
      <c r="S18" s="6">
        <f>IF(S17=MAX($D17:$U17),S$5/((2*SUM(AN$6:AN17))+1),S17)</f>
        <v>1438</v>
      </c>
      <c r="T18" s="6">
        <f>IF(T17=MAX($D17:$U17),T$5/((2*SUM(AO$6:AO17))+1),T17)</f>
        <v>0</v>
      </c>
      <c r="U18" s="6">
        <f>IF(U17=MAX($D17:$U17),U$5/((2*SUM(AP$6:AP17))+1),U17)</f>
        <v>0</v>
      </c>
      <c r="X18" s="3">
        <v>13</v>
      </c>
      <c r="Y18" s="3">
        <f t="shared" si="2"/>
        <v>0</v>
      </c>
      <c r="Z18" s="3">
        <f t="shared" si="3"/>
        <v>1</v>
      </c>
      <c r="AA18" s="3">
        <f t="shared" si="3"/>
        <v>0</v>
      </c>
      <c r="AB18" s="3">
        <f t="shared" si="3"/>
        <v>0</v>
      </c>
      <c r="AC18" s="3">
        <f t="shared" si="3"/>
        <v>0</v>
      </c>
      <c r="AD18" s="3">
        <f t="shared" si="3"/>
        <v>0</v>
      </c>
      <c r="AE18" s="3">
        <f t="shared" si="3"/>
        <v>0</v>
      </c>
      <c r="AF18" s="3">
        <f t="shared" si="3"/>
        <v>0</v>
      </c>
      <c r="AG18" s="3">
        <f t="shared" si="3"/>
        <v>0</v>
      </c>
      <c r="AH18" s="3">
        <f t="shared" si="3"/>
        <v>0</v>
      </c>
      <c r="AI18" s="3">
        <f t="shared" si="3"/>
        <v>0</v>
      </c>
      <c r="AJ18" s="3">
        <f t="shared" si="3"/>
        <v>0</v>
      </c>
      <c r="AK18" s="3">
        <f t="shared" si="3"/>
        <v>0</v>
      </c>
      <c r="AL18" s="3">
        <f t="shared" si="3"/>
        <v>0</v>
      </c>
      <c r="AM18" s="3">
        <f t="shared" si="3"/>
        <v>0</v>
      </c>
      <c r="AN18" s="3">
        <f t="shared" si="3"/>
        <v>0</v>
      </c>
      <c r="AO18" s="3">
        <f t="shared" si="3"/>
        <v>0</v>
      </c>
      <c r="AP18" s="3">
        <f t="shared" si="3"/>
        <v>0</v>
      </c>
    </row>
    <row r="19" spans="2:42">
      <c r="B19" s="3" t="s">
        <v>41</v>
      </c>
      <c r="C19" s="3">
        <v>14</v>
      </c>
      <c r="D19" s="6">
        <f>IF(D18=MAX($D18:$U18),D$5/((2*SUM(Y$6:Y18))+1),D18)</f>
        <v>77829.222222222219</v>
      </c>
      <c r="E19" s="6">
        <f>IF(E18=MAX($D18:$U18),E$5/((2*SUM(Z$6:Z18))+1),E18)</f>
        <v>64772.428571428572</v>
      </c>
      <c r="F19" s="6">
        <f>IF(F18=MAX($D18:$U18),F$5/((2*SUM(AA$6:AA18))+1),F18)</f>
        <v>62690.2</v>
      </c>
      <c r="G19" s="6">
        <f>IF(G18=MAX($D18:$U18),G$5/((2*SUM(AB$6:AB18))+1),G18)</f>
        <v>90227.666666666672</v>
      </c>
      <c r="H19" s="6">
        <f>IF(H18=MAX($D18:$U18),H$5/((2*SUM(AC$6:AC18))+1),H18)</f>
        <v>62445.333333333336</v>
      </c>
      <c r="I19" s="6">
        <f>IF(I18=MAX($D18:$U18),I$5/((2*SUM(AD$6:AD18))+1),I18)</f>
        <v>52116.333333333336</v>
      </c>
      <c r="J19" s="6">
        <f>IF(J18=MAX($D18:$U18),J$5/((2*SUM(AE$6:AE18))+1),J18)</f>
        <v>31085.333333333332</v>
      </c>
      <c r="K19" s="6">
        <f>IF(K18=MAX($D18:$U18),K$5/((2*SUM(AF$6:AF18))+1),K18)</f>
        <v>67405</v>
      </c>
      <c r="L19" s="6">
        <f>IF(L18=MAX($D18:$U18),L$5/((2*SUM(AG$6:AG18))+1),L18)</f>
        <v>27763</v>
      </c>
      <c r="M19" s="6">
        <f>IF(M18=MAX($D18:$U18),M$5/((2*SUM(AH$6:AH18))+1),M18)</f>
        <v>19297</v>
      </c>
      <c r="N19" s="6">
        <f>IF(N18=MAX($D18:$U18),N$5/((2*SUM(AI$6:AI18))+1),N18)</f>
        <v>10362</v>
      </c>
      <c r="O19" s="6">
        <f>IF(O18=MAX($D18:$U18),O$5/((2*SUM(AJ$6:AJ18))+1),O18)</f>
        <v>8120</v>
      </c>
      <c r="P19" s="6">
        <f>IF(P18=MAX($D18:$U18),P$5/((2*SUM(AK$6:AK18))+1),P18)</f>
        <v>3044</v>
      </c>
      <c r="Q19" s="6">
        <f>IF(Q18=MAX($D18:$U18),Q$5/((2*SUM(AL$6:AL18))+1),Q18)</f>
        <v>2486</v>
      </c>
      <c r="R19" s="6">
        <f>IF(R18=MAX($D18:$U18),R$5/((2*SUM(AM$6:AM18))+1),R18)</f>
        <v>1946</v>
      </c>
      <c r="S19" s="6">
        <f>IF(S18=MAX($D18:$U18),S$5/((2*SUM(AN$6:AN18))+1),S18)</f>
        <v>1438</v>
      </c>
      <c r="T19" s="6">
        <f>IF(T18=MAX($D18:$U18),T$5/((2*SUM(AO$6:AO18))+1),T18)</f>
        <v>0</v>
      </c>
      <c r="U19" s="6">
        <f>IF(U18=MAX($D18:$U18),U$5/((2*SUM(AP$6:AP18))+1),U18)</f>
        <v>0</v>
      </c>
      <c r="X19" s="3">
        <v>14</v>
      </c>
      <c r="Y19" s="3">
        <f t="shared" si="2"/>
        <v>0</v>
      </c>
      <c r="Z19" s="3">
        <f t="shared" si="3"/>
        <v>0</v>
      </c>
      <c r="AA19" s="3">
        <f t="shared" si="3"/>
        <v>0</v>
      </c>
      <c r="AB19" s="3">
        <f t="shared" si="3"/>
        <v>1</v>
      </c>
      <c r="AC19" s="3">
        <f t="shared" si="3"/>
        <v>0</v>
      </c>
      <c r="AD19" s="3">
        <f t="shared" si="3"/>
        <v>0</v>
      </c>
      <c r="AE19" s="3">
        <f t="shared" si="3"/>
        <v>0</v>
      </c>
      <c r="AF19" s="3">
        <f t="shared" si="3"/>
        <v>0</v>
      </c>
      <c r="AG19" s="3">
        <f t="shared" si="3"/>
        <v>0</v>
      </c>
      <c r="AH19" s="3">
        <f t="shared" si="3"/>
        <v>0</v>
      </c>
      <c r="AI19" s="3">
        <f t="shared" si="3"/>
        <v>0</v>
      </c>
      <c r="AJ19" s="3">
        <f t="shared" si="3"/>
        <v>0</v>
      </c>
      <c r="AK19" s="3">
        <f t="shared" si="3"/>
        <v>0</v>
      </c>
      <c r="AL19" s="3">
        <f t="shared" si="3"/>
        <v>0</v>
      </c>
      <c r="AM19" s="3">
        <f t="shared" si="3"/>
        <v>0</v>
      </c>
      <c r="AN19" s="3">
        <f t="shared" si="3"/>
        <v>0</v>
      </c>
      <c r="AO19" s="3">
        <f t="shared" si="3"/>
        <v>0</v>
      </c>
      <c r="AP19" s="3">
        <f t="shared" si="3"/>
        <v>0</v>
      </c>
    </row>
    <row r="20" spans="2:42">
      <c r="B20" s="3" t="s">
        <v>41</v>
      </c>
      <c r="C20" s="3">
        <v>15</v>
      </c>
      <c r="D20" s="6">
        <f>IF(D19=MAX($D19:$U19),D$5/((2*SUM(Y$6:Y19))+1),D19)</f>
        <v>77829.222222222219</v>
      </c>
      <c r="E20" s="6">
        <f>IF(E19=MAX($D19:$U19),E$5/((2*SUM(Z$6:Z19))+1),E19)</f>
        <v>64772.428571428572</v>
      </c>
      <c r="F20" s="6">
        <f>IF(F19=MAX($D19:$U19),F$5/((2*SUM(AA$6:AA19))+1),F19)</f>
        <v>62690.2</v>
      </c>
      <c r="G20" s="6">
        <f>IF(G19=MAX($D19:$U19),G$5/((2*SUM(AB$6:AB19))+1),G19)</f>
        <v>54136.6</v>
      </c>
      <c r="H20" s="6">
        <f>IF(H19=MAX($D19:$U19),H$5/((2*SUM(AC$6:AC19))+1),H19)</f>
        <v>62445.333333333336</v>
      </c>
      <c r="I20" s="6">
        <f>IF(I19=MAX($D19:$U19),I$5/((2*SUM(AD$6:AD19))+1),I19)</f>
        <v>52116.333333333336</v>
      </c>
      <c r="J20" s="6">
        <f>IF(J19=MAX($D19:$U19),J$5/((2*SUM(AE$6:AE19))+1),J19)</f>
        <v>31085.333333333332</v>
      </c>
      <c r="K20" s="6">
        <f>IF(K19=MAX($D19:$U19),K$5/((2*SUM(AF$6:AF19))+1),K19)</f>
        <v>67405</v>
      </c>
      <c r="L20" s="6">
        <f>IF(L19=MAX($D19:$U19),L$5/((2*SUM(AG$6:AG19))+1),L19)</f>
        <v>27763</v>
      </c>
      <c r="M20" s="6">
        <f>IF(M19=MAX($D19:$U19),M$5/((2*SUM(AH$6:AH19))+1),M19)</f>
        <v>19297</v>
      </c>
      <c r="N20" s="6">
        <f>IF(N19=MAX($D19:$U19),N$5/((2*SUM(AI$6:AI19))+1),N19)</f>
        <v>10362</v>
      </c>
      <c r="O20" s="6">
        <f>IF(O19=MAX($D19:$U19),O$5/((2*SUM(AJ$6:AJ19))+1),O19)</f>
        <v>8120</v>
      </c>
      <c r="P20" s="6">
        <f>IF(P19=MAX($D19:$U19),P$5/((2*SUM(AK$6:AK19))+1),P19)</f>
        <v>3044</v>
      </c>
      <c r="Q20" s="6">
        <f>IF(Q19=MAX($D19:$U19),Q$5/((2*SUM(AL$6:AL19))+1),Q19)</f>
        <v>2486</v>
      </c>
      <c r="R20" s="6">
        <f>IF(R19=MAX($D19:$U19),R$5/((2*SUM(AM$6:AM19))+1),R19)</f>
        <v>1946</v>
      </c>
      <c r="S20" s="6">
        <f>IF(S19=MAX($D19:$U19),S$5/((2*SUM(AN$6:AN19))+1),S19)</f>
        <v>1438</v>
      </c>
      <c r="T20" s="6">
        <f>IF(T19=MAX($D19:$U19),T$5/((2*SUM(AO$6:AO19))+1),T19)</f>
        <v>0</v>
      </c>
      <c r="U20" s="6">
        <f>IF(U19=MAX($D19:$U19),U$5/((2*SUM(AP$6:AP19))+1),U19)</f>
        <v>0</v>
      </c>
      <c r="X20" s="3">
        <v>15</v>
      </c>
      <c r="Y20" s="3">
        <f t="shared" si="2"/>
        <v>1</v>
      </c>
      <c r="Z20" s="3">
        <f t="shared" si="3"/>
        <v>0</v>
      </c>
      <c r="AA20" s="3">
        <f t="shared" si="3"/>
        <v>0</v>
      </c>
      <c r="AB20" s="3">
        <f t="shared" si="3"/>
        <v>0</v>
      </c>
      <c r="AC20" s="3">
        <f t="shared" si="3"/>
        <v>0</v>
      </c>
      <c r="AD20" s="3">
        <f t="shared" si="3"/>
        <v>0</v>
      </c>
      <c r="AE20" s="3">
        <f t="shared" si="3"/>
        <v>0</v>
      </c>
      <c r="AF20" s="3">
        <f t="shared" si="3"/>
        <v>0</v>
      </c>
      <c r="AG20" s="3">
        <f t="shared" si="3"/>
        <v>0</v>
      </c>
      <c r="AH20" s="3">
        <f t="shared" si="3"/>
        <v>0</v>
      </c>
      <c r="AI20" s="3">
        <f t="shared" si="3"/>
        <v>0</v>
      </c>
      <c r="AJ20" s="3">
        <f t="shared" si="3"/>
        <v>0</v>
      </c>
      <c r="AK20" s="3">
        <f t="shared" si="3"/>
        <v>0</v>
      </c>
      <c r="AL20" s="3">
        <f t="shared" si="3"/>
        <v>0</v>
      </c>
      <c r="AM20" s="3">
        <f t="shared" si="3"/>
        <v>0</v>
      </c>
      <c r="AN20" s="3">
        <f t="shared" si="3"/>
        <v>0</v>
      </c>
      <c r="AO20" s="3">
        <f t="shared" si="3"/>
        <v>0</v>
      </c>
      <c r="AP20" s="3">
        <f t="shared" si="3"/>
        <v>0</v>
      </c>
    </row>
    <row r="21" spans="2:42">
      <c r="B21" s="3" t="s">
        <v>41</v>
      </c>
      <c r="C21" s="3">
        <v>16</v>
      </c>
      <c r="D21" s="6">
        <f>IF(D20=MAX($D20:$U20),D$5/((2*SUM(Y$6:Y20))+1),D20)</f>
        <v>63678.454545454544</v>
      </c>
      <c r="E21" s="6">
        <f>IF(E20=MAX($D20:$U20),E$5/((2*SUM(Z$6:Z20))+1),E20)</f>
        <v>64772.428571428572</v>
      </c>
      <c r="F21" s="6">
        <f>IF(F20=MAX($D20:$U20),F$5/((2*SUM(AA$6:AA20))+1),F20)</f>
        <v>62690.2</v>
      </c>
      <c r="G21" s="6">
        <f>IF(G20=MAX($D20:$U20),G$5/((2*SUM(AB$6:AB20))+1),G20)</f>
        <v>54136.6</v>
      </c>
      <c r="H21" s="6">
        <f>IF(H20=MAX($D20:$U20),H$5/((2*SUM(AC$6:AC20))+1),H20)</f>
        <v>62445.333333333336</v>
      </c>
      <c r="I21" s="6">
        <f>IF(I20=MAX($D20:$U20),I$5/((2*SUM(AD$6:AD20))+1),I20)</f>
        <v>52116.333333333336</v>
      </c>
      <c r="J21" s="6">
        <f>IF(J20=MAX($D20:$U20),J$5/((2*SUM(AE$6:AE20))+1),J20)</f>
        <v>31085.333333333332</v>
      </c>
      <c r="K21" s="6">
        <f>IF(K20=MAX($D20:$U20),K$5/((2*SUM(AF$6:AF20))+1),K20)</f>
        <v>67405</v>
      </c>
      <c r="L21" s="6">
        <f>IF(L20=MAX($D20:$U20),L$5/((2*SUM(AG$6:AG20))+1),L20)</f>
        <v>27763</v>
      </c>
      <c r="M21" s="6">
        <f>IF(M20=MAX($D20:$U20),M$5/((2*SUM(AH$6:AH20))+1),M20)</f>
        <v>19297</v>
      </c>
      <c r="N21" s="6">
        <f>IF(N20=MAX($D20:$U20),N$5/((2*SUM(AI$6:AI20))+1),N20)</f>
        <v>10362</v>
      </c>
      <c r="O21" s="6">
        <f>IF(O20=MAX($D20:$U20),O$5/((2*SUM(AJ$6:AJ20))+1),O20)</f>
        <v>8120</v>
      </c>
      <c r="P21" s="6">
        <f>IF(P20=MAX($D20:$U20),P$5/((2*SUM(AK$6:AK20))+1),P20)</f>
        <v>3044</v>
      </c>
      <c r="Q21" s="6">
        <f>IF(Q20=MAX($D20:$U20),Q$5/((2*SUM(AL$6:AL20))+1),Q20)</f>
        <v>2486</v>
      </c>
      <c r="R21" s="6">
        <f>IF(R20=MAX($D20:$U20),R$5/((2*SUM(AM$6:AM20))+1),R20)</f>
        <v>1946</v>
      </c>
      <c r="S21" s="6">
        <f>IF(S20=MAX($D20:$U20),S$5/((2*SUM(AN$6:AN20))+1),S20)</f>
        <v>1438</v>
      </c>
      <c r="T21" s="6">
        <f>IF(T20=MAX($D20:$U20),T$5/((2*SUM(AO$6:AO20))+1),T20)</f>
        <v>0</v>
      </c>
      <c r="U21" s="6">
        <f>IF(U20=MAX($D20:$U20),U$5/((2*SUM(AP$6:AP20))+1),U20)</f>
        <v>0</v>
      </c>
      <c r="X21" s="3">
        <v>16</v>
      </c>
      <c r="Y21" s="3">
        <f t="shared" si="2"/>
        <v>0</v>
      </c>
      <c r="Z21" s="3">
        <f t="shared" ref="Z21:Z84" si="4">IF(E21=MAX($D21:$U21),1,0)</f>
        <v>0</v>
      </c>
      <c r="AA21" s="3">
        <f t="shared" ref="AA21:AA84" si="5">IF(F21=MAX($D21:$U21),1,0)</f>
        <v>0</v>
      </c>
      <c r="AB21" s="3">
        <f t="shared" ref="AB21:AB84" si="6">IF(G21=MAX($D21:$U21),1,0)</f>
        <v>0</v>
      </c>
      <c r="AC21" s="3">
        <f t="shared" ref="AC21:AC84" si="7">IF(H21=MAX($D21:$U21),1,0)</f>
        <v>0</v>
      </c>
      <c r="AD21" s="3">
        <f t="shared" ref="AD21:AD84" si="8">IF(I21=MAX($D21:$U21),1,0)</f>
        <v>0</v>
      </c>
      <c r="AE21" s="3">
        <f t="shared" ref="AE21:AE84" si="9">IF(J21=MAX($D21:$U21),1,0)</f>
        <v>0</v>
      </c>
      <c r="AF21" s="3">
        <f t="shared" ref="AF21:AF84" si="10">IF(K21=MAX($D21:$U21),1,0)</f>
        <v>1</v>
      </c>
      <c r="AG21" s="3">
        <f t="shared" ref="AG21:AG84" si="11">IF(L21=MAX($D21:$U21),1,0)</f>
        <v>0</v>
      </c>
      <c r="AH21" s="3">
        <f t="shared" ref="AH21:AH84" si="12">IF(M21=MAX($D21:$U21),1,0)</f>
        <v>0</v>
      </c>
      <c r="AI21" s="3">
        <f t="shared" ref="AI21:AI84" si="13">IF(N21=MAX($D21:$U21),1,0)</f>
        <v>0</v>
      </c>
      <c r="AJ21" s="3">
        <f t="shared" ref="AJ21:AJ84" si="14">IF(O21=MAX($D21:$U21),1,0)</f>
        <v>0</v>
      </c>
      <c r="AK21" s="3">
        <f t="shared" ref="AK21:AK84" si="15">IF(P21=MAX($D21:$U21),1,0)</f>
        <v>0</v>
      </c>
      <c r="AL21" s="3">
        <f t="shared" ref="AL21:AL84" si="16">IF(Q21=MAX($D21:$U21),1,0)</f>
        <v>0</v>
      </c>
      <c r="AM21" s="3">
        <f t="shared" ref="AM21:AM84" si="17">IF(R21=MAX($D21:$U21),1,0)</f>
        <v>0</v>
      </c>
      <c r="AN21" s="3">
        <f t="shared" ref="AN21:AN84" si="18">IF(S21=MAX($D21:$U21),1,0)</f>
        <v>0</v>
      </c>
      <c r="AO21" s="3">
        <f t="shared" ref="AO21:AO84" si="19">IF(T21=MAX($D21:$U21),1,0)</f>
        <v>0</v>
      </c>
      <c r="AP21" s="3">
        <f t="shared" ref="AP21:AP84" si="20">IF(U21=MAX($D21:$U21),1,0)</f>
        <v>0</v>
      </c>
    </row>
    <row r="22" spans="2:42">
      <c r="B22" s="3" t="s">
        <v>41</v>
      </c>
      <c r="C22" s="3">
        <v>17</v>
      </c>
      <c r="D22" s="6">
        <f>IF(D21=MAX($D21:$U21),D$5/((2*SUM(Y$6:Y21))+1),D21)</f>
        <v>63678.454545454544</v>
      </c>
      <c r="E22" s="6">
        <f>IF(E21=MAX($D21:$U21),E$5/((2*SUM(Z$6:Z21))+1),E21)</f>
        <v>64772.428571428572</v>
      </c>
      <c r="F22" s="6">
        <f>IF(F21=MAX($D21:$U21),F$5/((2*SUM(AA$6:AA21))+1),F21)</f>
        <v>62690.2</v>
      </c>
      <c r="G22" s="6">
        <f>IF(G21=MAX($D21:$U21),G$5/((2*SUM(AB$6:AB21))+1),G21)</f>
        <v>54136.6</v>
      </c>
      <c r="H22" s="6">
        <f>IF(H21=MAX($D21:$U21),H$5/((2*SUM(AC$6:AC21))+1),H21)</f>
        <v>62445.333333333336</v>
      </c>
      <c r="I22" s="6">
        <f>IF(I21=MAX($D21:$U21),I$5/((2*SUM(AD$6:AD21))+1),I21)</f>
        <v>52116.333333333336</v>
      </c>
      <c r="J22" s="6">
        <f>IF(J21=MAX($D21:$U21),J$5/((2*SUM(AE$6:AE21))+1),J21)</f>
        <v>31085.333333333332</v>
      </c>
      <c r="K22" s="6">
        <f>IF(K21=MAX($D21:$U21),K$5/((2*SUM(AF$6:AF21))+1),K21)</f>
        <v>22468.333333333332</v>
      </c>
      <c r="L22" s="6">
        <f>IF(L21=MAX($D21:$U21),L$5/((2*SUM(AG$6:AG21))+1),L21)</f>
        <v>27763</v>
      </c>
      <c r="M22" s="6">
        <f>IF(M21=MAX($D21:$U21),M$5/((2*SUM(AH$6:AH21))+1),M21)</f>
        <v>19297</v>
      </c>
      <c r="N22" s="6">
        <f>IF(N21=MAX($D21:$U21),N$5/((2*SUM(AI$6:AI21))+1),N21)</f>
        <v>10362</v>
      </c>
      <c r="O22" s="6">
        <f>IF(O21=MAX($D21:$U21),O$5/((2*SUM(AJ$6:AJ21))+1),O21)</f>
        <v>8120</v>
      </c>
      <c r="P22" s="6">
        <f>IF(P21=MAX($D21:$U21),P$5/((2*SUM(AK$6:AK21))+1),P21)</f>
        <v>3044</v>
      </c>
      <c r="Q22" s="6">
        <f>IF(Q21=MAX($D21:$U21),Q$5/((2*SUM(AL$6:AL21))+1),Q21)</f>
        <v>2486</v>
      </c>
      <c r="R22" s="6">
        <f>IF(R21=MAX($D21:$U21),R$5/((2*SUM(AM$6:AM21))+1),R21)</f>
        <v>1946</v>
      </c>
      <c r="S22" s="6">
        <f>IF(S21=MAX($D21:$U21),S$5/((2*SUM(AN$6:AN21))+1),S21)</f>
        <v>1438</v>
      </c>
      <c r="T22" s="6">
        <f>IF(T21=MAX($D21:$U21),T$5/((2*SUM(AO$6:AO21))+1),T21)</f>
        <v>0</v>
      </c>
      <c r="U22" s="6">
        <f>IF(U21=MAX($D21:$U21),U$5/((2*SUM(AP$6:AP21))+1),U21)</f>
        <v>0</v>
      </c>
      <c r="X22" s="3">
        <v>17</v>
      </c>
      <c r="Y22" s="3">
        <f t="shared" si="2"/>
        <v>0</v>
      </c>
      <c r="Z22" s="3">
        <f t="shared" si="4"/>
        <v>1</v>
      </c>
      <c r="AA22" s="3">
        <f t="shared" si="5"/>
        <v>0</v>
      </c>
      <c r="AB22" s="3">
        <f t="shared" si="6"/>
        <v>0</v>
      </c>
      <c r="AC22" s="3">
        <f t="shared" si="7"/>
        <v>0</v>
      </c>
      <c r="AD22" s="3">
        <f t="shared" si="8"/>
        <v>0</v>
      </c>
      <c r="AE22" s="3">
        <f t="shared" si="9"/>
        <v>0</v>
      </c>
      <c r="AF22" s="3">
        <f t="shared" si="10"/>
        <v>0</v>
      </c>
      <c r="AG22" s="3">
        <f t="shared" si="11"/>
        <v>0</v>
      </c>
      <c r="AH22" s="3">
        <f t="shared" si="12"/>
        <v>0</v>
      </c>
      <c r="AI22" s="3">
        <f t="shared" si="13"/>
        <v>0</v>
      </c>
      <c r="AJ22" s="3">
        <f t="shared" si="14"/>
        <v>0</v>
      </c>
      <c r="AK22" s="3">
        <f t="shared" si="15"/>
        <v>0</v>
      </c>
      <c r="AL22" s="3">
        <f t="shared" si="16"/>
        <v>0</v>
      </c>
      <c r="AM22" s="3">
        <f t="shared" si="17"/>
        <v>0</v>
      </c>
      <c r="AN22" s="3">
        <f t="shared" si="18"/>
        <v>0</v>
      </c>
      <c r="AO22" s="3">
        <f t="shared" si="19"/>
        <v>0</v>
      </c>
      <c r="AP22" s="3">
        <f t="shared" si="20"/>
        <v>0</v>
      </c>
    </row>
    <row r="23" spans="2:42">
      <c r="B23" s="3" t="s">
        <v>41</v>
      </c>
      <c r="C23" s="3">
        <v>18</v>
      </c>
      <c r="D23" s="6">
        <f>IF(D22=MAX($D22:$U22),D$5/((2*SUM(Y$6:Y22))+1),D22)</f>
        <v>63678.454545454544</v>
      </c>
      <c r="E23" s="6">
        <f>IF(E22=MAX($D22:$U22),E$5/((2*SUM(Z$6:Z22))+1),E22)</f>
        <v>50378.555555555555</v>
      </c>
      <c r="F23" s="6">
        <f>IF(F22=MAX($D22:$U22),F$5/((2*SUM(AA$6:AA22))+1),F22)</f>
        <v>62690.2</v>
      </c>
      <c r="G23" s="6">
        <f>IF(G22=MAX($D22:$U22),G$5/((2*SUM(AB$6:AB22))+1),G22)</f>
        <v>54136.6</v>
      </c>
      <c r="H23" s="6">
        <f>IF(H22=MAX($D22:$U22),H$5/((2*SUM(AC$6:AC22))+1),H22)</f>
        <v>62445.333333333336</v>
      </c>
      <c r="I23" s="6">
        <f>IF(I22=MAX($D22:$U22),I$5/((2*SUM(AD$6:AD22))+1),I22)</f>
        <v>52116.333333333336</v>
      </c>
      <c r="J23" s="6">
        <f>IF(J22=MAX($D22:$U22),J$5/((2*SUM(AE$6:AE22))+1),J22)</f>
        <v>31085.333333333332</v>
      </c>
      <c r="K23" s="6">
        <f>IF(K22=MAX($D22:$U22),K$5/((2*SUM(AF$6:AF22))+1),K22)</f>
        <v>22468.333333333332</v>
      </c>
      <c r="L23" s="6">
        <f>IF(L22=MAX($D22:$U22),L$5/((2*SUM(AG$6:AG22))+1),L22)</f>
        <v>27763</v>
      </c>
      <c r="M23" s="6">
        <f>IF(M22=MAX($D22:$U22),M$5/((2*SUM(AH$6:AH22))+1),M22)</f>
        <v>19297</v>
      </c>
      <c r="N23" s="6">
        <f>IF(N22=MAX($D22:$U22),N$5/((2*SUM(AI$6:AI22))+1),N22)</f>
        <v>10362</v>
      </c>
      <c r="O23" s="6">
        <f>IF(O22=MAX($D22:$U22),O$5/((2*SUM(AJ$6:AJ22))+1),O22)</f>
        <v>8120</v>
      </c>
      <c r="P23" s="6">
        <f>IF(P22=MAX($D22:$U22),P$5/((2*SUM(AK$6:AK22))+1),P22)</f>
        <v>3044</v>
      </c>
      <c r="Q23" s="6">
        <f>IF(Q22=MAX($D22:$U22),Q$5/((2*SUM(AL$6:AL22))+1),Q22)</f>
        <v>2486</v>
      </c>
      <c r="R23" s="6">
        <f>IF(R22=MAX($D22:$U22),R$5/((2*SUM(AM$6:AM22))+1),R22)</f>
        <v>1946</v>
      </c>
      <c r="S23" s="6">
        <f>IF(S22=MAX($D22:$U22),S$5/((2*SUM(AN$6:AN22))+1),S22)</f>
        <v>1438</v>
      </c>
      <c r="T23" s="6">
        <f>IF(T22=MAX($D22:$U22),T$5/((2*SUM(AO$6:AO22))+1),T22)</f>
        <v>0</v>
      </c>
      <c r="U23" s="6">
        <f>IF(U22=MAX($D22:$U22),U$5/((2*SUM(AP$6:AP22))+1),U22)</f>
        <v>0</v>
      </c>
      <c r="X23" s="3">
        <v>18</v>
      </c>
      <c r="Y23" s="3">
        <f t="shared" si="2"/>
        <v>1</v>
      </c>
      <c r="Z23" s="3">
        <f t="shared" si="4"/>
        <v>0</v>
      </c>
      <c r="AA23" s="3">
        <f t="shared" si="5"/>
        <v>0</v>
      </c>
      <c r="AB23" s="3">
        <f t="shared" si="6"/>
        <v>0</v>
      </c>
      <c r="AC23" s="3">
        <f t="shared" si="7"/>
        <v>0</v>
      </c>
      <c r="AD23" s="3">
        <f t="shared" si="8"/>
        <v>0</v>
      </c>
      <c r="AE23" s="3">
        <f t="shared" si="9"/>
        <v>0</v>
      </c>
      <c r="AF23" s="3">
        <f t="shared" si="10"/>
        <v>0</v>
      </c>
      <c r="AG23" s="3">
        <f t="shared" si="11"/>
        <v>0</v>
      </c>
      <c r="AH23" s="3">
        <f t="shared" si="12"/>
        <v>0</v>
      </c>
      <c r="AI23" s="3">
        <f t="shared" si="13"/>
        <v>0</v>
      </c>
      <c r="AJ23" s="3">
        <f t="shared" si="14"/>
        <v>0</v>
      </c>
      <c r="AK23" s="3">
        <f t="shared" si="15"/>
        <v>0</v>
      </c>
      <c r="AL23" s="3">
        <f t="shared" si="16"/>
        <v>0</v>
      </c>
      <c r="AM23" s="3">
        <f t="shared" si="17"/>
        <v>0</v>
      </c>
      <c r="AN23" s="3">
        <f t="shared" si="18"/>
        <v>0</v>
      </c>
      <c r="AO23" s="3">
        <f t="shared" si="19"/>
        <v>0</v>
      </c>
      <c r="AP23" s="3">
        <f t="shared" si="20"/>
        <v>0</v>
      </c>
    </row>
    <row r="24" spans="2:42">
      <c r="B24" s="3" t="s">
        <v>41</v>
      </c>
      <c r="C24" s="3">
        <v>19</v>
      </c>
      <c r="D24" s="6">
        <f>IF(D23=MAX($D23:$U23),D$5/((2*SUM(Y$6:Y23))+1),D23)</f>
        <v>53881.769230769234</v>
      </c>
      <c r="E24" s="6">
        <f>IF(E23=MAX($D23:$U23),E$5/((2*SUM(Z$6:Z23))+1),E23)</f>
        <v>50378.555555555555</v>
      </c>
      <c r="F24" s="6">
        <f>IF(F23=MAX($D23:$U23),F$5/((2*SUM(AA$6:AA23))+1),F23)</f>
        <v>62690.2</v>
      </c>
      <c r="G24" s="6">
        <f>IF(G23=MAX($D23:$U23),G$5/((2*SUM(AB$6:AB23))+1),G23)</f>
        <v>54136.6</v>
      </c>
      <c r="H24" s="6">
        <f>IF(H23=MAX($D23:$U23),H$5/((2*SUM(AC$6:AC23))+1),H23)</f>
        <v>62445.333333333336</v>
      </c>
      <c r="I24" s="6">
        <f>IF(I23=MAX($D23:$U23),I$5/((2*SUM(AD$6:AD23))+1),I23)</f>
        <v>52116.333333333336</v>
      </c>
      <c r="J24" s="6">
        <f>IF(J23=MAX($D23:$U23),J$5/((2*SUM(AE$6:AE23))+1),J23)</f>
        <v>31085.333333333332</v>
      </c>
      <c r="K24" s="6">
        <f>IF(K23=MAX($D23:$U23),K$5/((2*SUM(AF$6:AF23))+1),K23)</f>
        <v>22468.333333333332</v>
      </c>
      <c r="L24" s="6">
        <f>IF(L23=MAX($D23:$U23),L$5/((2*SUM(AG$6:AG23))+1),L23)</f>
        <v>27763</v>
      </c>
      <c r="M24" s="6">
        <f>IF(M23=MAX($D23:$U23),M$5/((2*SUM(AH$6:AH23))+1),M23)</f>
        <v>19297</v>
      </c>
      <c r="N24" s="6">
        <f>IF(N23=MAX($D23:$U23),N$5/((2*SUM(AI$6:AI23))+1),N23)</f>
        <v>10362</v>
      </c>
      <c r="O24" s="6">
        <f>IF(O23=MAX($D23:$U23),O$5/((2*SUM(AJ$6:AJ23))+1),O23)</f>
        <v>8120</v>
      </c>
      <c r="P24" s="6">
        <f>IF(P23=MAX($D23:$U23),P$5/((2*SUM(AK$6:AK23))+1),P23)</f>
        <v>3044</v>
      </c>
      <c r="Q24" s="6">
        <f>IF(Q23=MAX($D23:$U23),Q$5/((2*SUM(AL$6:AL23))+1),Q23)</f>
        <v>2486</v>
      </c>
      <c r="R24" s="6">
        <f>IF(R23=MAX($D23:$U23),R$5/((2*SUM(AM$6:AM23))+1),R23)</f>
        <v>1946</v>
      </c>
      <c r="S24" s="6">
        <f>IF(S23=MAX($D23:$U23),S$5/((2*SUM(AN$6:AN23))+1),S23)</f>
        <v>1438</v>
      </c>
      <c r="T24" s="6">
        <f>IF(T23=MAX($D23:$U23),T$5/((2*SUM(AO$6:AO23))+1),T23)</f>
        <v>0</v>
      </c>
      <c r="U24" s="6">
        <f>IF(U23=MAX($D23:$U23),U$5/((2*SUM(AP$6:AP23))+1),U23)</f>
        <v>0</v>
      </c>
      <c r="X24" s="3">
        <v>19</v>
      </c>
      <c r="Y24" s="3">
        <f t="shared" si="2"/>
        <v>0</v>
      </c>
      <c r="Z24" s="3">
        <f t="shared" si="4"/>
        <v>0</v>
      </c>
      <c r="AA24" s="3">
        <f t="shared" si="5"/>
        <v>1</v>
      </c>
      <c r="AB24" s="3">
        <f t="shared" si="6"/>
        <v>0</v>
      </c>
      <c r="AC24" s="3">
        <f t="shared" si="7"/>
        <v>0</v>
      </c>
      <c r="AD24" s="3">
        <f t="shared" si="8"/>
        <v>0</v>
      </c>
      <c r="AE24" s="3">
        <f t="shared" si="9"/>
        <v>0</v>
      </c>
      <c r="AF24" s="3">
        <f t="shared" si="10"/>
        <v>0</v>
      </c>
      <c r="AG24" s="3">
        <f t="shared" si="11"/>
        <v>0</v>
      </c>
      <c r="AH24" s="3">
        <f t="shared" si="12"/>
        <v>0</v>
      </c>
      <c r="AI24" s="3">
        <f t="shared" si="13"/>
        <v>0</v>
      </c>
      <c r="AJ24" s="3">
        <f t="shared" si="14"/>
        <v>0</v>
      </c>
      <c r="AK24" s="3">
        <f t="shared" si="15"/>
        <v>0</v>
      </c>
      <c r="AL24" s="3">
        <f t="shared" si="16"/>
        <v>0</v>
      </c>
      <c r="AM24" s="3">
        <f t="shared" si="17"/>
        <v>0</v>
      </c>
      <c r="AN24" s="3">
        <f t="shared" si="18"/>
        <v>0</v>
      </c>
      <c r="AO24" s="3">
        <f t="shared" si="19"/>
        <v>0</v>
      </c>
      <c r="AP24" s="3">
        <f t="shared" si="20"/>
        <v>0</v>
      </c>
    </row>
    <row r="25" spans="2:42">
      <c r="B25" s="3" t="s">
        <v>41</v>
      </c>
      <c r="C25" s="3">
        <v>20</v>
      </c>
      <c r="D25" s="6">
        <f>IF(D24=MAX($D24:$U24),D$5/((2*SUM(Y$6:Y24))+1),D24)</f>
        <v>53881.769230769234</v>
      </c>
      <c r="E25" s="6">
        <f>IF(E24=MAX($D24:$U24),E$5/((2*SUM(Z$6:Z24))+1),E24)</f>
        <v>50378.555555555555</v>
      </c>
      <c r="F25" s="6">
        <f>IF(F24=MAX($D24:$U24),F$5/((2*SUM(AA$6:AA24))+1),F24)</f>
        <v>44778.714285714283</v>
      </c>
      <c r="G25" s="6">
        <f>IF(G24=MAX($D24:$U24),G$5/((2*SUM(AB$6:AB24))+1),G24)</f>
        <v>54136.6</v>
      </c>
      <c r="H25" s="6">
        <f>IF(H24=MAX($D24:$U24),H$5/((2*SUM(AC$6:AC24))+1),H24)</f>
        <v>62445.333333333336</v>
      </c>
      <c r="I25" s="6">
        <f>IF(I24=MAX($D24:$U24),I$5/((2*SUM(AD$6:AD24))+1),I24)</f>
        <v>52116.333333333336</v>
      </c>
      <c r="J25" s="6">
        <f>IF(J24=MAX($D24:$U24),J$5/((2*SUM(AE$6:AE24))+1),J24)</f>
        <v>31085.333333333332</v>
      </c>
      <c r="K25" s="6">
        <f>IF(K24=MAX($D24:$U24),K$5/((2*SUM(AF$6:AF24))+1),K24)</f>
        <v>22468.333333333332</v>
      </c>
      <c r="L25" s="6">
        <f>IF(L24=MAX($D24:$U24),L$5/((2*SUM(AG$6:AG24))+1),L24)</f>
        <v>27763</v>
      </c>
      <c r="M25" s="6">
        <f>IF(M24=MAX($D24:$U24),M$5/((2*SUM(AH$6:AH24))+1),M24)</f>
        <v>19297</v>
      </c>
      <c r="N25" s="6">
        <f>IF(N24=MAX($D24:$U24),N$5/((2*SUM(AI$6:AI24))+1),N24)</f>
        <v>10362</v>
      </c>
      <c r="O25" s="6">
        <f>IF(O24=MAX($D24:$U24),O$5/((2*SUM(AJ$6:AJ24))+1),O24)</f>
        <v>8120</v>
      </c>
      <c r="P25" s="6">
        <f>IF(P24=MAX($D24:$U24),P$5/((2*SUM(AK$6:AK24))+1),P24)</f>
        <v>3044</v>
      </c>
      <c r="Q25" s="6">
        <f>IF(Q24=MAX($D24:$U24),Q$5/((2*SUM(AL$6:AL24))+1),Q24)</f>
        <v>2486</v>
      </c>
      <c r="R25" s="6">
        <f>IF(R24=MAX($D24:$U24),R$5/((2*SUM(AM$6:AM24))+1),R24)</f>
        <v>1946</v>
      </c>
      <c r="S25" s="6">
        <f>IF(S24=MAX($D24:$U24),S$5/((2*SUM(AN$6:AN24))+1),S24)</f>
        <v>1438</v>
      </c>
      <c r="T25" s="6">
        <f>IF(T24=MAX($D24:$U24),T$5/((2*SUM(AO$6:AO24))+1),T24)</f>
        <v>0</v>
      </c>
      <c r="U25" s="6">
        <f>IF(U24=MAX($D24:$U24),U$5/((2*SUM(AP$6:AP24))+1),U24)</f>
        <v>0</v>
      </c>
      <c r="X25" s="3">
        <v>20</v>
      </c>
      <c r="Y25" s="3">
        <f t="shared" si="2"/>
        <v>0</v>
      </c>
      <c r="Z25" s="3">
        <f t="shared" si="4"/>
        <v>0</v>
      </c>
      <c r="AA25" s="3">
        <f t="shared" si="5"/>
        <v>0</v>
      </c>
      <c r="AB25" s="3">
        <f t="shared" si="6"/>
        <v>0</v>
      </c>
      <c r="AC25" s="3">
        <f t="shared" si="7"/>
        <v>1</v>
      </c>
      <c r="AD25" s="3">
        <f t="shared" si="8"/>
        <v>0</v>
      </c>
      <c r="AE25" s="3">
        <f t="shared" si="9"/>
        <v>0</v>
      </c>
      <c r="AF25" s="3">
        <f t="shared" si="10"/>
        <v>0</v>
      </c>
      <c r="AG25" s="3">
        <f t="shared" si="11"/>
        <v>0</v>
      </c>
      <c r="AH25" s="3">
        <f t="shared" si="12"/>
        <v>0</v>
      </c>
      <c r="AI25" s="3">
        <f t="shared" si="13"/>
        <v>0</v>
      </c>
      <c r="AJ25" s="3">
        <f t="shared" si="14"/>
        <v>0</v>
      </c>
      <c r="AK25" s="3">
        <f t="shared" si="15"/>
        <v>0</v>
      </c>
      <c r="AL25" s="3">
        <f t="shared" si="16"/>
        <v>0</v>
      </c>
      <c r="AM25" s="3">
        <f t="shared" si="17"/>
        <v>0</v>
      </c>
      <c r="AN25" s="3">
        <f t="shared" si="18"/>
        <v>0</v>
      </c>
      <c r="AO25" s="3">
        <f t="shared" si="19"/>
        <v>0</v>
      </c>
      <c r="AP25" s="3">
        <f t="shared" si="20"/>
        <v>0</v>
      </c>
    </row>
    <row r="26" spans="2:42">
      <c r="B26" s="3" t="s">
        <v>41</v>
      </c>
      <c r="C26" s="3">
        <v>21</v>
      </c>
      <c r="D26" s="6">
        <f>IF(D25=MAX($D25:$U25),D$5/((2*SUM(Y$6:Y25))+1),D25)</f>
        <v>53881.769230769234</v>
      </c>
      <c r="E26" s="6">
        <f>IF(E25=MAX($D25:$U25),E$5/((2*SUM(Z$6:Z25))+1),E25)</f>
        <v>50378.555555555555</v>
      </c>
      <c r="F26" s="6">
        <f>IF(F25=MAX($D25:$U25),F$5/((2*SUM(AA$6:AA25))+1),F25)</f>
        <v>44778.714285714283</v>
      </c>
      <c r="G26" s="6">
        <f>IF(G25=MAX($D25:$U25),G$5/((2*SUM(AB$6:AB25))+1),G25)</f>
        <v>54136.6</v>
      </c>
      <c r="H26" s="6">
        <f>IF(H25=MAX($D25:$U25),H$5/((2*SUM(AC$6:AC25))+1),H25)</f>
        <v>37467.199999999997</v>
      </c>
      <c r="I26" s="6">
        <f>IF(I25=MAX($D25:$U25),I$5/((2*SUM(AD$6:AD25))+1),I25)</f>
        <v>52116.333333333336</v>
      </c>
      <c r="J26" s="6">
        <f>IF(J25=MAX($D25:$U25),J$5/((2*SUM(AE$6:AE25))+1),J25)</f>
        <v>31085.333333333332</v>
      </c>
      <c r="K26" s="6">
        <f>IF(K25=MAX($D25:$U25),K$5/((2*SUM(AF$6:AF25))+1),K25)</f>
        <v>22468.333333333332</v>
      </c>
      <c r="L26" s="6">
        <f>IF(L25=MAX($D25:$U25),L$5/((2*SUM(AG$6:AG25))+1),L25)</f>
        <v>27763</v>
      </c>
      <c r="M26" s="6">
        <f>IF(M25=MAX($D25:$U25),M$5/((2*SUM(AH$6:AH25))+1),M25)</f>
        <v>19297</v>
      </c>
      <c r="N26" s="6">
        <f>IF(N25=MAX($D25:$U25),N$5/((2*SUM(AI$6:AI25))+1),N25)</f>
        <v>10362</v>
      </c>
      <c r="O26" s="6">
        <f>IF(O25=MAX($D25:$U25),O$5/((2*SUM(AJ$6:AJ25))+1),O25)</f>
        <v>8120</v>
      </c>
      <c r="P26" s="6">
        <f>IF(P25=MAX($D25:$U25),P$5/((2*SUM(AK$6:AK25))+1),P25)</f>
        <v>3044</v>
      </c>
      <c r="Q26" s="6">
        <f>IF(Q25=MAX($D25:$U25),Q$5/((2*SUM(AL$6:AL25))+1),Q25)</f>
        <v>2486</v>
      </c>
      <c r="R26" s="6">
        <f>IF(R25=MAX($D25:$U25),R$5/((2*SUM(AM$6:AM25))+1),R25)</f>
        <v>1946</v>
      </c>
      <c r="S26" s="6">
        <f>IF(S25=MAX($D25:$U25),S$5/((2*SUM(AN$6:AN25))+1),S25)</f>
        <v>1438</v>
      </c>
      <c r="T26" s="6">
        <f>IF(T25=MAX($D25:$U25),T$5/((2*SUM(AO$6:AO25))+1),T25)</f>
        <v>0</v>
      </c>
      <c r="U26" s="6">
        <f>IF(U25=MAX($D25:$U25),U$5/((2*SUM(AP$6:AP25))+1),U25)</f>
        <v>0</v>
      </c>
      <c r="X26" s="3">
        <v>21</v>
      </c>
      <c r="Y26" s="3">
        <f t="shared" si="2"/>
        <v>0</v>
      </c>
      <c r="Z26" s="3">
        <f t="shared" si="4"/>
        <v>0</v>
      </c>
      <c r="AA26" s="3">
        <f t="shared" si="5"/>
        <v>0</v>
      </c>
      <c r="AB26" s="3">
        <f t="shared" si="6"/>
        <v>1</v>
      </c>
      <c r="AC26" s="3">
        <f t="shared" si="7"/>
        <v>0</v>
      </c>
      <c r="AD26" s="3">
        <f t="shared" si="8"/>
        <v>0</v>
      </c>
      <c r="AE26" s="3">
        <f t="shared" si="9"/>
        <v>0</v>
      </c>
      <c r="AF26" s="3">
        <f t="shared" si="10"/>
        <v>0</v>
      </c>
      <c r="AG26" s="3">
        <f t="shared" si="11"/>
        <v>0</v>
      </c>
      <c r="AH26" s="3">
        <f t="shared" si="12"/>
        <v>0</v>
      </c>
      <c r="AI26" s="3">
        <f t="shared" si="13"/>
        <v>0</v>
      </c>
      <c r="AJ26" s="3">
        <f t="shared" si="14"/>
        <v>0</v>
      </c>
      <c r="AK26" s="3">
        <f t="shared" si="15"/>
        <v>0</v>
      </c>
      <c r="AL26" s="3">
        <f t="shared" si="16"/>
        <v>0</v>
      </c>
      <c r="AM26" s="3">
        <f t="shared" si="17"/>
        <v>0</v>
      </c>
      <c r="AN26" s="3">
        <f t="shared" si="18"/>
        <v>0</v>
      </c>
      <c r="AO26" s="3">
        <f t="shared" si="19"/>
        <v>0</v>
      </c>
      <c r="AP26" s="3">
        <f t="shared" si="20"/>
        <v>0</v>
      </c>
    </row>
    <row r="27" spans="2:42">
      <c r="B27" s="3" t="s">
        <v>41</v>
      </c>
      <c r="C27" s="3">
        <v>22</v>
      </c>
      <c r="D27" s="6">
        <f>IF(D26=MAX($D26:$U26),D$5/((2*SUM(Y$6:Y26))+1),D26)</f>
        <v>53881.769230769234</v>
      </c>
      <c r="E27" s="6">
        <f>IF(E26=MAX($D26:$U26),E$5/((2*SUM(Z$6:Z26))+1),E26)</f>
        <v>50378.555555555555</v>
      </c>
      <c r="F27" s="6">
        <f>IF(F26=MAX($D26:$U26),F$5/((2*SUM(AA$6:AA26))+1),F26)</f>
        <v>44778.714285714283</v>
      </c>
      <c r="G27" s="6">
        <f>IF(G26=MAX($D26:$U26),G$5/((2*SUM(AB$6:AB26))+1),G26)</f>
        <v>38669</v>
      </c>
      <c r="H27" s="6">
        <f>IF(H26=MAX($D26:$U26),H$5/((2*SUM(AC$6:AC26))+1),H26)</f>
        <v>37467.199999999997</v>
      </c>
      <c r="I27" s="6">
        <f>IF(I26=MAX($D26:$U26),I$5/((2*SUM(AD$6:AD26))+1),I26)</f>
        <v>52116.333333333336</v>
      </c>
      <c r="J27" s="6">
        <f>IF(J26=MAX($D26:$U26),J$5/((2*SUM(AE$6:AE26))+1),J26)</f>
        <v>31085.333333333332</v>
      </c>
      <c r="K27" s="6">
        <f>IF(K26=MAX($D26:$U26),K$5/((2*SUM(AF$6:AF26))+1),K26)</f>
        <v>22468.333333333332</v>
      </c>
      <c r="L27" s="6">
        <f>IF(L26=MAX($D26:$U26),L$5/((2*SUM(AG$6:AG26))+1),L26)</f>
        <v>27763</v>
      </c>
      <c r="M27" s="6">
        <f>IF(M26=MAX($D26:$U26),M$5/((2*SUM(AH$6:AH26))+1),M26)</f>
        <v>19297</v>
      </c>
      <c r="N27" s="6">
        <f>IF(N26=MAX($D26:$U26),N$5/((2*SUM(AI$6:AI26))+1),N26)</f>
        <v>10362</v>
      </c>
      <c r="O27" s="6">
        <f>IF(O26=MAX($D26:$U26),O$5/((2*SUM(AJ$6:AJ26))+1),O26)</f>
        <v>8120</v>
      </c>
      <c r="P27" s="6">
        <f>IF(P26=MAX($D26:$U26),P$5/((2*SUM(AK$6:AK26))+1),P26)</f>
        <v>3044</v>
      </c>
      <c r="Q27" s="6">
        <f>IF(Q26=MAX($D26:$U26),Q$5/((2*SUM(AL$6:AL26))+1),Q26)</f>
        <v>2486</v>
      </c>
      <c r="R27" s="6">
        <f>IF(R26=MAX($D26:$U26),R$5/((2*SUM(AM$6:AM26))+1),R26)</f>
        <v>1946</v>
      </c>
      <c r="S27" s="6">
        <f>IF(S26=MAX($D26:$U26),S$5/((2*SUM(AN$6:AN26))+1),S26)</f>
        <v>1438</v>
      </c>
      <c r="T27" s="6">
        <f>IF(T26=MAX($D26:$U26),T$5/((2*SUM(AO$6:AO26))+1),T26)</f>
        <v>0</v>
      </c>
      <c r="U27" s="6">
        <f>IF(U26=MAX($D26:$U26),U$5/((2*SUM(AP$6:AP26))+1),U26)</f>
        <v>0</v>
      </c>
      <c r="X27" s="3">
        <v>22</v>
      </c>
      <c r="Y27" s="3">
        <f t="shared" si="2"/>
        <v>1</v>
      </c>
      <c r="Z27" s="3">
        <f t="shared" si="4"/>
        <v>0</v>
      </c>
      <c r="AA27" s="3">
        <f t="shared" si="5"/>
        <v>0</v>
      </c>
      <c r="AB27" s="3">
        <f t="shared" si="6"/>
        <v>0</v>
      </c>
      <c r="AC27" s="3">
        <f t="shared" si="7"/>
        <v>0</v>
      </c>
      <c r="AD27" s="3">
        <f t="shared" si="8"/>
        <v>0</v>
      </c>
      <c r="AE27" s="3">
        <f t="shared" si="9"/>
        <v>0</v>
      </c>
      <c r="AF27" s="3">
        <f t="shared" si="10"/>
        <v>0</v>
      </c>
      <c r="AG27" s="3">
        <f t="shared" si="11"/>
        <v>0</v>
      </c>
      <c r="AH27" s="3">
        <f t="shared" si="12"/>
        <v>0</v>
      </c>
      <c r="AI27" s="3">
        <f t="shared" si="13"/>
        <v>0</v>
      </c>
      <c r="AJ27" s="3">
        <f t="shared" si="14"/>
        <v>0</v>
      </c>
      <c r="AK27" s="3">
        <f t="shared" si="15"/>
        <v>0</v>
      </c>
      <c r="AL27" s="3">
        <f t="shared" si="16"/>
        <v>0</v>
      </c>
      <c r="AM27" s="3">
        <f t="shared" si="17"/>
        <v>0</v>
      </c>
      <c r="AN27" s="3">
        <f t="shared" si="18"/>
        <v>0</v>
      </c>
      <c r="AO27" s="3">
        <f t="shared" si="19"/>
        <v>0</v>
      </c>
      <c r="AP27" s="3">
        <f t="shared" si="20"/>
        <v>0</v>
      </c>
    </row>
    <row r="28" spans="2:42">
      <c r="B28" s="3" t="s">
        <v>41</v>
      </c>
      <c r="C28" s="3">
        <v>23</v>
      </c>
      <c r="D28" s="6">
        <f>IF(D27=MAX($D27:$U27),D$5/((2*SUM(Y$6:Y27))+1),D27)</f>
        <v>46697.533333333333</v>
      </c>
      <c r="E28" s="6">
        <f>IF(E27=MAX($D27:$U27),E$5/((2*SUM(Z$6:Z27))+1),E27)</f>
        <v>50378.555555555555</v>
      </c>
      <c r="F28" s="6">
        <f>IF(F27=MAX($D27:$U27),F$5/((2*SUM(AA$6:AA27))+1),F27)</f>
        <v>44778.714285714283</v>
      </c>
      <c r="G28" s="6">
        <f>IF(G27=MAX($D27:$U27),G$5/((2*SUM(AB$6:AB27))+1),G27)</f>
        <v>38669</v>
      </c>
      <c r="H28" s="6">
        <f>IF(H27=MAX($D27:$U27),H$5/((2*SUM(AC$6:AC27))+1),H27)</f>
        <v>37467.199999999997</v>
      </c>
      <c r="I28" s="6">
        <f>IF(I27=MAX($D27:$U27),I$5/((2*SUM(AD$6:AD27))+1),I27)</f>
        <v>52116.333333333336</v>
      </c>
      <c r="J28" s="6">
        <f>IF(J27=MAX($D27:$U27),J$5/((2*SUM(AE$6:AE27))+1),J27)</f>
        <v>31085.333333333332</v>
      </c>
      <c r="K28" s="6">
        <f>IF(K27=MAX($D27:$U27),K$5/((2*SUM(AF$6:AF27))+1),K27)</f>
        <v>22468.333333333332</v>
      </c>
      <c r="L28" s="6">
        <f>IF(L27=MAX($D27:$U27),L$5/((2*SUM(AG$6:AG27))+1),L27)</f>
        <v>27763</v>
      </c>
      <c r="M28" s="6">
        <f>IF(M27=MAX($D27:$U27),M$5/((2*SUM(AH$6:AH27))+1),M27)</f>
        <v>19297</v>
      </c>
      <c r="N28" s="6">
        <f>IF(N27=MAX($D27:$U27),N$5/((2*SUM(AI$6:AI27))+1),N27)</f>
        <v>10362</v>
      </c>
      <c r="O28" s="6">
        <f>IF(O27=MAX($D27:$U27),O$5/((2*SUM(AJ$6:AJ27))+1),O27)</f>
        <v>8120</v>
      </c>
      <c r="P28" s="6">
        <f>IF(P27=MAX($D27:$U27),P$5/((2*SUM(AK$6:AK27))+1),P27)</f>
        <v>3044</v>
      </c>
      <c r="Q28" s="6">
        <f>IF(Q27=MAX($D27:$U27),Q$5/((2*SUM(AL$6:AL27))+1),Q27)</f>
        <v>2486</v>
      </c>
      <c r="R28" s="6">
        <f>IF(R27=MAX($D27:$U27),R$5/((2*SUM(AM$6:AM27))+1),R27)</f>
        <v>1946</v>
      </c>
      <c r="S28" s="6">
        <f>IF(S27=MAX($D27:$U27),S$5/((2*SUM(AN$6:AN27))+1),S27)</f>
        <v>1438</v>
      </c>
      <c r="T28" s="6">
        <f>IF(T27=MAX($D27:$U27),T$5/((2*SUM(AO$6:AO27))+1),T27)</f>
        <v>0</v>
      </c>
      <c r="U28" s="6">
        <f>IF(U27=MAX($D27:$U27),U$5/((2*SUM(AP$6:AP27))+1),U27)</f>
        <v>0</v>
      </c>
      <c r="X28" s="3">
        <v>23</v>
      </c>
      <c r="Y28" s="3">
        <f t="shared" si="2"/>
        <v>0</v>
      </c>
      <c r="Z28" s="3">
        <f t="shared" si="4"/>
        <v>0</v>
      </c>
      <c r="AA28" s="3">
        <f t="shared" si="5"/>
        <v>0</v>
      </c>
      <c r="AB28" s="3">
        <f t="shared" si="6"/>
        <v>0</v>
      </c>
      <c r="AC28" s="3">
        <f t="shared" si="7"/>
        <v>0</v>
      </c>
      <c r="AD28" s="3">
        <f t="shared" si="8"/>
        <v>1</v>
      </c>
      <c r="AE28" s="3">
        <f t="shared" si="9"/>
        <v>0</v>
      </c>
      <c r="AF28" s="3">
        <f t="shared" si="10"/>
        <v>0</v>
      </c>
      <c r="AG28" s="3">
        <f t="shared" si="11"/>
        <v>0</v>
      </c>
      <c r="AH28" s="3">
        <f t="shared" si="12"/>
        <v>0</v>
      </c>
      <c r="AI28" s="3">
        <f t="shared" si="13"/>
        <v>0</v>
      </c>
      <c r="AJ28" s="3">
        <f t="shared" si="14"/>
        <v>0</v>
      </c>
      <c r="AK28" s="3">
        <f t="shared" si="15"/>
        <v>0</v>
      </c>
      <c r="AL28" s="3">
        <f t="shared" si="16"/>
        <v>0</v>
      </c>
      <c r="AM28" s="3">
        <f t="shared" si="17"/>
        <v>0</v>
      </c>
      <c r="AN28" s="3">
        <f t="shared" si="18"/>
        <v>0</v>
      </c>
      <c r="AO28" s="3">
        <f t="shared" si="19"/>
        <v>0</v>
      </c>
      <c r="AP28" s="3">
        <f t="shared" si="20"/>
        <v>0</v>
      </c>
    </row>
    <row r="29" spans="2:42">
      <c r="B29" s="3" t="s">
        <v>41</v>
      </c>
      <c r="C29" s="3">
        <v>24</v>
      </c>
      <c r="D29" s="6">
        <f>IF(D28=MAX($D28:$U28),D$5/((2*SUM(Y$6:Y28))+1),D28)</f>
        <v>46697.533333333333</v>
      </c>
      <c r="E29" s="6">
        <f>IF(E28=MAX($D28:$U28),E$5/((2*SUM(Z$6:Z28))+1),E28)</f>
        <v>50378.555555555555</v>
      </c>
      <c r="F29" s="6">
        <f>IF(F28=MAX($D28:$U28),F$5/((2*SUM(AA$6:AA28))+1),F28)</f>
        <v>44778.714285714283</v>
      </c>
      <c r="G29" s="6">
        <f>IF(G28=MAX($D28:$U28),G$5/((2*SUM(AB$6:AB28))+1),G28)</f>
        <v>38669</v>
      </c>
      <c r="H29" s="6">
        <f>IF(H28=MAX($D28:$U28),H$5/((2*SUM(AC$6:AC28))+1),H28)</f>
        <v>37467.199999999997</v>
      </c>
      <c r="I29" s="6">
        <f>IF(I28=MAX($D28:$U28),I$5/((2*SUM(AD$6:AD28))+1),I28)</f>
        <v>31269.8</v>
      </c>
      <c r="J29" s="6">
        <f>IF(J28=MAX($D28:$U28),J$5/((2*SUM(AE$6:AE28))+1),J28)</f>
        <v>31085.333333333332</v>
      </c>
      <c r="K29" s="6">
        <f>IF(K28=MAX($D28:$U28),K$5/((2*SUM(AF$6:AF28))+1),K28)</f>
        <v>22468.333333333332</v>
      </c>
      <c r="L29" s="6">
        <f>IF(L28=MAX($D28:$U28),L$5/((2*SUM(AG$6:AG28))+1),L28)</f>
        <v>27763</v>
      </c>
      <c r="M29" s="6">
        <f>IF(M28=MAX($D28:$U28),M$5/((2*SUM(AH$6:AH28))+1),M28)</f>
        <v>19297</v>
      </c>
      <c r="N29" s="6">
        <f>IF(N28=MAX($D28:$U28),N$5/((2*SUM(AI$6:AI28))+1),N28)</f>
        <v>10362</v>
      </c>
      <c r="O29" s="6">
        <f>IF(O28=MAX($D28:$U28),O$5/((2*SUM(AJ$6:AJ28))+1),O28)</f>
        <v>8120</v>
      </c>
      <c r="P29" s="6">
        <f>IF(P28=MAX($D28:$U28),P$5/((2*SUM(AK$6:AK28))+1),P28)</f>
        <v>3044</v>
      </c>
      <c r="Q29" s="6">
        <f>IF(Q28=MAX($D28:$U28),Q$5/((2*SUM(AL$6:AL28))+1),Q28)</f>
        <v>2486</v>
      </c>
      <c r="R29" s="6">
        <f>IF(R28=MAX($D28:$U28),R$5/((2*SUM(AM$6:AM28))+1),R28)</f>
        <v>1946</v>
      </c>
      <c r="S29" s="6">
        <f>IF(S28=MAX($D28:$U28),S$5/((2*SUM(AN$6:AN28))+1),S28)</f>
        <v>1438</v>
      </c>
      <c r="T29" s="6">
        <f>IF(T28=MAX($D28:$U28),T$5/((2*SUM(AO$6:AO28))+1),T28)</f>
        <v>0</v>
      </c>
      <c r="U29" s="6">
        <f>IF(U28=MAX($D28:$U28),U$5/((2*SUM(AP$6:AP28))+1),U28)</f>
        <v>0</v>
      </c>
      <c r="X29" s="3">
        <v>24</v>
      </c>
      <c r="Y29" s="3">
        <f t="shared" si="2"/>
        <v>0</v>
      </c>
      <c r="Z29" s="3">
        <f t="shared" si="4"/>
        <v>1</v>
      </c>
      <c r="AA29" s="3">
        <f t="shared" si="5"/>
        <v>0</v>
      </c>
      <c r="AB29" s="3">
        <f t="shared" si="6"/>
        <v>0</v>
      </c>
      <c r="AC29" s="3">
        <f t="shared" si="7"/>
        <v>0</v>
      </c>
      <c r="AD29" s="3">
        <f t="shared" si="8"/>
        <v>0</v>
      </c>
      <c r="AE29" s="3">
        <f t="shared" si="9"/>
        <v>0</v>
      </c>
      <c r="AF29" s="3">
        <f t="shared" si="10"/>
        <v>0</v>
      </c>
      <c r="AG29" s="3">
        <f t="shared" si="11"/>
        <v>0</v>
      </c>
      <c r="AH29" s="3">
        <f t="shared" si="12"/>
        <v>0</v>
      </c>
      <c r="AI29" s="3">
        <f t="shared" si="13"/>
        <v>0</v>
      </c>
      <c r="AJ29" s="3">
        <f t="shared" si="14"/>
        <v>0</v>
      </c>
      <c r="AK29" s="3">
        <f t="shared" si="15"/>
        <v>0</v>
      </c>
      <c r="AL29" s="3">
        <f t="shared" si="16"/>
        <v>0</v>
      </c>
      <c r="AM29" s="3">
        <f t="shared" si="17"/>
        <v>0</v>
      </c>
      <c r="AN29" s="3">
        <f t="shared" si="18"/>
        <v>0</v>
      </c>
      <c r="AO29" s="3">
        <f t="shared" si="19"/>
        <v>0</v>
      </c>
      <c r="AP29" s="3">
        <f t="shared" si="20"/>
        <v>0</v>
      </c>
    </row>
    <row r="30" spans="2:42">
      <c r="B30" s="3" t="s">
        <v>41</v>
      </c>
      <c r="C30" s="3">
        <v>25</v>
      </c>
      <c r="D30" s="6">
        <f>IF(D29=MAX($D29:$U29),D$5/((2*SUM(Y$6:Y29))+1),D29)</f>
        <v>46697.533333333333</v>
      </c>
      <c r="E30" s="6">
        <f>IF(E29=MAX($D29:$U29),E$5/((2*SUM(Z$6:Z29))+1),E29)</f>
        <v>41218.818181818184</v>
      </c>
      <c r="F30" s="6">
        <f>IF(F29=MAX($D29:$U29),F$5/((2*SUM(AA$6:AA29))+1),F29)</f>
        <v>44778.714285714283</v>
      </c>
      <c r="G30" s="6">
        <f>IF(G29=MAX($D29:$U29),G$5/((2*SUM(AB$6:AB29))+1),G29)</f>
        <v>38669</v>
      </c>
      <c r="H30" s="6">
        <f>IF(H29=MAX($D29:$U29),H$5/((2*SUM(AC$6:AC29))+1),H29)</f>
        <v>37467.199999999997</v>
      </c>
      <c r="I30" s="6">
        <f>IF(I29=MAX($D29:$U29),I$5/((2*SUM(AD$6:AD29))+1),I29)</f>
        <v>31269.8</v>
      </c>
      <c r="J30" s="6">
        <f>IF(J29=MAX($D29:$U29),J$5/((2*SUM(AE$6:AE29))+1),J29)</f>
        <v>31085.333333333332</v>
      </c>
      <c r="K30" s="6">
        <f>IF(K29=MAX($D29:$U29),K$5/((2*SUM(AF$6:AF29))+1),K29)</f>
        <v>22468.333333333332</v>
      </c>
      <c r="L30" s="6">
        <f>IF(L29=MAX($D29:$U29),L$5/((2*SUM(AG$6:AG29))+1),L29)</f>
        <v>27763</v>
      </c>
      <c r="M30" s="6">
        <f>IF(M29=MAX($D29:$U29),M$5/((2*SUM(AH$6:AH29))+1),M29)</f>
        <v>19297</v>
      </c>
      <c r="N30" s="6">
        <f>IF(N29=MAX($D29:$U29),N$5/((2*SUM(AI$6:AI29))+1),N29)</f>
        <v>10362</v>
      </c>
      <c r="O30" s="6">
        <f>IF(O29=MAX($D29:$U29),O$5/((2*SUM(AJ$6:AJ29))+1),O29)</f>
        <v>8120</v>
      </c>
      <c r="P30" s="6">
        <f>IF(P29=MAX($D29:$U29),P$5/((2*SUM(AK$6:AK29))+1),P29)</f>
        <v>3044</v>
      </c>
      <c r="Q30" s="6">
        <f>IF(Q29=MAX($D29:$U29),Q$5/((2*SUM(AL$6:AL29))+1),Q29)</f>
        <v>2486</v>
      </c>
      <c r="R30" s="6">
        <f>IF(R29=MAX($D29:$U29),R$5/((2*SUM(AM$6:AM29))+1),R29)</f>
        <v>1946</v>
      </c>
      <c r="S30" s="6">
        <f>IF(S29=MAX($D29:$U29),S$5/((2*SUM(AN$6:AN29))+1),S29)</f>
        <v>1438</v>
      </c>
      <c r="T30" s="6">
        <f>IF(T29=MAX($D29:$U29),T$5/((2*SUM(AO$6:AO29))+1),T29)</f>
        <v>0</v>
      </c>
      <c r="U30" s="6">
        <f>IF(U29=MAX($D29:$U29),U$5/((2*SUM(AP$6:AP29))+1),U29)</f>
        <v>0</v>
      </c>
      <c r="X30" s="3">
        <v>25</v>
      </c>
      <c r="Y30" s="3">
        <f t="shared" si="2"/>
        <v>1</v>
      </c>
      <c r="Z30" s="3">
        <f t="shared" si="4"/>
        <v>0</v>
      </c>
      <c r="AA30" s="3">
        <f t="shared" si="5"/>
        <v>0</v>
      </c>
      <c r="AB30" s="3">
        <f t="shared" si="6"/>
        <v>0</v>
      </c>
      <c r="AC30" s="3">
        <f t="shared" si="7"/>
        <v>0</v>
      </c>
      <c r="AD30" s="3">
        <f t="shared" si="8"/>
        <v>0</v>
      </c>
      <c r="AE30" s="3">
        <f t="shared" si="9"/>
        <v>0</v>
      </c>
      <c r="AF30" s="3">
        <f t="shared" si="10"/>
        <v>0</v>
      </c>
      <c r="AG30" s="3">
        <f t="shared" si="11"/>
        <v>0</v>
      </c>
      <c r="AH30" s="3">
        <f t="shared" si="12"/>
        <v>0</v>
      </c>
      <c r="AI30" s="3">
        <f t="shared" si="13"/>
        <v>0</v>
      </c>
      <c r="AJ30" s="3">
        <f t="shared" si="14"/>
        <v>0</v>
      </c>
      <c r="AK30" s="3">
        <f t="shared" si="15"/>
        <v>0</v>
      </c>
      <c r="AL30" s="3">
        <f t="shared" si="16"/>
        <v>0</v>
      </c>
      <c r="AM30" s="3">
        <f t="shared" si="17"/>
        <v>0</v>
      </c>
      <c r="AN30" s="3">
        <f t="shared" si="18"/>
        <v>0</v>
      </c>
      <c r="AO30" s="3">
        <f t="shared" si="19"/>
        <v>0</v>
      </c>
      <c r="AP30" s="3">
        <f t="shared" si="20"/>
        <v>0</v>
      </c>
    </row>
    <row r="31" spans="2:42">
      <c r="B31" s="3" t="s">
        <v>41</v>
      </c>
      <c r="C31" s="3">
        <v>26</v>
      </c>
      <c r="D31" s="6">
        <f>IF(D30=MAX($D30:$U30),D$5/((2*SUM(Y$6:Y30))+1),D30)</f>
        <v>41203.705882352944</v>
      </c>
      <c r="E31" s="6">
        <f>IF(E30=MAX($D30:$U30),E$5/((2*SUM(Z$6:Z30))+1),E30)</f>
        <v>41218.818181818184</v>
      </c>
      <c r="F31" s="6">
        <f>IF(F30=MAX($D30:$U30),F$5/((2*SUM(AA$6:AA30))+1),F30)</f>
        <v>44778.714285714283</v>
      </c>
      <c r="G31" s="6">
        <f>IF(G30=MAX($D30:$U30),G$5/((2*SUM(AB$6:AB30))+1),G30)</f>
        <v>38669</v>
      </c>
      <c r="H31" s="6">
        <f>IF(H30=MAX($D30:$U30),H$5/((2*SUM(AC$6:AC30))+1),H30)</f>
        <v>37467.199999999997</v>
      </c>
      <c r="I31" s="6">
        <f>IF(I30=MAX($D30:$U30),I$5/((2*SUM(AD$6:AD30))+1),I30)</f>
        <v>31269.8</v>
      </c>
      <c r="J31" s="6">
        <f>IF(J30=MAX($D30:$U30),J$5/((2*SUM(AE$6:AE30))+1),J30)</f>
        <v>31085.333333333332</v>
      </c>
      <c r="K31" s="6">
        <f>IF(K30=MAX($D30:$U30),K$5/((2*SUM(AF$6:AF30))+1),K30)</f>
        <v>22468.333333333332</v>
      </c>
      <c r="L31" s="6">
        <f>IF(L30=MAX($D30:$U30),L$5/((2*SUM(AG$6:AG30))+1),L30)</f>
        <v>27763</v>
      </c>
      <c r="M31" s="6">
        <f>IF(M30=MAX($D30:$U30),M$5/((2*SUM(AH$6:AH30))+1),M30)</f>
        <v>19297</v>
      </c>
      <c r="N31" s="6">
        <f>IF(N30=MAX($D30:$U30),N$5/((2*SUM(AI$6:AI30))+1),N30)</f>
        <v>10362</v>
      </c>
      <c r="O31" s="6">
        <f>IF(O30=MAX($D30:$U30),O$5/((2*SUM(AJ$6:AJ30))+1),O30)</f>
        <v>8120</v>
      </c>
      <c r="P31" s="6">
        <f>IF(P30=MAX($D30:$U30),P$5/((2*SUM(AK$6:AK30))+1),P30)</f>
        <v>3044</v>
      </c>
      <c r="Q31" s="6">
        <f>IF(Q30=MAX($D30:$U30),Q$5/((2*SUM(AL$6:AL30))+1),Q30)</f>
        <v>2486</v>
      </c>
      <c r="R31" s="6">
        <f>IF(R30=MAX($D30:$U30),R$5/((2*SUM(AM$6:AM30))+1),R30)</f>
        <v>1946</v>
      </c>
      <c r="S31" s="6">
        <f>IF(S30=MAX($D30:$U30),S$5/((2*SUM(AN$6:AN30))+1),S30)</f>
        <v>1438</v>
      </c>
      <c r="T31" s="6">
        <f>IF(T30=MAX($D30:$U30),T$5/((2*SUM(AO$6:AO30))+1),T30)</f>
        <v>0</v>
      </c>
      <c r="U31" s="6">
        <f>IF(U30=MAX($D30:$U30),U$5/((2*SUM(AP$6:AP30))+1),U30)</f>
        <v>0</v>
      </c>
      <c r="X31" s="3">
        <v>26</v>
      </c>
      <c r="Y31" s="3">
        <f t="shared" si="2"/>
        <v>0</v>
      </c>
      <c r="Z31" s="3">
        <f t="shared" si="4"/>
        <v>0</v>
      </c>
      <c r="AA31" s="3">
        <f t="shared" si="5"/>
        <v>1</v>
      </c>
      <c r="AB31" s="3">
        <f t="shared" si="6"/>
        <v>0</v>
      </c>
      <c r="AC31" s="3">
        <f t="shared" si="7"/>
        <v>0</v>
      </c>
      <c r="AD31" s="3">
        <f t="shared" si="8"/>
        <v>0</v>
      </c>
      <c r="AE31" s="3">
        <f t="shared" si="9"/>
        <v>0</v>
      </c>
      <c r="AF31" s="3">
        <f t="shared" si="10"/>
        <v>0</v>
      </c>
      <c r="AG31" s="3">
        <f t="shared" si="11"/>
        <v>0</v>
      </c>
      <c r="AH31" s="3">
        <f t="shared" si="12"/>
        <v>0</v>
      </c>
      <c r="AI31" s="3">
        <f t="shared" si="13"/>
        <v>0</v>
      </c>
      <c r="AJ31" s="3">
        <f t="shared" si="14"/>
        <v>0</v>
      </c>
      <c r="AK31" s="3">
        <f t="shared" si="15"/>
        <v>0</v>
      </c>
      <c r="AL31" s="3">
        <f t="shared" si="16"/>
        <v>0</v>
      </c>
      <c r="AM31" s="3">
        <f t="shared" si="17"/>
        <v>0</v>
      </c>
      <c r="AN31" s="3">
        <f t="shared" si="18"/>
        <v>0</v>
      </c>
      <c r="AO31" s="3">
        <f t="shared" si="19"/>
        <v>0</v>
      </c>
      <c r="AP31" s="3">
        <f t="shared" si="20"/>
        <v>0</v>
      </c>
    </row>
    <row r="32" spans="2:42">
      <c r="B32" s="3" t="s">
        <v>41</v>
      </c>
      <c r="C32" s="3">
        <v>27</v>
      </c>
      <c r="D32" s="6">
        <f>IF(D31=MAX($D31:$U31),D$5/((2*SUM(Y$6:Y31))+1),D31)</f>
        <v>41203.705882352944</v>
      </c>
      <c r="E32" s="6">
        <f>IF(E31=MAX($D31:$U31),E$5/((2*SUM(Z$6:Z31))+1),E31)</f>
        <v>41218.818181818184</v>
      </c>
      <c r="F32" s="6">
        <f>IF(F31=MAX($D31:$U31),F$5/((2*SUM(AA$6:AA31))+1),F31)</f>
        <v>34827.888888888891</v>
      </c>
      <c r="G32" s="6">
        <f>IF(G31=MAX($D31:$U31),G$5/((2*SUM(AB$6:AB31))+1),G31)</f>
        <v>38669</v>
      </c>
      <c r="H32" s="6">
        <f>IF(H31=MAX($D31:$U31),H$5/((2*SUM(AC$6:AC31))+1),H31)</f>
        <v>37467.199999999997</v>
      </c>
      <c r="I32" s="6">
        <f>IF(I31=MAX($D31:$U31),I$5/((2*SUM(AD$6:AD31))+1),I31)</f>
        <v>31269.8</v>
      </c>
      <c r="J32" s="6">
        <f>IF(J31=MAX($D31:$U31),J$5/((2*SUM(AE$6:AE31))+1),J31)</f>
        <v>31085.333333333332</v>
      </c>
      <c r="K32" s="6">
        <f>IF(K31=MAX($D31:$U31),K$5/((2*SUM(AF$6:AF31))+1),K31)</f>
        <v>22468.333333333332</v>
      </c>
      <c r="L32" s="6">
        <f>IF(L31=MAX($D31:$U31),L$5/((2*SUM(AG$6:AG31))+1),L31)</f>
        <v>27763</v>
      </c>
      <c r="M32" s="6">
        <f>IF(M31=MAX($D31:$U31),M$5/((2*SUM(AH$6:AH31))+1),M31)</f>
        <v>19297</v>
      </c>
      <c r="N32" s="6">
        <f>IF(N31=MAX($D31:$U31),N$5/((2*SUM(AI$6:AI31))+1),N31)</f>
        <v>10362</v>
      </c>
      <c r="O32" s="6">
        <f>IF(O31=MAX($D31:$U31),O$5/((2*SUM(AJ$6:AJ31))+1),O31)</f>
        <v>8120</v>
      </c>
      <c r="P32" s="6">
        <f>IF(P31=MAX($D31:$U31),P$5/((2*SUM(AK$6:AK31))+1),P31)</f>
        <v>3044</v>
      </c>
      <c r="Q32" s="6">
        <f>IF(Q31=MAX($D31:$U31),Q$5/((2*SUM(AL$6:AL31))+1),Q31)</f>
        <v>2486</v>
      </c>
      <c r="R32" s="6">
        <f>IF(R31=MAX($D31:$U31),R$5/((2*SUM(AM$6:AM31))+1),R31)</f>
        <v>1946</v>
      </c>
      <c r="S32" s="6">
        <f>IF(S31=MAX($D31:$U31),S$5/((2*SUM(AN$6:AN31))+1),S31)</f>
        <v>1438</v>
      </c>
      <c r="T32" s="6">
        <f>IF(T31=MAX($D31:$U31),T$5/((2*SUM(AO$6:AO31))+1),T31)</f>
        <v>0</v>
      </c>
      <c r="U32" s="6">
        <f>IF(U31=MAX($D31:$U31),U$5/((2*SUM(AP$6:AP31))+1),U31)</f>
        <v>0</v>
      </c>
      <c r="V32" s="3"/>
      <c r="W32" s="3"/>
      <c r="X32" s="3">
        <v>27</v>
      </c>
      <c r="Y32" s="3">
        <f t="shared" si="2"/>
        <v>0</v>
      </c>
      <c r="Z32" s="3">
        <f t="shared" si="4"/>
        <v>1</v>
      </c>
      <c r="AA32" s="3">
        <f t="shared" si="5"/>
        <v>0</v>
      </c>
      <c r="AB32" s="3">
        <f t="shared" si="6"/>
        <v>0</v>
      </c>
      <c r="AC32" s="3">
        <f t="shared" si="7"/>
        <v>0</v>
      </c>
      <c r="AD32" s="3">
        <f t="shared" si="8"/>
        <v>0</v>
      </c>
      <c r="AE32" s="3">
        <f t="shared" si="9"/>
        <v>0</v>
      </c>
      <c r="AF32" s="3">
        <f t="shared" si="10"/>
        <v>0</v>
      </c>
      <c r="AG32" s="3">
        <f t="shared" si="11"/>
        <v>0</v>
      </c>
      <c r="AH32" s="3">
        <f t="shared" si="12"/>
        <v>0</v>
      </c>
      <c r="AI32" s="3">
        <f t="shared" si="13"/>
        <v>0</v>
      </c>
      <c r="AJ32" s="3">
        <f t="shared" si="14"/>
        <v>0</v>
      </c>
      <c r="AK32" s="3">
        <f t="shared" si="15"/>
        <v>0</v>
      </c>
      <c r="AL32" s="3">
        <f t="shared" si="16"/>
        <v>0</v>
      </c>
      <c r="AM32" s="3">
        <f t="shared" si="17"/>
        <v>0</v>
      </c>
      <c r="AN32" s="3">
        <f t="shared" si="18"/>
        <v>0</v>
      </c>
      <c r="AO32" s="3">
        <f t="shared" si="19"/>
        <v>0</v>
      </c>
      <c r="AP32" s="3">
        <f t="shared" si="20"/>
        <v>0</v>
      </c>
    </row>
    <row r="33" spans="2:42">
      <c r="B33" s="3" t="s">
        <v>41</v>
      </c>
      <c r="C33" s="3">
        <v>28</v>
      </c>
      <c r="D33" s="6">
        <f>IF(D32=MAX($D32:$U32),D$5/((2*SUM(Y$6:Y32))+1),D32)</f>
        <v>41203.705882352944</v>
      </c>
      <c r="E33" s="6">
        <f>IF(E32=MAX($D32:$U32),E$5/((2*SUM(Z$6:Z32))+1),E32)</f>
        <v>34877.461538461539</v>
      </c>
      <c r="F33" s="6">
        <f>IF(F32=MAX($D32:$U32),F$5/((2*SUM(AA$6:AA32))+1),F32)</f>
        <v>34827.888888888891</v>
      </c>
      <c r="G33" s="6">
        <f>IF(G32=MAX($D32:$U32),G$5/((2*SUM(AB$6:AB32))+1),G32)</f>
        <v>38669</v>
      </c>
      <c r="H33" s="6">
        <f>IF(H32=MAX($D32:$U32),H$5/((2*SUM(AC$6:AC32))+1),H32)</f>
        <v>37467.199999999997</v>
      </c>
      <c r="I33" s="6">
        <f>IF(I32=MAX($D32:$U32),I$5/((2*SUM(AD$6:AD32))+1),I32)</f>
        <v>31269.8</v>
      </c>
      <c r="J33" s="6">
        <f>IF(J32=MAX($D32:$U32),J$5/((2*SUM(AE$6:AE32))+1),J32)</f>
        <v>31085.333333333332</v>
      </c>
      <c r="K33" s="6">
        <f>IF(K32=MAX($D32:$U32),K$5/((2*SUM(AF$6:AF32))+1),K32)</f>
        <v>22468.333333333332</v>
      </c>
      <c r="L33" s="6">
        <f>IF(L32=MAX($D32:$U32),L$5/((2*SUM(AG$6:AG32))+1),L32)</f>
        <v>27763</v>
      </c>
      <c r="M33" s="6">
        <f>IF(M32=MAX($D32:$U32),M$5/((2*SUM(AH$6:AH32))+1),M32)</f>
        <v>19297</v>
      </c>
      <c r="N33" s="6">
        <f>IF(N32=MAX($D32:$U32),N$5/((2*SUM(AI$6:AI32))+1),N32)</f>
        <v>10362</v>
      </c>
      <c r="O33" s="6">
        <f>IF(O32=MAX($D32:$U32),O$5/((2*SUM(AJ$6:AJ32))+1),O32)</f>
        <v>8120</v>
      </c>
      <c r="P33" s="6">
        <f>IF(P32=MAX($D32:$U32),P$5/((2*SUM(AK$6:AK32))+1),P32)</f>
        <v>3044</v>
      </c>
      <c r="Q33" s="6">
        <f>IF(Q32=MAX($D32:$U32),Q$5/((2*SUM(AL$6:AL32))+1),Q32)</f>
        <v>2486</v>
      </c>
      <c r="R33" s="6">
        <f>IF(R32=MAX($D32:$U32),R$5/((2*SUM(AM$6:AM32))+1),R32)</f>
        <v>1946</v>
      </c>
      <c r="S33" s="6">
        <f>IF(S32=MAX($D32:$U32),S$5/((2*SUM(AN$6:AN32))+1),S32)</f>
        <v>1438</v>
      </c>
      <c r="T33" s="6">
        <f>IF(T32=MAX($D32:$U32),T$5/((2*SUM(AO$6:AO32))+1),T32)</f>
        <v>0</v>
      </c>
      <c r="U33" s="6">
        <f>IF(U32=MAX($D32:$U32),U$5/((2*SUM(AP$6:AP32))+1),U32)</f>
        <v>0</v>
      </c>
      <c r="X33" s="3">
        <v>28</v>
      </c>
      <c r="Y33" s="3">
        <f t="shared" si="2"/>
        <v>1</v>
      </c>
      <c r="Z33" s="3">
        <f t="shared" si="4"/>
        <v>0</v>
      </c>
      <c r="AA33" s="3">
        <f t="shared" si="5"/>
        <v>0</v>
      </c>
      <c r="AB33" s="3">
        <f t="shared" si="6"/>
        <v>0</v>
      </c>
      <c r="AC33" s="3">
        <f t="shared" si="7"/>
        <v>0</v>
      </c>
      <c r="AD33" s="3">
        <f t="shared" si="8"/>
        <v>0</v>
      </c>
      <c r="AE33" s="3">
        <f t="shared" si="9"/>
        <v>0</v>
      </c>
      <c r="AF33" s="3">
        <f t="shared" si="10"/>
        <v>0</v>
      </c>
      <c r="AG33" s="3">
        <f t="shared" si="11"/>
        <v>0</v>
      </c>
      <c r="AH33" s="3">
        <f t="shared" si="12"/>
        <v>0</v>
      </c>
      <c r="AI33" s="3">
        <f t="shared" si="13"/>
        <v>0</v>
      </c>
      <c r="AJ33" s="3">
        <f t="shared" si="14"/>
        <v>0</v>
      </c>
      <c r="AK33" s="3">
        <f t="shared" si="15"/>
        <v>0</v>
      </c>
      <c r="AL33" s="3">
        <f t="shared" si="16"/>
        <v>0</v>
      </c>
      <c r="AM33" s="3">
        <f t="shared" si="17"/>
        <v>0</v>
      </c>
      <c r="AN33" s="3">
        <f t="shared" si="18"/>
        <v>0</v>
      </c>
      <c r="AO33" s="3">
        <f t="shared" si="19"/>
        <v>0</v>
      </c>
      <c r="AP33" s="3">
        <f t="shared" si="20"/>
        <v>0</v>
      </c>
    </row>
    <row r="34" spans="2:42">
      <c r="B34" s="3" t="s">
        <v>41</v>
      </c>
      <c r="C34" s="3">
        <v>29</v>
      </c>
      <c r="D34" s="6">
        <f>IF(D33=MAX($D33:$U33),D$5/((2*SUM(Y$6:Y33))+1),D33)</f>
        <v>36866.473684210527</v>
      </c>
      <c r="E34" s="6">
        <f>IF(E33=MAX($D33:$U33),E$5/((2*SUM(Z$6:Z33))+1),E33)</f>
        <v>34877.461538461539</v>
      </c>
      <c r="F34" s="6">
        <f>IF(F33=MAX($D33:$U33),F$5/((2*SUM(AA$6:AA33))+1),F33)</f>
        <v>34827.888888888891</v>
      </c>
      <c r="G34" s="6">
        <f>IF(G33=MAX($D33:$U33),G$5/((2*SUM(AB$6:AB33))+1),G33)</f>
        <v>38669</v>
      </c>
      <c r="H34" s="6">
        <f>IF(H33=MAX($D33:$U33),H$5/((2*SUM(AC$6:AC33))+1),H33)</f>
        <v>37467.199999999997</v>
      </c>
      <c r="I34" s="6">
        <f>IF(I33=MAX($D33:$U33),I$5/((2*SUM(AD$6:AD33))+1),I33)</f>
        <v>31269.8</v>
      </c>
      <c r="J34" s="6">
        <f>IF(J33=MAX($D33:$U33),J$5/((2*SUM(AE$6:AE33))+1),J33)</f>
        <v>31085.333333333332</v>
      </c>
      <c r="K34" s="6">
        <f>IF(K33=MAX($D33:$U33),K$5/((2*SUM(AF$6:AF33))+1),K33)</f>
        <v>22468.333333333332</v>
      </c>
      <c r="L34" s="6">
        <f>IF(L33=MAX($D33:$U33),L$5/((2*SUM(AG$6:AG33))+1),L33)</f>
        <v>27763</v>
      </c>
      <c r="M34" s="6">
        <f>IF(M33=MAX($D33:$U33),M$5/((2*SUM(AH$6:AH33))+1),M33)</f>
        <v>19297</v>
      </c>
      <c r="N34" s="6">
        <f>IF(N33=MAX($D33:$U33),N$5/((2*SUM(AI$6:AI33))+1),N33)</f>
        <v>10362</v>
      </c>
      <c r="O34" s="6">
        <f>IF(O33=MAX($D33:$U33),O$5/((2*SUM(AJ$6:AJ33))+1),O33)</f>
        <v>8120</v>
      </c>
      <c r="P34" s="6">
        <f>IF(P33=MAX($D33:$U33),P$5/((2*SUM(AK$6:AK33))+1),P33)</f>
        <v>3044</v>
      </c>
      <c r="Q34" s="6">
        <f>IF(Q33=MAX($D33:$U33),Q$5/((2*SUM(AL$6:AL33))+1),Q33)</f>
        <v>2486</v>
      </c>
      <c r="R34" s="6">
        <f>IF(R33=MAX($D33:$U33),R$5/((2*SUM(AM$6:AM33))+1),R33)</f>
        <v>1946</v>
      </c>
      <c r="S34" s="6">
        <f>IF(S33=MAX($D33:$U33),S$5/((2*SUM(AN$6:AN33))+1),S33)</f>
        <v>1438</v>
      </c>
      <c r="T34" s="6">
        <f>IF(T33=MAX($D33:$U33),T$5/((2*SUM(AO$6:AO33))+1),T33)</f>
        <v>0</v>
      </c>
      <c r="U34" s="6">
        <f>IF(U33=MAX($D33:$U33),U$5/((2*SUM(AP$6:AP33))+1),U33)</f>
        <v>0</v>
      </c>
      <c r="X34" s="3">
        <v>29</v>
      </c>
      <c r="Y34" s="3">
        <f t="shared" si="2"/>
        <v>0</v>
      </c>
      <c r="Z34" s="3">
        <f t="shared" si="4"/>
        <v>0</v>
      </c>
      <c r="AA34" s="3">
        <f t="shared" si="5"/>
        <v>0</v>
      </c>
      <c r="AB34" s="3">
        <f t="shared" si="6"/>
        <v>1</v>
      </c>
      <c r="AC34" s="3">
        <f t="shared" si="7"/>
        <v>0</v>
      </c>
      <c r="AD34" s="3">
        <f t="shared" si="8"/>
        <v>0</v>
      </c>
      <c r="AE34" s="3">
        <f t="shared" si="9"/>
        <v>0</v>
      </c>
      <c r="AF34" s="3">
        <f t="shared" si="10"/>
        <v>0</v>
      </c>
      <c r="AG34" s="3">
        <f t="shared" si="11"/>
        <v>0</v>
      </c>
      <c r="AH34" s="3">
        <f t="shared" si="12"/>
        <v>0</v>
      </c>
      <c r="AI34" s="3">
        <f t="shared" si="13"/>
        <v>0</v>
      </c>
      <c r="AJ34" s="3">
        <f t="shared" si="14"/>
        <v>0</v>
      </c>
      <c r="AK34" s="3">
        <f t="shared" si="15"/>
        <v>0</v>
      </c>
      <c r="AL34" s="3">
        <f t="shared" si="16"/>
        <v>0</v>
      </c>
      <c r="AM34" s="3">
        <f t="shared" si="17"/>
        <v>0</v>
      </c>
      <c r="AN34" s="3">
        <f t="shared" si="18"/>
        <v>0</v>
      </c>
      <c r="AO34" s="3">
        <f t="shared" si="19"/>
        <v>0</v>
      </c>
      <c r="AP34" s="3">
        <f t="shared" si="20"/>
        <v>0</v>
      </c>
    </row>
    <row r="35" spans="2:42">
      <c r="B35" s="3" t="s">
        <v>41</v>
      </c>
      <c r="C35" s="3">
        <v>30</v>
      </c>
      <c r="D35" s="6">
        <f>IF(D34=MAX($D34:$U34),D$5/((2*SUM(Y$6:Y34))+1),D34)</f>
        <v>36866.473684210527</v>
      </c>
      <c r="E35" s="6">
        <f>IF(E34=MAX($D34:$U34),E$5/((2*SUM(Z$6:Z34))+1),E34)</f>
        <v>34877.461538461539</v>
      </c>
      <c r="F35" s="6">
        <f>IF(F34=MAX($D34:$U34),F$5/((2*SUM(AA$6:AA34))+1),F34)</f>
        <v>34827.888888888891</v>
      </c>
      <c r="G35" s="6">
        <f>IF(G34=MAX($D34:$U34),G$5/((2*SUM(AB$6:AB34))+1),G34)</f>
        <v>30075.888888888891</v>
      </c>
      <c r="H35" s="6">
        <f>IF(H34=MAX($D34:$U34),H$5/((2*SUM(AC$6:AC34))+1),H34)</f>
        <v>37467.199999999997</v>
      </c>
      <c r="I35" s="6">
        <f>IF(I34=MAX($D34:$U34),I$5/((2*SUM(AD$6:AD34))+1),I34)</f>
        <v>31269.8</v>
      </c>
      <c r="J35" s="6">
        <f>IF(J34=MAX($D34:$U34),J$5/((2*SUM(AE$6:AE34))+1),J34)</f>
        <v>31085.333333333332</v>
      </c>
      <c r="K35" s="6">
        <f>IF(K34=MAX($D34:$U34),K$5/((2*SUM(AF$6:AF34))+1),K34)</f>
        <v>22468.333333333332</v>
      </c>
      <c r="L35" s="6">
        <f>IF(L34=MAX($D34:$U34),L$5/((2*SUM(AG$6:AG34))+1),L34)</f>
        <v>27763</v>
      </c>
      <c r="M35" s="6">
        <f>IF(M34=MAX($D34:$U34),M$5/((2*SUM(AH$6:AH34))+1),M34)</f>
        <v>19297</v>
      </c>
      <c r="N35" s="6">
        <f>IF(N34=MAX($D34:$U34),N$5/((2*SUM(AI$6:AI34))+1),N34)</f>
        <v>10362</v>
      </c>
      <c r="O35" s="6">
        <f>IF(O34=MAX($D34:$U34),O$5/((2*SUM(AJ$6:AJ34))+1),O34)</f>
        <v>8120</v>
      </c>
      <c r="P35" s="6">
        <f>IF(P34=MAX($D34:$U34),P$5/((2*SUM(AK$6:AK34))+1),P34)</f>
        <v>3044</v>
      </c>
      <c r="Q35" s="6">
        <f>IF(Q34=MAX($D34:$U34),Q$5/((2*SUM(AL$6:AL34))+1),Q34)</f>
        <v>2486</v>
      </c>
      <c r="R35" s="6">
        <f>IF(R34=MAX($D34:$U34),R$5/((2*SUM(AM$6:AM34))+1),R34)</f>
        <v>1946</v>
      </c>
      <c r="S35" s="6">
        <f>IF(S34=MAX($D34:$U34),S$5/((2*SUM(AN$6:AN34))+1),S34)</f>
        <v>1438</v>
      </c>
      <c r="T35" s="6">
        <f>IF(T34=MAX($D34:$U34),T$5/((2*SUM(AO$6:AO34))+1),T34)</f>
        <v>0</v>
      </c>
      <c r="U35" s="6">
        <f>IF(U34=MAX($D34:$U34),U$5/((2*SUM(AP$6:AP34))+1),U34)</f>
        <v>0</v>
      </c>
      <c r="X35" s="3">
        <v>30</v>
      </c>
      <c r="Y35" s="3">
        <f t="shared" si="2"/>
        <v>0</v>
      </c>
      <c r="Z35" s="3">
        <f t="shared" si="4"/>
        <v>0</v>
      </c>
      <c r="AA35" s="3">
        <f t="shared" si="5"/>
        <v>0</v>
      </c>
      <c r="AB35" s="3">
        <f t="shared" si="6"/>
        <v>0</v>
      </c>
      <c r="AC35" s="3">
        <f t="shared" si="7"/>
        <v>1</v>
      </c>
      <c r="AD35" s="3">
        <f t="shared" si="8"/>
        <v>0</v>
      </c>
      <c r="AE35" s="3">
        <f t="shared" si="9"/>
        <v>0</v>
      </c>
      <c r="AF35" s="3">
        <f t="shared" si="10"/>
        <v>0</v>
      </c>
      <c r="AG35" s="3">
        <f t="shared" si="11"/>
        <v>0</v>
      </c>
      <c r="AH35" s="3">
        <f t="shared" si="12"/>
        <v>0</v>
      </c>
      <c r="AI35" s="3">
        <f t="shared" si="13"/>
        <v>0</v>
      </c>
      <c r="AJ35" s="3">
        <f t="shared" si="14"/>
        <v>0</v>
      </c>
      <c r="AK35" s="3">
        <f t="shared" si="15"/>
        <v>0</v>
      </c>
      <c r="AL35" s="3">
        <f t="shared" si="16"/>
        <v>0</v>
      </c>
      <c r="AM35" s="3">
        <f t="shared" si="17"/>
        <v>0</v>
      </c>
      <c r="AN35" s="3">
        <f t="shared" si="18"/>
        <v>0</v>
      </c>
      <c r="AO35" s="3">
        <f t="shared" si="19"/>
        <v>0</v>
      </c>
      <c r="AP35" s="3">
        <f t="shared" si="20"/>
        <v>0</v>
      </c>
    </row>
    <row r="36" spans="2:42">
      <c r="B36" s="3" t="s">
        <v>41</v>
      </c>
      <c r="C36" s="3">
        <v>31</v>
      </c>
      <c r="D36" s="6">
        <f>IF(D35=MAX($D35:$U35),D$5/((2*SUM(Y$6:Y35))+1),D35)</f>
        <v>36866.473684210527</v>
      </c>
      <c r="E36" s="6">
        <f>IF(E35=MAX($D35:$U35),E$5/((2*SUM(Z$6:Z35))+1),E35)</f>
        <v>34877.461538461539</v>
      </c>
      <c r="F36" s="6">
        <f>IF(F35=MAX($D35:$U35),F$5/((2*SUM(AA$6:AA35))+1),F35)</f>
        <v>34827.888888888891</v>
      </c>
      <c r="G36" s="6">
        <f>IF(G35=MAX($D35:$U35),G$5/((2*SUM(AB$6:AB35))+1),G35)</f>
        <v>30075.888888888891</v>
      </c>
      <c r="H36" s="6">
        <f>IF(H35=MAX($D35:$U35),H$5/((2*SUM(AC$6:AC35))+1),H35)</f>
        <v>26762.285714285714</v>
      </c>
      <c r="I36" s="6">
        <f>IF(I35=MAX($D35:$U35),I$5/((2*SUM(AD$6:AD35))+1),I35)</f>
        <v>31269.8</v>
      </c>
      <c r="J36" s="6">
        <f>IF(J35=MAX($D35:$U35),J$5/((2*SUM(AE$6:AE35))+1),J35)</f>
        <v>31085.333333333332</v>
      </c>
      <c r="K36" s="6">
        <f>IF(K35=MAX($D35:$U35),K$5/((2*SUM(AF$6:AF35))+1),K35)</f>
        <v>22468.333333333332</v>
      </c>
      <c r="L36" s="6">
        <f>IF(L35=MAX($D35:$U35),L$5/((2*SUM(AG$6:AG35))+1),L35)</f>
        <v>27763</v>
      </c>
      <c r="M36" s="6">
        <f>IF(M35=MAX($D35:$U35),M$5/((2*SUM(AH$6:AH35))+1),M35)</f>
        <v>19297</v>
      </c>
      <c r="N36" s="6">
        <f>IF(N35=MAX($D35:$U35),N$5/((2*SUM(AI$6:AI35))+1),N35)</f>
        <v>10362</v>
      </c>
      <c r="O36" s="6">
        <f>IF(O35=MAX($D35:$U35),O$5/((2*SUM(AJ$6:AJ35))+1),O35)</f>
        <v>8120</v>
      </c>
      <c r="P36" s="6">
        <f>IF(P35=MAX($D35:$U35),P$5/((2*SUM(AK$6:AK35))+1),P35)</f>
        <v>3044</v>
      </c>
      <c r="Q36" s="6">
        <f>IF(Q35=MAX($D35:$U35),Q$5/((2*SUM(AL$6:AL35))+1),Q35)</f>
        <v>2486</v>
      </c>
      <c r="R36" s="6">
        <f>IF(R35=MAX($D35:$U35),R$5/((2*SUM(AM$6:AM35))+1),R35)</f>
        <v>1946</v>
      </c>
      <c r="S36" s="6">
        <f>IF(S35=MAX($D35:$U35),S$5/((2*SUM(AN$6:AN35))+1),S35)</f>
        <v>1438</v>
      </c>
      <c r="T36" s="6">
        <f>IF(T35=MAX($D35:$U35),T$5/((2*SUM(AO$6:AO35))+1),T35)</f>
        <v>0</v>
      </c>
      <c r="U36" s="6">
        <f>IF(U35=MAX($D35:$U35),U$5/((2*SUM(AP$6:AP35))+1),U35)</f>
        <v>0</v>
      </c>
      <c r="X36" s="3">
        <v>31</v>
      </c>
      <c r="Y36" s="3">
        <f t="shared" si="2"/>
        <v>1</v>
      </c>
      <c r="Z36" s="3">
        <f t="shared" si="4"/>
        <v>0</v>
      </c>
      <c r="AA36" s="3">
        <f t="shared" si="5"/>
        <v>0</v>
      </c>
      <c r="AB36" s="3">
        <f t="shared" si="6"/>
        <v>0</v>
      </c>
      <c r="AC36" s="3">
        <f t="shared" si="7"/>
        <v>0</v>
      </c>
      <c r="AD36" s="3">
        <f t="shared" si="8"/>
        <v>0</v>
      </c>
      <c r="AE36" s="3">
        <f t="shared" si="9"/>
        <v>0</v>
      </c>
      <c r="AF36" s="3">
        <f t="shared" si="10"/>
        <v>0</v>
      </c>
      <c r="AG36" s="3">
        <f t="shared" si="11"/>
        <v>0</v>
      </c>
      <c r="AH36" s="3">
        <f t="shared" si="12"/>
        <v>0</v>
      </c>
      <c r="AI36" s="3">
        <f t="shared" si="13"/>
        <v>0</v>
      </c>
      <c r="AJ36" s="3">
        <f t="shared" si="14"/>
        <v>0</v>
      </c>
      <c r="AK36" s="3">
        <f t="shared" si="15"/>
        <v>0</v>
      </c>
      <c r="AL36" s="3">
        <f t="shared" si="16"/>
        <v>0</v>
      </c>
      <c r="AM36" s="3">
        <f t="shared" si="17"/>
        <v>0</v>
      </c>
      <c r="AN36" s="3">
        <f t="shared" si="18"/>
        <v>0</v>
      </c>
      <c r="AO36" s="3">
        <f t="shared" si="19"/>
        <v>0</v>
      </c>
      <c r="AP36" s="3">
        <f t="shared" si="20"/>
        <v>0</v>
      </c>
    </row>
    <row r="37" spans="2:42">
      <c r="B37" s="3" t="s">
        <v>41</v>
      </c>
      <c r="C37" s="3">
        <v>32</v>
      </c>
      <c r="D37" s="6">
        <f>IF(D36=MAX($D36:$U36),D$5/((2*SUM(Y$6:Y36))+1),D36)</f>
        <v>33355.380952380954</v>
      </c>
      <c r="E37" s="6">
        <f>IF(E36=MAX($D36:$U36),E$5/((2*SUM(Z$6:Z36))+1),E36)</f>
        <v>34877.461538461539</v>
      </c>
      <c r="F37" s="6">
        <f>IF(F36=MAX($D36:$U36),F$5/((2*SUM(AA$6:AA36))+1),F36)</f>
        <v>34827.888888888891</v>
      </c>
      <c r="G37" s="6">
        <f>IF(G36=MAX($D36:$U36),G$5/((2*SUM(AB$6:AB36))+1),G36)</f>
        <v>30075.888888888891</v>
      </c>
      <c r="H37" s="6">
        <f>IF(H36=MAX($D36:$U36),H$5/((2*SUM(AC$6:AC36))+1),H36)</f>
        <v>26762.285714285714</v>
      </c>
      <c r="I37" s="6">
        <f>IF(I36=MAX($D36:$U36),I$5/((2*SUM(AD$6:AD36))+1),I36)</f>
        <v>31269.8</v>
      </c>
      <c r="J37" s="6">
        <f>IF(J36=MAX($D36:$U36),J$5/((2*SUM(AE$6:AE36))+1),J36)</f>
        <v>31085.333333333332</v>
      </c>
      <c r="K37" s="6">
        <f>IF(K36=MAX($D36:$U36),K$5/((2*SUM(AF$6:AF36))+1),K36)</f>
        <v>22468.333333333332</v>
      </c>
      <c r="L37" s="6">
        <f>IF(L36=MAX($D36:$U36),L$5/((2*SUM(AG$6:AG36))+1),L36)</f>
        <v>27763</v>
      </c>
      <c r="M37" s="6">
        <f>IF(M36=MAX($D36:$U36),M$5/((2*SUM(AH$6:AH36))+1),M36)</f>
        <v>19297</v>
      </c>
      <c r="N37" s="6">
        <f>IF(N36=MAX($D36:$U36),N$5/((2*SUM(AI$6:AI36))+1),N36)</f>
        <v>10362</v>
      </c>
      <c r="O37" s="6">
        <f>IF(O36=MAX($D36:$U36),O$5/((2*SUM(AJ$6:AJ36))+1),O36)</f>
        <v>8120</v>
      </c>
      <c r="P37" s="6">
        <f>IF(P36=MAX($D36:$U36),P$5/((2*SUM(AK$6:AK36))+1),P36)</f>
        <v>3044</v>
      </c>
      <c r="Q37" s="6">
        <f>IF(Q36=MAX($D36:$U36),Q$5/((2*SUM(AL$6:AL36))+1),Q36)</f>
        <v>2486</v>
      </c>
      <c r="R37" s="6">
        <f>IF(R36=MAX($D36:$U36),R$5/((2*SUM(AM$6:AM36))+1),R36)</f>
        <v>1946</v>
      </c>
      <c r="S37" s="6">
        <f>IF(S36=MAX($D36:$U36),S$5/((2*SUM(AN$6:AN36))+1),S36)</f>
        <v>1438</v>
      </c>
      <c r="T37" s="6">
        <f>IF(T36=MAX($D36:$U36),T$5/((2*SUM(AO$6:AO36))+1),T36)</f>
        <v>0</v>
      </c>
      <c r="U37" s="6">
        <f>IF(U36=MAX($D36:$U36),U$5/((2*SUM(AP$6:AP36))+1),U36)</f>
        <v>0</v>
      </c>
      <c r="X37" s="3">
        <v>32</v>
      </c>
      <c r="Y37" s="3">
        <f t="shared" si="2"/>
        <v>0</v>
      </c>
      <c r="Z37" s="3">
        <f t="shared" si="4"/>
        <v>1</v>
      </c>
      <c r="AA37" s="3">
        <f t="shared" si="5"/>
        <v>0</v>
      </c>
      <c r="AB37" s="3">
        <f t="shared" si="6"/>
        <v>0</v>
      </c>
      <c r="AC37" s="3">
        <f t="shared" si="7"/>
        <v>0</v>
      </c>
      <c r="AD37" s="3">
        <f t="shared" si="8"/>
        <v>0</v>
      </c>
      <c r="AE37" s="3">
        <f t="shared" si="9"/>
        <v>0</v>
      </c>
      <c r="AF37" s="3">
        <f t="shared" si="10"/>
        <v>0</v>
      </c>
      <c r="AG37" s="3">
        <f t="shared" si="11"/>
        <v>0</v>
      </c>
      <c r="AH37" s="3">
        <f t="shared" si="12"/>
        <v>0</v>
      </c>
      <c r="AI37" s="3">
        <f t="shared" si="13"/>
        <v>0</v>
      </c>
      <c r="AJ37" s="3">
        <f t="shared" si="14"/>
        <v>0</v>
      </c>
      <c r="AK37" s="3">
        <f t="shared" si="15"/>
        <v>0</v>
      </c>
      <c r="AL37" s="3">
        <f t="shared" si="16"/>
        <v>0</v>
      </c>
      <c r="AM37" s="3">
        <f t="shared" si="17"/>
        <v>0</v>
      </c>
      <c r="AN37" s="3">
        <f t="shared" si="18"/>
        <v>0</v>
      </c>
      <c r="AO37" s="3">
        <f t="shared" si="19"/>
        <v>0</v>
      </c>
      <c r="AP37" s="3">
        <f t="shared" si="20"/>
        <v>0</v>
      </c>
    </row>
    <row r="38" spans="2:42">
      <c r="B38" s="3" t="s">
        <v>41</v>
      </c>
      <c r="C38" s="3">
        <v>33</v>
      </c>
      <c r="D38" s="6">
        <f>IF(D37=MAX($D37:$U37),D$5/((2*SUM(Y$6:Y37))+1),D37)</f>
        <v>33355.380952380954</v>
      </c>
      <c r="E38" s="6">
        <f>IF(E37=MAX($D37:$U37),E$5/((2*SUM(Z$6:Z37))+1),E37)</f>
        <v>30227.133333333335</v>
      </c>
      <c r="F38" s="6">
        <f>IF(F37=MAX($D37:$U37),F$5/((2*SUM(AA$6:AA37))+1),F37)</f>
        <v>34827.888888888891</v>
      </c>
      <c r="G38" s="6">
        <f>IF(G37=MAX($D37:$U37),G$5/((2*SUM(AB$6:AB37))+1),G37)</f>
        <v>30075.888888888891</v>
      </c>
      <c r="H38" s="6">
        <f>IF(H37=MAX($D37:$U37),H$5/((2*SUM(AC$6:AC37))+1),H37)</f>
        <v>26762.285714285714</v>
      </c>
      <c r="I38" s="6">
        <f>IF(I37=MAX($D37:$U37),I$5/((2*SUM(AD$6:AD37))+1),I37)</f>
        <v>31269.8</v>
      </c>
      <c r="J38" s="6">
        <f>IF(J37=MAX($D37:$U37),J$5/((2*SUM(AE$6:AE37))+1),J37)</f>
        <v>31085.333333333332</v>
      </c>
      <c r="K38" s="6">
        <f>IF(K37=MAX($D37:$U37),K$5/((2*SUM(AF$6:AF37))+1),K37)</f>
        <v>22468.333333333332</v>
      </c>
      <c r="L38" s="6">
        <f>IF(L37=MAX($D37:$U37),L$5/((2*SUM(AG$6:AG37))+1),L37)</f>
        <v>27763</v>
      </c>
      <c r="M38" s="6">
        <f>IF(M37=MAX($D37:$U37),M$5/((2*SUM(AH$6:AH37))+1),M37)</f>
        <v>19297</v>
      </c>
      <c r="N38" s="6">
        <f>IF(N37=MAX($D37:$U37),N$5/((2*SUM(AI$6:AI37))+1),N37)</f>
        <v>10362</v>
      </c>
      <c r="O38" s="6">
        <f>IF(O37=MAX($D37:$U37),O$5/((2*SUM(AJ$6:AJ37))+1),O37)</f>
        <v>8120</v>
      </c>
      <c r="P38" s="6">
        <f>IF(P37=MAX($D37:$U37),P$5/((2*SUM(AK$6:AK37))+1),P37)</f>
        <v>3044</v>
      </c>
      <c r="Q38" s="6">
        <f>IF(Q37=MAX($D37:$U37),Q$5/((2*SUM(AL$6:AL37))+1),Q37)</f>
        <v>2486</v>
      </c>
      <c r="R38" s="6">
        <f>IF(R37=MAX($D37:$U37),R$5/((2*SUM(AM$6:AM37))+1),R37)</f>
        <v>1946</v>
      </c>
      <c r="S38" s="6">
        <f>IF(S37=MAX($D37:$U37),S$5/((2*SUM(AN$6:AN37))+1),S37)</f>
        <v>1438</v>
      </c>
      <c r="T38" s="6">
        <f>IF(T37=MAX($D37:$U37),T$5/((2*SUM(AO$6:AO37))+1),T37)</f>
        <v>0</v>
      </c>
      <c r="U38" s="6">
        <f>IF(U37=MAX($D37:$U37),U$5/((2*SUM(AP$6:AP37))+1),U37)</f>
        <v>0</v>
      </c>
      <c r="X38" s="3">
        <v>33</v>
      </c>
      <c r="Y38" s="3">
        <f t="shared" si="2"/>
        <v>0</v>
      </c>
      <c r="Z38" s="3">
        <f t="shared" si="4"/>
        <v>0</v>
      </c>
      <c r="AA38" s="3">
        <f t="shared" si="5"/>
        <v>1</v>
      </c>
      <c r="AB38" s="3">
        <f t="shared" si="6"/>
        <v>0</v>
      </c>
      <c r="AC38" s="3">
        <f t="shared" si="7"/>
        <v>0</v>
      </c>
      <c r="AD38" s="3">
        <f t="shared" si="8"/>
        <v>0</v>
      </c>
      <c r="AE38" s="3">
        <f t="shared" si="9"/>
        <v>0</v>
      </c>
      <c r="AF38" s="3">
        <f t="shared" si="10"/>
        <v>0</v>
      </c>
      <c r="AG38" s="3">
        <f t="shared" si="11"/>
        <v>0</v>
      </c>
      <c r="AH38" s="3">
        <f t="shared" si="12"/>
        <v>0</v>
      </c>
      <c r="AI38" s="3">
        <f t="shared" si="13"/>
        <v>0</v>
      </c>
      <c r="AJ38" s="3">
        <f t="shared" si="14"/>
        <v>0</v>
      </c>
      <c r="AK38" s="3">
        <f t="shared" si="15"/>
        <v>0</v>
      </c>
      <c r="AL38" s="3">
        <f t="shared" si="16"/>
        <v>0</v>
      </c>
      <c r="AM38" s="3">
        <f t="shared" si="17"/>
        <v>0</v>
      </c>
      <c r="AN38" s="3">
        <f t="shared" si="18"/>
        <v>0</v>
      </c>
      <c r="AO38" s="3">
        <f t="shared" si="19"/>
        <v>0</v>
      </c>
      <c r="AP38" s="3">
        <f t="shared" si="20"/>
        <v>0</v>
      </c>
    </row>
    <row r="39" spans="2:42">
      <c r="B39" s="3" t="s">
        <v>41</v>
      </c>
      <c r="C39" s="3">
        <v>34</v>
      </c>
      <c r="D39" s="6">
        <f>IF(D38=MAX($D38:$U38),D$5/((2*SUM(Y$6:Y38))+1),D38)</f>
        <v>33355.380952380954</v>
      </c>
      <c r="E39" s="6">
        <f>IF(E38=MAX($D38:$U38),E$5/((2*SUM(Z$6:Z38))+1),E38)</f>
        <v>30227.133333333335</v>
      </c>
      <c r="F39" s="6">
        <f>IF(F38=MAX($D38:$U38),F$5/((2*SUM(AA$6:AA38))+1),F38)</f>
        <v>28495.545454545456</v>
      </c>
      <c r="G39" s="6">
        <f>IF(G38=MAX($D38:$U38),G$5/((2*SUM(AB$6:AB38))+1),G38)</f>
        <v>30075.888888888891</v>
      </c>
      <c r="H39" s="6">
        <f>IF(H38=MAX($D38:$U38),H$5/((2*SUM(AC$6:AC38))+1),H38)</f>
        <v>26762.285714285714</v>
      </c>
      <c r="I39" s="6">
        <f>IF(I38=MAX($D38:$U38),I$5/((2*SUM(AD$6:AD38))+1),I38)</f>
        <v>31269.8</v>
      </c>
      <c r="J39" s="6">
        <f>IF(J38=MAX($D38:$U38),J$5/((2*SUM(AE$6:AE38))+1),J38)</f>
        <v>31085.333333333332</v>
      </c>
      <c r="K39" s="6">
        <f>IF(K38=MAX($D38:$U38),K$5/((2*SUM(AF$6:AF38))+1),K38)</f>
        <v>22468.333333333332</v>
      </c>
      <c r="L39" s="6">
        <f>IF(L38=MAX($D38:$U38),L$5/((2*SUM(AG$6:AG38))+1),L38)</f>
        <v>27763</v>
      </c>
      <c r="M39" s="6">
        <f>IF(M38=MAX($D38:$U38),M$5/((2*SUM(AH$6:AH38))+1),M38)</f>
        <v>19297</v>
      </c>
      <c r="N39" s="6">
        <f>IF(N38=MAX($D38:$U38),N$5/((2*SUM(AI$6:AI38))+1),N38)</f>
        <v>10362</v>
      </c>
      <c r="O39" s="6">
        <f>IF(O38=MAX($D38:$U38),O$5/((2*SUM(AJ$6:AJ38))+1),O38)</f>
        <v>8120</v>
      </c>
      <c r="P39" s="6">
        <f>IF(P38=MAX($D38:$U38),P$5/((2*SUM(AK$6:AK38))+1),P38)</f>
        <v>3044</v>
      </c>
      <c r="Q39" s="6">
        <f>IF(Q38=MAX($D38:$U38),Q$5/((2*SUM(AL$6:AL38))+1),Q38)</f>
        <v>2486</v>
      </c>
      <c r="R39" s="6">
        <f>IF(R38=MAX($D38:$U38),R$5/((2*SUM(AM$6:AM38))+1),R38)</f>
        <v>1946</v>
      </c>
      <c r="S39" s="6">
        <f>IF(S38=MAX($D38:$U38),S$5/((2*SUM(AN$6:AN38))+1),S38)</f>
        <v>1438</v>
      </c>
      <c r="T39" s="6">
        <f>IF(T38=MAX($D38:$U38),T$5/((2*SUM(AO$6:AO38))+1),T38)</f>
        <v>0</v>
      </c>
      <c r="U39" s="6">
        <f>IF(U38=MAX($D38:$U38),U$5/((2*SUM(AP$6:AP38))+1),U38)</f>
        <v>0</v>
      </c>
      <c r="X39" s="3">
        <v>34</v>
      </c>
      <c r="Y39" s="3">
        <f t="shared" si="2"/>
        <v>1</v>
      </c>
      <c r="Z39" s="3">
        <f t="shared" si="4"/>
        <v>0</v>
      </c>
      <c r="AA39" s="3">
        <f t="shared" si="5"/>
        <v>0</v>
      </c>
      <c r="AB39" s="3">
        <f t="shared" si="6"/>
        <v>0</v>
      </c>
      <c r="AC39" s="3">
        <f t="shared" si="7"/>
        <v>0</v>
      </c>
      <c r="AD39" s="3">
        <f t="shared" si="8"/>
        <v>0</v>
      </c>
      <c r="AE39" s="3">
        <f t="shared" si="9"/>
        <v>0</v>
      </c>
      <c r="AF39" s="3">
        <f t="shared" si="10"/>
        <v>0</v>
      </c>
      <c r="AG39" s="3">
        <f t="shared" si="11"/>
        <v>0</v>
      </c>
      <c r="AH39" s="3">
        <f t="shared" si="12"/>
        <v>0</v>
      </c>
      <c r="AI39" s="3">
        <f t="shared" si="13"/>
        <v>0</v>
      </c>
      <c r="AJ39" s="3">
        <f t="shared" si="14"/>
        <v>0</v>
      </c>
      <c r="AK39" s="3">
        <f t="shared" si="15"/>
        <v>0</v>
      </c>
      <c r="AL39" s="3">
        <f t="shared" si="16"/>
        <v>0</v>
      </c>
      <c r="AM39" s="3">
        <f t="shared" si="17"/>
        <v>0</v>
      </c>
      <c r="AN39" s="3">
        <f t="shared" si="18"/>
        <v>0</v>
      </c>
      <c r="AO39" s="3">
        <f t="shared" si="19"/>
        <v>0</v>
      </c>
      <c r="AP39" s="3">
        <f t="shared" si="20"/>
        <v>0</v>
      </c>
    </row>
    <row r="40" spans="2:42">
      <c r="B40" s="3" t="s">
        <v>41</v>
      </c>
      <c r="C40" s="3">
        <v>35</v>
      </c>
      <c r="D40" s="6">
        <f>IF(D39=MAX($D39:$U39),D$5/((2*SUM(Y$6:Y39))+1),D39)</f>
        <v>30454.91304347826</v>
      </c>
      <c r="E40" s="6">
        <f>IF(E39=MAX($D39:$U39),E$5/((2*SUM(Z$6:Z39))+1),E39)</f>
        <v>30227.133333333335</v>
      </c>
      <c r="F40" s="6">
        <f>IF(F39=MAX($D39:$U39),F$5/((2*SUM(AA$6:AA39))+1),F39)</f>
        <v>28495.545454545456</v>
      </c>
      <c r="G40" s="6">
        <f>IF(G39=MAX($D39:$U39),G$5/((2*SUM(AB$6:AB39))+1),G39)</f>
        <v>30075.888888888891</v>
      </c>
      <c r="H40" s="6">
        <f>IF(H39=MAX($D39:$U39),H$5/((2*SUM(AC$6:AC39))+1),H39)</f>
        <v>26762.285714285714</v>
      </c>
      <c r="I40" s="6">
        <f>IF(I39=MAX($D39:$U39),I$5/((2*SUM(AD$6:AD39))+1),I39)</f>
        <v>31269.8</v>
      </c>
      <c r="J40" s="6">
        <f>IF(J39=MAX($D39:$U39),J$5/((2*SUM(AE$6:AE39))+1),J39)</f>
        <v>31085.333333333332</v>
      </c>
      <c r="K40" s="6">
        <f>IF(K39=MAX($D39:$U39),K$5/((2*SUM(AF$6:AF39))+1),K39)</f>
        <v>22468.333333333332</v>
      </c>
      <c r="L40" s="6">
        <f>IF(L39=MAX($D39:$U39),L$5/((2*SUM(AG$6:AG39))+1),L39)</f>
        <v>27763</v>
      </c>
      <c r="M40" s="6">
        <f>IF(M39=MAX($D39:$U39),M$5/((2*SUM(AH$6:AH39))+1),M39)</f>
        <v>19297</v>
      </c>
      <c r="N40" s="6">
        <f>IF(N39=MAX($D39:$U39),N$5/((2*SUM(AI$6:AI39))+1),N39)</f>
        <v>10362</v>
      </c>
      <c r="O40" s="6">
        <f>IF(O39=MAX($D39:$U39),O$5/((2*SUM(AJ$6:AJ39))+1),O39)</f>
        <v>8120</v>
      </c>
      <c r="P40" s="6">
        <f>IF(P39=MAX($D39:$U39),P$5/((2*SUM(AK$6:AK39))+1),P39)</f>
        <v>3044</v>
      </c>
      <c r="Q40" s="6">
        <f>IF(Q39=MAX($D39:$U39),Q$5/((2*SUM(AL$6:AL39))+1),Q39)</f>
        <v>2486</v>
      </c>
      <c r="R40" s="6">
        <f>IF(R39=MAX($D39:$U39),R$5/((2*SUM(AM$6:AM39))+1),R39)</f>
        <v>1946</v>
      </c>
      <c r="S40" s="6">
        <f>IF(S39=MAX($D39:$U39),S$5/((2*SUM(AN$6:AN39))+1),S39)</f>
        <v>1438</v>
      </c>
      <c r="T40" s="6">
        <f>IF(T39=MAX($D39:$U39),T$5/((2*SUM(AO$6:AO39))+1),T39)</f>
        <v>0</v>
      </c>
      <c r="U40" s="6">
        <f>IF(U39=MAX($D39:$U39),U$5/((2*SUM(AP$6:AP39))+1),U39)</f>
        <v>0</v>
      </c>
      <c r="X40" s="3">
        <v>35</v>
      </c>
      <c r="Y40" s="3">
        <f t="shared" si="2"/>
        <v>0</v>
      </c>
      <c r="Z40" s="3">
        <f t="shared" si="4"/>
        <v>0</v>
      </c>
      <c r="AA40" s="3">
        <f t="shared" si="5"/>
        <v>0</v>
      </c>
      <c r="AB40" s="3">
        <f t="shared" si="6"/>
        <v>0</v>
      </c>
      <c r="AC40" s="3">
        <f t="shared" si="7"/>
        <v>0</v>
      </c>
      <c r="AD40" s="3">
        <f t="shared" si="8"/>
        <v>1</v>
      </c>
      <c r="AE40" s="3">
        <f t="shared" si="9"/>
        <v>0</v>
      </c>
      <c r="AF40" s="3">
        <f t="shared" si="10"/>
        <v>0</v>
      </c>
      <c r="AG40" s="3">
        <f t="shared" si="11"/>
        <v>0</v>
      </c>
      <c r="AH40" s="3">
        <f t="shared" si="12"/>
        <v>0</v>
      </c>
      <c r="AI40" s="3">
        <f t="shared" si="13"/>
        <v>0</v>
      </c>
      <c r="AJ40" s="3">
        <f t="shared" si="14"/>
        <v>0</v>
      </c>
      <c r="AK40" s="3">
        <f t="shared" si="15"/>
        <v>0</v>
      </c>
      <c r="AL40" s="3">
        <f t="shared" si="16"/>
        <v>0</v>
      </c>
      <c r="AM40" s="3">
        <f t="shared" si="17"/>
        <v>0</v>
      </c>
      <c r="AN40" s="3">
        <f t="shared" si="18"/>
        <v>0</v>
      </c>
      <c r="AO40" s="3">
        <f t="shared" si="19"/>
        <v>0</v>
      </c>
      <c r="AP40" s="3">
        <f t="shared" si="20"/>
        <v>0</v>
      </c>
    </row>
    <row r="41" spans="2:42">
      <c r="B41" s="3" t="s">
        <v>41</v>
      </c>
      <c r="C41" s="3">
        <v>36</v>
      </c>
      <c r="D41" s="6">
        <f>IF(D40=MAX($D40:$U40),D$5/((2*SUM(Y$6:Y40))+1),D40)</f>
        <v>30454.91304347826</v>
      </c>
      <c r="E41" s="6">
        <f>IF(E40=MAX($D40:$U40),E$5/((2*SUM(Z$6:Z40))+1),E40)</f>
        <v>30227.133333333335</v>
      </c>
      <c r="F41" s="6">
        <f>IF(F40=MAX($D40:$U40),F$5/((2*SUM(AA$6:AA40))+1),F40)</f>
        <v>28495.545454545456</v>
      </c>
      <c r="G41" s="6">
        <f>IF(G40=MAX($D40:$U40),G$5/((2*SUM(AB$6:AB40))+1),G40)</f>
        <v>30075.888888888891</v>
      </c>
      <c r="H41" s="6">
        <f>IF(H40=MAX($D40:$U40),H$5/((2*SUM(AC$6:AC40))+1),H40)</f>
        <v>26762.285714285714</v>
      </c>
      <c r="I41" s="6">
        <f>IF(I40=MAX($D40:$U40),I$5/((2*SUM(AD$6:AD40))+1),I40)</f>
        <v>22335.571428571428</v>
      </c>
      <c r="J41" s="6">
        <f>IF(J40=MAX($D40:$U40),J$5/((2*SUM(AE$6:AE40))+1),J40)</f>
        <v>31085.333333333332</v>
      </c>
      <c r="K41" s="6">
        <f>IF(K40=MAX($D40:$U40),K$5/((2*SUM(AF$6:AF40))+1),K40)</f>
        <v>22468.333333333332</v>
      </c>
      <c r="L41" s="6">
        <f>IF(L40=MAX($D40:$U40),L$5/((2*SUM(AG$6:AG40))+1),L40)</f>
        <v>27763</v>
      </c>
      <c r="M41" s="6">
        <f>IF(M40=MAX($D40:$U40),M$5/((2*SUM(AH$6:AH40))+1),M40)</f>
        <v>19297</v>
      </c>
      <c r="N41" s="6">
        <f>IF(N40=MAX($D40:$U40),N$5/((2*SUM(AI$6:AI40))+1),N40)</f>
        <v>10362</v>
      </c>
      <c r="O41" s="6">
        <f>IF(O40=MAX($D40:$U40),O$5/((2*SUM(AJ$6:AJ40))+1),O40)</f>
        <v>8120</v>
      </c>
      <c r="P41" s="6">
        <f>IF(P40=MAX($D40:$U40),P$5/((2*SUM(AK$6:AK40))+1),P40)</f>
        <v>3044</v>
      </c>
      <c r="Q41" s="6">
        <f>IF(Q40=MAX($D40:$U40),Q$5/((2*SUM(AL$6:AL40))+1),Q40)</f>
        <v>2486</v>
      </c>
      <c r="R41" s="6">
        <f>IF(R40=MAX($D40:$U40),R$5/((2*SUM(AM$6:AM40))+1),R40)</f>
        <v>1946</v>
      </c>
      <c r="S41" s="6">
        <f>IF(S40=MAX($D40:$U40),S$5/((2*SUM(AN$6:AN40))+1),S40)</f>
        <v>1438</v>
      </c>
      <c r="T41" s="6">
        <f>IF(T40=MAX($D40:$U40),T$5/((2*SUM(AO$6:AO40))+1),T40)</f>
        <v>0</v>
      </c>
      <c r="U41" s="6">
        <f>IF(U40=MAX($D40:$U40),U$5/((2*SUM(AP$6:AP40))+1),U40)</f>
        <v>0</v>
      </c>
      <c r="X41" s="3">
        <v>36</v>
      </c>
      <c r="Y41" s="3">
        <f t="shared" si="2"/>
        <v>0</v>
      </c>
      <c r="Z41" s="3">
        <f t="shared" si="4"/>
        <v>0</v>
      </c>
      <c r="AA41" s="3">
        <f t="shared" si="5"/>
        <v>0</v>
      </c>
      <c r="AB41" s="3">
        <f t="shared" si="6"/>
        <v>0</v>
      </c>
      <c r="AC41" s="3">
        <f t="shared" si="7"/>
        <v>0</v>
      </c>
      <c r="AD41" s="3">
        <f t="shared" si="8"/>
        <v>0</v>
      </c>
      <c r="AE41" s="3">
        <f t="shared" si="9"/>
        <v>1</v>
      </c>
      <c r="AF41" s="3">
        <f t="shared" si="10"/>
        <v>0</v>
      </c>
      <c r="AG41" s="3">
        <f t="shared" si="11"/>
        <v>0</v>
      </c>
      <c r="AH41" s="3">
        <f t="shared" si="12"/>
        <v>0</v>
      </c>
      <c r="AI41" s="3">
        <f t="shared" si="13"/>
        <v>0</v>
      </c>
      <c r="AJ41" s="3">
        <f t="shared" si="14"/>
        <v>0</v>
      </c>
      <c r="AK41" s="3">
        <f t="shared" si="15"/>
        <v>0</v>
      </c>
      <c r="AL41" s="3">
        <f t="shared" si="16"/>
        <v>0</v>
      </c>
      <c r="AM41" s="3">
        <f t="shared" si="17"/>
        <v>0</v>
      </c>
      <c r="AN41" s="3">
        <f t="shared" si="18"/>
        <v>0</v>
      </c>
      <c r="AO41" s="3">
        <f t="shared" si="19"/>
        <v>0</v>
      </c>
      <c r="AP41" s="3">
        <f t="shared" si="20"/>
        <v>0</v>
      </c>
    </row>
    <row r="42" spans="2:42">
      <c r="B42" s="3" t="s">
        <v>41</v>
      </c>
      <c r="C42" s="3">
        <v>37</v>
      </c>
      <c r="D42" s="6">
        <f>IF(D41=MAX($D41:$U41),D$5/((2*SUM(Y$6:Y41))+1),D41)</f>
        <v>30454.91304347826</v>
      </c>
      <c r="E42" s="6">
        <f>IF(E41=MAX($D41:$U41),E$5/((2*SUM(Z$6:Z41))+1),E41)</f>
        <v>30227.133333333335</v>
      </c>
      <c r="F42" s="6">
        <f>IF(F41=MAX($D41:$U41),F$5/((2*SUM(AA$6:AA41))+1),F41)</f>
        <v>28495.545454545456</v>
      </c>
      <c r="G42" s="6">
        <f>IF(G41=MAX($D41:$U41),G$5/((2*SUM(AB$6:AB41))+1),G41)</f>
        <v>30075.888888888891</v>
      </c>
      <c r="H42" s="6">
        <f>IF(H41=MAX($D41:$U41),H$5/((2*SUM(AC$6:AC41))+1),H41)</f>
        <v>26762.285714285714</v>
      </c>
      <c r="I42" s="6">
        <f>IF(I41=MAX($D41:$U41),I$5/((2*SUM(AD$6:AD41))+1),I41)</f>
        <v>22335.571428571428</v>
      </c>
      <c r="J42" s="6">
        <f>IF(J41=MAX($D41:$U41),J$5/((2*SUM(AE$6:AE41))+1),J41)</f>
        <v>18651.2</v>
      </c>
      <c r="K42" s="6">
        <f>IF(K41=MAX($D41:$U41),K$5/((2*SUM(AF$6:AF41))+1),K41)</f>
        <v>22468.333333333332</v>
      </c>
      <c r="L42" s="6">
        <f>IF(L41=MAX($D41:$U41),L$5/((2*SUM(AG$6:AG41))+1),L41)</f>
        <v>27763</v>
      </c>
      <c r="M42" s="6">
        <f>IF(M41=MAX($D41:$U41),M$5/((2*SUM(AH$6:AH41))+1),M41)</f>
        <v>19297</v>
      </c>
      <c r="N42" s="6">
        <f>IF(N41=MAX($D41:$U41),N$5/((2*SUM(AI$6:AI41))+1),N41)</f>
        <v>10362</v>
      </c>
      <c r="O42" s="6">
        <f>IF(O41=MAX($D41:$U41),O$5/((2*SUM(AJ$6:AJ41))+1),O41)</f>
        <v>8120</v>
      </c>
      <c r="P42" s="6">
        <f>IF(P41=MAX($D41:$U41),P$5/((2*SUM(AK$6:AK41))+1),P41)</f>
        <v>3044</v>
      </c>
      <c r="Q42" s="6">
        <f>IF(Q41=MAX($D41:$U41),Q$5/((2*SUM(AL$6:AL41))+1),Q41)</f>
        <v>2486</v>
      </c>
      <c r="R42" s="6">
        <f>IF(R41=MAX($D41:$U41),R$5/((2*SUM(AM$6:AM41))+1),R41)</f>
        <v>1946</v>
      </c>
      <c r="S42" s="6">
        <f>IF(S41=MAX($D41:$U41),S$5/((2*SUM(AN$6:AN41))+1),S41)</f>
        <v>1438</v>
      </c>
      <c r="T42" s="6">
        <f>IF(T41=MAX($D41:$U41),T$5/((2*SUM(AO$6:AO41))+1),T41)</f>
        <v>0</v>
      </c>
      <c r="U42" s="6">
        <f>IF(U41=MAX($D41:$U41),U$5/((2*SUM(AP$6:AP41))+1),U41)</f>
        <v>0</v>
      </c>
      <c r="X42" s="3">
        <v>37</v>
      </c>
      <c r="Y42" s="3">
        <f t="shared" si="2"/>
        <v>1</v>
      </c>
      <c r="Z42" s="3">
        <f t="shared" si="4"/>
        <v>0</v>
      </c>
      <c r="AA42" s="3">
        <f t="shared" si="5"/>
        <v>0</v>
      </c>
      <c r="AB42" s="3">
        <f t="shared" si="6"/>
        <v>0</v>
      </c>
      <c r="AC42" s="3">
        <f t="shared" si="7"/>
        <v>0</v>
      </c>
      <c r="AD42" s="3">
        <f t="shared" si="8"/>
        <v>0</v>
      </c>
      <c r="AE42" s="3">
        <f t="shared" si="9"/>
        <v>0</v>
      </c>
      <c r="AF42" s="3">
        <f t="shared" si="10"/>
        <v>0</v>
      </c>
      <c r="AG42" s="3">
        <f t="shared" si="11"/>
        <v>0</v>
      </c>
      <c r="AH42" s="3">
        <f t="shared" si="12"/>
        <v>0</v>
      </c>
      <c r="AI42" s="3">
        <f t="shared" si="13"/>
        <v>0</v>
      </c>
      <c r="AJ42" s="3">
        <f t="shared" si="14"/>
        <v>0</v>
      </c>
      <c r="AK42" s="3">
        <f t="shared" si="15"/>
        <v>0</v>
      </c>
      <c r="AL42" s="3">
        <f t="shared" si="16"/>
        <v>0</v>
      </c>
      <c r="AM42" s="3">
        <f t="shared" si="17"/>
        <v>0</v>
      </c>
      <c r="AN42" s="3">
        <f t="shared" si="18"/>
        <v>0</v>
      </c>
      <c r="AO42" s="3">
        <f t="shared" si="19"/>
        <v>0</v>
      </c>
      <c r="AP42" s="3">
        <f t="shared" si="20"/>
        <v>0</v>
      </c>
    </row>
    <row r="43" spans="2:42">
      <c r="B43" s="3" t="s">
        <v>41</v>
      </c>
      <c r="C43" s="3">
        <v>38</v>
      </c>
      <c r="D43" s="6">
        <f>IF(D42=MAX($D42:$U42),D$5/((2*SUM(Y$6:Y42))+1),D42)</f>
        <v>28018.52</v>
      </c>
      <c r="E43" s="6">
        <f>IF(E42=MAX($D42:$U42),E$5/((2*SUM(Z$6:Z42))+1),E42)</f>
        <v>30227.133333333335</v>
      </c>
      <c r="F43" s="6">
        <f>IF(F42=MAX($D42:$U42),F$5/((2*SUM(AA$6:AA42))+1),F42)</f>
        <v>28495.545454545456</v>
      </c>
      <c r="G43" s="6">
        <f>IF(G42=MAX($D42:$U42),G$5/((2*SUM(AB$6:AB42))+1),G42)</f>
        <v>30075.888888888891</v>
      </c>
      <c r="H43" s="6">
        <f>IF(H42=MAX($D42:$U42),H$5/((2*SUM(AC$6:AC42))+1),H42)</f>
        <v>26762.285714285714</v>
      </c>
      <c r="I43" s="6">
        <f>IF(I42=MAX($D42:$U42),I$5/((2*SUM(AD$6:AD42))+1),I42)</f>
        <v>22335.571428571428</v>
      </c>
      <c r="J43" s="6">
        <f>IF(J42=MAX($D42:$U42),J$5/((2*SUM(AE$6:AE42))+1),J42)</f>
        <v>18651.2</v>
      </c>
      <c r="K43" s="6">
        <f>IF(K42=MAX($D42:$U42),K$5/((2*SUM(AF$6:AF42))+1),K42)</f>
        <v>22468.333333333332</v>
      </c>
      <c r="L43" s="6">
        <f>IF(L42=MAX($D42:$U42),L$5/((2*SUM(AG$6:AG42))+1),L42)</f>
        <v>27763</v>
      </c>
      <c r="M43" s="6">
        <f>IF(M42=MAX($D42:$U42),M$5/((2*SUM(AH$6:AH42))+1),M42)</f>
        <v>19297</v>
      </c>
      <c r="N43" s="6">
        <f>IF(N42=MAX($D42:$U42),N$5/((2*SUM(AI$6:AI42))+1),N42)</f>
        <v>10362</v>
      </c>
      <c r="O43" s="6">
        <f>IF(O42=MAX($D42:$U42),O$5/((2*SUM(AJ$6:AJ42))+1),O42)</f>
        <v>8120</v>
      </c>
      <c r="P43" s="6">
        <f>IF(P42=MAX($D42:$U42),P$5/((2*SUM(AK$6:AK42))+1),P42)</f>
        <v>3044</v>
      </c>
      <c r="Q43" s="6">
        <f>IF(Q42=MAX($D42:$U42),Q$5/((2*SUM(AL$6:AL42))+1),Q42)</f>
        <v>2486</v>
      </c>
      <c r="R43" s="6">
        <f>IF(R42=MAX($D42:$U42),R$5/((2*SUM(AM$6:AM42))+1),R42)</f>
        <v>1946</v>
      </c>
      <c r="S43" s="6">
        <f>IF(S42=MAX($D42:$U42),S$5/((2*SUM(AN$6:AN42))+1),S42)</f>
        <v>1438</v>
      </c>
      <c r="T43" s="6">
        <f>IF(T42=MAX($D42:$U42),T$5/((2*SUM(AO$6:AO42))+1),T42)</f>
        <v>0</v>
      </c>
      <c r="U43" s="6">
        <f>IF(U42=MAX($D42:$U42),U$5/((2*SUM(AP$6:AP42))+1),U42)</f>
        <v>0</v>
      </c>
      <c r="X43" s="3">
        <v>38</v>
      </c>
      <c r="Y43" s="3">
        <f t="shared" si="2"/>
        <v>0</v>
      </c>
      <c r="Z43" s="3">
        <f t="shared" si="4"/>
        <v>1</v>
      </c>
      <c r="AA43" s="3">
        <f t="shared" si="5"/>
        <v>0</v>
      </c>
      <c r="AB43" s="3">
        <f t="shared" si="6"/>
        <v>0</v>
      </c>
      <c r="AC43" s="3">
        <f t="shared" si="7"/>
        <v>0</v>
      </c>
      <c r="AD43" s="3">
        <f t="shared" si="8"/>
        <v>0</v>
      </c>
      <c r="AE43" s="3">
        <f t="shared" si="9"/>
        <v>0</v>
      </c>
      <c r="AF43" s="3">
        <f t="shared" si="10"/>
        <v>0</v>
      </c>
      <c r="AG43" s="3">
        <f t="shared" si="11"/>
        <v>0</v>
      </c>
      <c r="AH43" s="3">
        <f t="shared" si="12"/>
        <v>0</v>
      </c>
      <c r="AI43" s="3">
        <f t="shared" si="13"/>
        <v>0</v>
      </c>
      <c r="AJ43" s="3">
        <f t="shared" si="14"/>
        <v>0</v>
      </c>
      <c r="AK43" s="3">
        <f t="shared" si="15"/>
        <v>0</v>
      </c>
      <c r="AL43" s="3">
        <f t="shared" si="16"/>
        <v>0</v>
      </c>
      <c r="AM43" s="3">
        <f t="shared" si="17"/>
        <v>0</v>
      </c>
      <c r="AN43" s="3">
        <f t="shared" si="18"/>
        <v>0</v>
      </c>
      <c r="AO43" s="3">
        <f t="shared" si="19"/>
        <v>0</v>
      </c>
      <c r="AP43" s="3">
        <f t="shared" si="20"/>
        <v>0</v>
      </c>
    </row>
    <row r="44" spans="2:42">
      <c r="B44" s="3" t="s">
        <v>41</v>
      </c>
      <c r="C44" s="3">
        <v>39</v>
      </c>
      <c r="D44" s="6">
        <f>IF(D43=MAX($D43:$U43),D$5/((2*SUM(Y$6:Y43))+1),D43)</f>
        <v>28018.52</v>
      </c>
      <c r="E44" s="6">
        <f>IF(E43=MAX($D43:$U43),E$5/((2*SUM(Z$6:Z43))+1),E43)</f>
        <v>26671</v>
      </c>
      <c r="F44" s="6">
        <f>IF(F43=MAX($D43:$U43),F$5/((2*SUM(AA$6:AA43))+1),F43)</f>
        <v>28495.545454545456</v>
      </c>
      <c r="G44" s="6">
        <f>IF(G43=MAX($D43:$U43),G$5/((2*SUM(AB$6:AB43))+1),G43)</f>
        <v>30075.888888888891</v>
      </c>
      <c r="H44" s="6">
        <f>IF(H43=MAX($D43:$U43),H$5/((2*SUM(AC$6:AC43))+1),H43)</f>
        <v>26762.285714285714</v>
      </c>
      <c r="I44" s="6">
        <f>IF(I43=MAX($D43:$U43),I$5/((2*SUM(AD$6:AD43))+1),I43)</f>
        <v>22335.571428571428</v>
      </c>
      <c r="J44" s="6">
        <f>IF(J43=MAX($D43:$U43),J$5/((2*SUM(AE$6:AE43))+1),J43)</f>
        <v>18651.2</v>
      </c>
      <c r="K44" s="6">
        <f>IF(K43=MAX($D43:$U43),K$5/((2*SUM(AF$6:AF43))+1),K43)</f>
        <v>22468.333333333332</v>
      </c>
      <c r="L44" s="6">
        <f>IF(L43=MAX($D43:$U43),L$5/((2*SUM(AG$6:AG43))+1),L43)</f>
        <v>27763</v>
      </c>
      <c r="M44" s="6">
        <f>IF(M43=MAX($D43:$U43),M$5/((2*SUM(AH$6:AH43))+1),M43)</f>
        <v>19297</v>
      </c>
      <c r="N44" s="6">
        <f>IF(N43=MAX($D43:$U43),N$5/((2*SUM(AI$6:AI43))+1),N43)</f>
        <v>10362</v>
      </c>
      <c r="O44" s="6">
        <f>IF(O43=MAX($D43:$U43),O$5/((2*SUM(AJ$6:AJ43))+1),O43)</f>
        <v>8120</v>
      </c>
      <c r="P44" s="6">
        <f>IF(P43=MAX($D43:$U43),P$5/((2*SUM(AK$6:AK43))+1),P43)</f>
        <v>3044</v>
      </c>
      <c r="Q44" s="6">
        <f>IF(Q43=MAX($D43:$U43),Q$5/((2*SUM(AL$6:AL43))+1),Q43)</f>
        <v>2486</v>
      </c>
      <c r="R44" s="6">
        <f>IF(R43=MAX($D43:$U43),R$5/((2*SUM(AM$6:AM43))+1),R43)</f>
        <v>1946</v>
      </c>
      <c r="S44" s="6">
        <f>IF(S43=MAX($D43:$U43),S$5/((2*SUM(AN$6:AN43))+1),S43)</f>
        <v>1438</v>
      </c>
      <c r="T44" s="6">
        <f>IF(T43=MAX($D43:$U43),T$5/((2*SUM(AO$6:AO43))+1),T43)</f>
        <v>0</v>
      </c>
      <c r="U44" s="6">
        <f>IF(U43=MAX($D43:$U43),U$5/((2*SUM(AP$6:AP43))+1),U43)</f>
        <v>0</v>
      </c>
      <c r="X44" s="3">
        <v>39</v>
      </c>
      <c r="Y44" s="3">
        <f t="shared" si="2"/>
        <v>0</v>
      </c>
      <c r="Z44" s="3">
        <f t="shared" si="4"/>
        <v>0</v>
      </c>
      <c r="AA44" s="3">
        <f t="shared" si="5"/>
        <v>0</v>
      </c>
      <c r="AB44" s="3">
        <f t="shared" si="6"/>
        <v>1</v>
      </c>
      <c r="AC44" s="3">
        <f t="shared" si="7"/>
        <v>0</v>
      </c>
      <c r="AD44" s="3">
        <f t="shared" si="8"/>
        <v>0</v>
      </c>
      <c r="AE44" s="3">
        <f t="shared" si="9"/>
        <v>0</v>
      </c>
      <c r="AF44" s="3">
        <f t="shared" si="10"/>
        <v>0</v>
      </c>
      <c r="AG44" s="3">
        <f t="shared" si="11"/>
        <v>0</v>
      </c>
      <c r="AH44" s="3">
        <f t="shared" si="12"/>
        <v>0</v>
      </c>
      <c r="AI44" s="3">
        <f t="shared" si="13"/>
        <v>0</v>
      </c>
      <c r="AJ44" s="3">
        <f t="shared" si="14"/>
        <v>0</v>
      </c>
      <c r="AK44" s="3">
        <f t="shared" si="15"/>
        <v>0</v>
      </c>
      <c r="AL44" s="3">
        <f t="shared" si="16"/>
        <v>0</v>
      </c>
      <c r="AM44" s="3">
        <f t="shared" si="17"/>
        <v>0</v>
      </c>
      <c r="AN44" s="3">
        <f t="shared" si="18"/>
        <v>0</v>
      </c>
      <c r="AO44" s="3">
        <f t="shared" si="19"/>
        <v>0</v>
      </c>
      <c r="AP44" s="3">
        <f t="shared" si="20"/>
        <v>0</v>
      </c>
    </row>
    <row r="45" spans="2:42">
      <c r="B45" s="3" t="s">
        <v>41</v>
      </c>
      <c r="C45" s="3">
        <v>40</v>
      </c>
      <c r="D45" s="6">
        <f>IF(D44=MAX($D44:$U44),D$5/((2*SUM(Y$6:Y44))+1),D44)</f>
        <v>28018.52</v>
      </c>
      <c r="E45" s="6">
        <f>IF(E44=MAX($D44:$U44),E$5/((2*SUM(Z$6:Z44))+1),E44)</f>
        <v>26671</v>
      </c>
      <c r="F45" s="6">
        <f>IF(F44=MAX($D44:$U44),F$5/((2*SUM(AA$6:AA44))+1),F44)</f>
        <v>28495.545454545456</v>
      </c>
      <c r="G45" s="6">
        <f>IF(G44=MAX($D44:$U44),G$5/((2*SUM(AB$6:AB44))+1),G44)</f>
        <v>24607.545454545456</v>
      </c>
      <c r="H45" s="6">
        <f>IF(H44=MAX($D44:$U44),H$5/((2*SUM(AC$6:AC44))+1),H44)</f>
        <v>26762.285714285714</v>
      </c>
      <c r="I45" s="6">
        <f>IF(I44=MAX($D44:$U44),I$5/((2*SUM(AD$6:AD44))+1),I44)</f>
        <v>22335.571428571428</v>
      </c>
      <c r="J45" s="6">
        <f>IF(J44=MAX($D44:$U44),J$5/((2*SUM(AE$6:AE44))+1),J44)</f>
        <v>18651.2</v>
      </c>
      <c r="K45" s="6">
        <f>IF(K44=MAX($D44:$U44),K$5/((2*SUM(AF$6:AF44))+1),K44)</f>
        <v>22468.333333333332</v>
      </c>
      <c r="L45" s="6">
        <f>IF(L44=MAX($D44:$U44),L$5/((2*SUM(AG$6:AG44))+1),L44)</f>
        <v>27763</v>
      </c>
      <c r="M45" s="6">
        <f>IF(M44=MAX($D44:$U44),M$5/((2*SUM(AH$6:AH44))+1),M44)</f>
        <v>19297</v>
      </c>
      <c r="N45" s="6">
        <f>IF(N44=MAX($D44:$U44),N$5/((2*SUM(AI$6:AI44))+1),N44)</f>
        <v>10362</v>
      </c>
      <c r="O45" s="6">
        <f>IF(O44=MAX($D44:$U44),O$5/((2*SUM(AJ$6:AJ44))+1),O44)</f>
        <v>8120</v>
      </c>
      <c r="P45" s="6">
        <f>IF(P44=MAX($D44:$U44),P$5/((2*SUM(AK$6:AK44))+1),P44)</f>
        <v>3044</v>
      </c>
      <c r="Q45" s="6">
        <f>IF(Q44=MAX($D44:$U44),Q$5/((2*SUM(AL$6:AL44))+1),Q44)</f>
        <v>2486</v>
      </c>
      <c r="R45" s="6">
        <f>IF(R44=MAX($D44:$U44),R$5/((2*SUM(AM$6:AM44))+1),R44)</f>
        <v>1946</v>
      </c>
      <c r="S45" s="6">
        <f>IF(S44=MAX($D44:$U44),S$5/((2*SUM(AN$6:AN44))+1),S44)</f>
        <v>1438</v>
      </c>
      <c r="T45" s="6">
        <f>IF(T44=MAX($D44:$U44),T$5/((2*SUM(AO$6:AO44))+1),T44)</f>
        <v>0</v>
      </c>
      <c r="U45" s="6">
        <f>IF(U44=MAX($D44:$U44),U$5/((2*SUM(AP$6:AP44))+1),U44)</f>
        <v>0</v>
      </c>
      <c r="X45" s="3">
        <v>40</v>
      </c>
      <c r="Y45" s="3">
        <f t="shared" si="2"/>
        <v>0</v>
      </c>
      <c r="Z45" s="3">
        <f t="shared" si="4"/>
        <v>0</v>
      </c>
      <c r="AA45" s="3">
        <f t="shared" si="5"/>
        <v>1</v>
      </c>
      <c r="AB45" s="3">
        <f t="shared" si="6"/>
        <v>0</v>
      </c>
      <c r="AC45" s="3">
        <f t="shared" si="7"/>
        <v>0</v>
      </c>
      <c r="AD45" s="3">
        <f t="shared" si="8"/>
        <v>0</v>
      </c>
      <c r="AE45" s="3">
        <f t="shared" si="9"/>
        <v>0</v>
      </c>
      <c r="AF45" s="3">
        <f t="shared" si="10"/>
        <v>0</v>
      </c>
      <c r="AG45" s="3">
        <f t="shared" si="11"/>
        <v>0</v>
      </c>
      <c r="AH45" s="3">
        <f t="shared" si="12"/>
        <v>0</v>
      </c>
      <c r="AI45" s="3">
        <f t="shared" si="13"/>
        <v>0</v>
      </c>
      <c r="AJ45" s="3">
        <f t="shared" si="14"/>
        <v>0</v>
      </c>
      <c r="AK45" s="3">
        <f t="shared" si="15"/>
        <v>0</v>
      </c>
      <c r="AL45" s="3">
        <f t="shared" si="16"/>
        <v>0</v>
      </c>
      <c r="AM45" s="3">
        <f t="shared" si="17"/>
        <v>0</v>
      </c>
      <c r="AN45" s="3">
        <f t="shared" si="18"/>
        <v>0</v>
      </c>
      <c r="AO45" s="3">
        <f t="shared" si="19"/>
        <v>0</v>
      </c>
      <c r="AP45" s="3">
        <f t="shared" si="20"/>
        <v>0</v>
      </c>
    </row>
    <row r="46" spans="2:42">
      <c r="B46" s="3" t="s">
        <v>41</v>
      </c>
      <c r="C46" s="3">
        <v>41</v>
      </c>
      <c r="D46" s="6">
        <f>IF(D45=MAX($D45:$U45),D$5/((2*SUM(Y$6:Y45))+1),D45)</f>
        <v>28018.52</v>
      </c>
      <c r="E46" s="6">
        <f>IF(E45=MAX($D45:$U45),E$5/((2*SUM(Z$6:Z45))+1),E45)</f>
        <v>26671</v>
      </c>
      <c r="F46" s="6">
        <f>IF(F45=MAX($D45:$U45),F$5/((2*SUM(AA$6:AA45))+1),F45)</f>
        <v>24111.615384615383</v>
      </c>
      <c r="G46" s="6">
        <f>IF(G45=MAX($D45:$U45),G$5/((2*SUM(AB$6:AB45))+1),G45)</f>
        <v>24607.545454545456</v>
      </c>
      <c r="H46" s="6">
        <f>IF(H45=MAX($D45:$U45),H$5/((2*SUM(AC$6:AC45))+1),H45)</f>
        <v>26762.285714285714</v>
      </c>
      <c r="I46" s="6">
        <f>IF(I45=MAX($D45:$U45),I$5/((2*SUM(AD$6:AD45))+1),I45)</f>
        <v>22335.571428571428</v>
      </c>
      <c r="J46" s="6">
        <f>IF(J45=MAX($D45:$U45),J$5/((2*SUM(AE$6:AE45))+1),J45)</f>
        <v>18651.2</v>
      </c>
      <c r="K46" s="6">
        <f>IF(K45=MAX($D45:$U45),K$5/((2*SUM(AF$6:AF45))+1),K45)</f>
        <v>22468.333333333332</v>
      </c>
      <c r="L46" s="6">
        <f>IF(L45=MAX($D45:$U45),L$5/((2*SUM(AG$6:AG45))+1),L45)</f>
        <v>27763</v>
      </c>
      <c r="M46" s="6">
        <f>IF(M45=MAX($D45:$U45),M$5/((2*SUM(AH$6:AH45))+1),M45)</f>
        <v>19297</v>
      </c>
      <c r="N46" s="6">
        <f>IF(N45=MAX($D45:$U45),N$5/((2*SUM(AI$6:AI45))+1),N45)</f>
        <v>10362</v>
      </c>
      <c r="O46" s="6">
        <f>IF(O45=MAX($D45:$U45),O$5/((2*SUM(AJ$6:AJ45))+1),O45)</f>
        <v>8120</v>
      </c>
      <c r="P46" s="6">
        <f>IF(P45=MAX($D45:$U45),P$5/((2*SUM(AK$6:AK45))+1),P45)</f>
        <v>3044</v>
      </c>
      <c r="Q46" s="6">
        <f>IF(Q45=MAX($D45:$U45),Q$5/((2*SUM(AL$6:AL45))+1),Q45)</f>
        <v>2486</v>
      </c>
      <c r="R46" s="6">
        <f>IF(R45=MAX($D45:$U45),R$5/((2*SUM(AM$6:AM45))+1),R45)</f>
        <v>1946</v>
      </c>
      <c r="S46" s="6">
        <f>IF(S45=MAX($D45:$U45),S$5/((2*SUM(AN$6:AN45))+1),S45)</f>
        <v>1438</v>
      </c>
      <c r="T46" s="6">
        <f>IF(T45=MAX($D45:$U45),T$5/((2*SUM(AO$6:AO45))+1),T45)</f>
        <v>0</v>
      </c>
      <c r="U46" s="6">
        <f>IF(U45=MAX($D45:$U45),U$5/((2*SUM(AP$6:AP45))+1),U45)</f>
        <v>0</v>
      </c>
      <c r="X46" s="3">
        <v>41</v>
      </c>
      <c r="Y46" s="3">
        <f t="shared" si="2"/>
        <v>1</v>
      </c>
      <c r="Z46" s="3">
        <f t="shared" si="4"/>
        <v>0</v>
      </c>
      <c r="AA46" s="3">
        <f t="shared" si="5"/>
        <v>0</v>
      </c>
      <c r="AB46" s="3">
        <f t="shared" si="6"/>
        <v>0</v>
      </c>
      <c r="AC46" s="3">
        <f t="shared" si="7"/>
        <v>0</v>
      </c>
      <c r="AD46" s="3">
        <f t="shared" si="8"/>
        <v>0</v>
      </c>
      <c r="AE46" s="3">
        <f t="shared" si="9"/>
        <v>0</v>
      </c>
      <c r="AF46" s="3">
        <f t="shared" si="10"/>
        <v>0</v>
      </c>
      <c r="AG46" s="3">
        <f t="shared" si="11"/>
        <v>0</v>
      </c>
      <c r="AH46" s="3">
        <f t="shared" si="12"/>
        <v>0</v>
      </c>
      <c r="AI46" s="3">
        <f t="shared" si="13"/>
        <v>0</v>
      </c>
      <c r="AJ46" s="3">
        <f t="shared" si="14"/>
        <v>0</v>
      </c>
      <c r="AK46" s="3">
        <f t="shared" si="15"/>
        <v>0</v>
      </c>
      <c r="AL46" s="3">
        <f t="shared" si="16"/>
        <v>0</v>
      </c>
      <c r="AM46" s="3">
        <f t="shared" si="17"/>
        <v>0</v>
      </c>
      <c r="AN46" s="3">
        <f t="shared" si="18"/>
        <v>0</v>
      </c>
      <c r="AO46" s="3">
        <f t="shared" si="19"/>
        <v>0</v>
      </c>
      <c r="AP46" s="3">
        <f t="shared" si="20"/>
        <v>0</v>
      </c>
    </row>
    <row r="47" spans="2:42">
      <c r="B47" s="3" t="s">
        <v>41</v>
      </c>
      <c r="C47" s="3">
        <v>42</v>
      </c>
      <c r="D47" s="6">
        <f>IF(D46=MAX($D46:$U46),D$5/((2*SUM(Y$6:Y46))+1),D46)</f>
        <v>25943.074074074073</v>
      </c>
      <c r="E47" s="6">
        <f>IF(E46=MAX($D46:$U46),E$5/((2*SUM(Z$6:Z46))+1),E46)</f>
        <v>26671</v>
      </c>
      <c r="F47" s="6">
        <f>IF(F46=MAX($D46:$U46),F$5/((2*SUM(AA$6:AA46))+1),F46)</f>
        <v>24111.615384615383</v>
      </c>
      <c r="G47" s="6">
        <f>IF(G46=MAX($D46:$U46),G$5/((2*SUM(AB$6:AB46))+1),G46)</f>
        <v>24607.545454545456</v>
      </c>
      <c r="H47" s="6">
        <f>IF(H46=MAX($D46:$U46),H$5/((2*SUM(AC$6:AC46))+1),H46)</f>
        <v>26762.285714285714</v>
      </c>
      <c r="I47" s="6">
        <f>IF(I46=MAX($D46:$U46),I$5/((2*SUM(AD$6:AD46))+1),I46)</f>
        <v>22335.571428571428</v>
      </c>
      <c r="J47" s="6">
        <f>IF(J46=MAX($D46:$U46),J$5/((2*SUM(AE$6:AE46))+1),J46)</f>
        <v>18651.2</v>
      </c>
      <c r="K47" s="6">
        <f>IF(K46=MAX($D46:$U46),K$5/((2*SUM(AF$6:AF46))+1),K46)</f>
        <v>22468.333333333332</v>
      </c>
      <c r="L47" s="6">
        <f>IF(L46=MAX($D46:$U46),L$5/((2*SUM(AG$6:AG46))+1),L46)</f>
        <v>27763</v>
      </c>
      <c r="M47" s="6">
        <f>IF(M46=MAX($D46:$U46),M$5/((2*SUM(AH$6:AH46))+1),M46)</f>
        <v>19297</v>
      </c>
      <c r="N47" s="6">
        <f>IF(N46=MAX($D46:$U46),N$5/((2*SUM(AI$6:AI46))+1),N46)</f>
        <v>10362</v>
      </c>
      <c r="O47" s="6">
        <f>IF(O46=MAX($D46:$U46),O$5/((2*SUM(AJ$6:AJ46))+1),O46)</f>
        <v>8120</v>
      </c>
      <c r="P47" s="6">
        <f>IF(P46=MAX($D46:$U46),P$5/((2*SUM(AK$6:AK46))+1),P46)</f>
        <v>3044</v>
      </c>
      <c r="Q47" s="6">
        <f>IF(Q46=MAX($D46:$U46),Q$5/((2*SUM(AL$6:AL46))+1),Q46)</f>
        <v>2486</v>
      </c>
      <c r="R47" s="6">
        <f>IF(R46=MAX($D46:$U46),R$5/((2*SUM(AM$6:AM46))+1),R46)</f>
        <v>1946</v>
      </c>
      <c r="S47" s="6">
        <f>IF(S46=MAX($D46:$U46),S$5/((2*SUM(AN$6:AN46))+1),S46)</f>
        <v>1438</v>
      </c>
      <c r="T47" s="6">
        <f>IF(T46=MAX($D46:$U46),T$5/((2*SUM(AO$6:AO46))+1),T46)</f>
        <v>0</v>
      </c>
      <c r="U47" s="6">
        <f>IF(U46=MAX($D46:$U46),U$5/((2*SUM(AP$6:AP46))+1),U46)</f>
        <v>0</v>
      </c>
      <c r="X47" s="3">
        <v>42</v>
      </c>
      <c r="Y47" s="3">
        <f t="shared" si="2"/>
        <v>0</v>
      </c>
      <c r="Z47" s="3">
        <f t="shared" si="4"/>
        <v>0</v>
      </c>
      <c r="AA47" s="3">
        <f t="shared" si="5"/>
        <v>0</v>
      </c>
      <c r="AB47" s="3">
        <f t="shared" si="6"/>
        <v>0</v>
      </c>
      <c r="AC47" s="3">
        <f t="shared" si="7"/>
        <v>0</v>
      </c>
      <c r="AD47" s="3">
        <f t="shared" si="8"/>
        <v>0</v>
      </c>
      <c r="AE47" s="3">
        <f t="shared" si="9"/>
        <v>0</v>
      </c>
      <c r="AF47" s="3">
        <f t="shared" si="10"/>
        <v>0</v>
      </c>
      <c r="AG47" s="3">
        <f t="shared" si="11"/>
        <v>1</v>
      </c>
      <c r="AH47" s="3">
        <f t="shared" si="12"/>
        <v>0</v>
      </c>
      <c r="AI47" s="3">
        <f t="shared" si="13"/>
        <v>0</v>
      </c>
      <c r="AJ47" s="3">
        <f t="shared" si="14"/>
        <v>0</v>
      </c>
      <c r="AK47" s="3">
        <f t="shared" si="15"/>
        <v>0</v>
      </c>
      <c r="AL47" s="3">
        <f t="shared" si="16"/>
        <v>0</v>
      </c>
      <c r="AM47" s="3">
        <f t="shared" si="17"/>
        <v>0</v>
      </c>
      <c r="AN47" s="3">
        <f t="shared" si="18"/>
        <v>0</v>
      </c>
      <c r="AO47" s="3">
        <f t="shared" si="19"/>
        <v>0</v>
      </c>
      <c r="AP47" s="3">
        <f t="shared" si="20"/>
        <v>0</v>
      </c>
    </row>
    <row r="48" spans="2:42">
      <c r="B48" s="3" t="s">
        <v>41</v>
      </c>
      <c r="C48" s="3">
        <v>43</v>
      </c>
      <c r="D48" s="6">
        <f>IF(D47=MAX($D47:$U47),D$5/((2*SUM(Y$6:Y47))+1),D47)</f>
        <v>25943.074074074073</v>
      </c>
      <c r="E48" s="6">
        <f>IF(E47=MAX($D47:$U47),E$5/((2*SUM(Z$6:Z47))+1),E47)</f>
        <v>26671</v>
      </c>
      <c r="F48" s="6">
        <f>IF(F47=MAX($D47:$U47),F$5/((2*SUM(AA$6:AA47))+1),F47)</f>
        <v>24111.615384615383</v>
      </c>
      <c r="G48" s="6">
        <f>IF(G47=MAX($D47:$U47),G$5/((2*SUM(AB$6:AB47))+1),G47)</f>
        <v>24607.545454545456</v>
      </c>
      <c r="H48" s="6">
        <f>IF(H47=MAX($D47:$U47),H$5/((2*SUM(AC$6:AC47))+1),H47)</f>
        <v>26762.285714285714</v>
      </c>
      <c r="I48" s="6">
        <f>IF(I47=MAX($D47:$U47),I$5/((2*SUM(AD$6:AD47))+1),I47)</f>
        <v>22335.571428571428</v>
      </c>
      <c r="J48" s="6">
        <f>IF(J47=MAX($D47:$U47),J$5/((2*SUM(AE$6:AE47))+1),J47)</f>
        <v>18651.2</v>
      </c>
      <c r="K48" s="6">
        <f>IF(K47=MAX($D47:$U47),K$5/((2*SUM(AF$6:AF47))+1),K47)</f>
        <v>22468.333333333332</v>
      </c>
      <c r="L48" s="6">
        <f>IF(L47=MAX($D47:$U47),L$5/((2*SUM(AG$6:AG47))+1),L47)</f>
        <v>9254.3333333333339</v>
      </c>
      <c r="M48" s="6">
        <f>IF(M47=MAX($D47:$U47),M$5/((2*SUM(AH$6:AH47))+1),M47)</f>
        <v>19297</v>
      </c>
      <c r="N48" s="6">
        <f>IF(N47=MAX($D47:$U47),N$5/((2*SUM(AI$6:AI47))+1),N47)</f>
        <v>10362</v>
      </c>
      <c r="O48" s="6">
        <f>IF(O47=MAX($D47:$U47),O$5/((2*SUM(AJ$6:AJ47))+1),O47)</f>
        <v>8120</v>
      </c>
      <c r="P48" s="6">
        <f>IF(P47=MAX($D47:$U47),P$5/((2*SUM(AK$6:AK47))+1),P47)</f>
        <v>3044</v>
      </c>
      <c r="Q48" s="6">
        <f>IF(Q47=MAX($D47:$U47),Q$5/((2*SUM(AL$6:AL47))+1),Q47)</f>
        <v>2486</v>
      </c>
      <c r="R48" s="6">
        <f>IF(R47=MAX($D47:$U47),R$5/((2*SUM(AM$6:AM47))+1),R47)</f>
        <v>1946</v>
      </c>
      <c r="S48" s="6">
        <f>IF(S47=MAX($D47:$U47),S$5/((2*SUM(AN$6:AN47))+1),S47)</f>
        <v>1438</v>
      </c>
      <c r="T48" s="6">
        <f>IF(T47=MAX($D47:$U47),T$5/((2*SUM(AO$6:AO47))+1),T47)</f>
        <v>0</v>
      </c>
      <c r="U48" s="6">
        <f>IF(U47=MAX($D47:$U47),U$5/((2*SUM(AP$6:AP47))+1),U47)</f>
        <v>0</v>
      </c>
      <c r="X48" s="3">
        <v>43</v>
      </c>
      <c r="Y48" s="3">
        <f t="shared" si="2"/>
        <v>0</v>
      </c>
      <c r="Z48" s="3">
        <f t="shared" si="4"/>
        <v>0</v>
      </c>
      <c r="AA48" s="3">
        <f t="shared" si="5"/>
        <v>0</v>
      </c>
      <c r="AB48" s="3">
        <f t="shared" si="6"/>
        <v>0</v>
      </c>
      <c r="AC48" s="3">
        <f t="shared" si="7"/>
        <v>1</v>
      </c>
      <c r="AD48" s="3">
        <f t="shared" si="8"/>
        <v>0</v>
      </c>
      <c r="AE48" s="3">
        <f t="shared" si="9"/>
        <v>0</v>
      </c>
      <c r="AF48" s="3">
        <f t="shared" si="10"/>
        <v>0</v>
      </c>
      <c r="AG48" s="3">
        <f t="shared" si="11"/>
        <v>0</v>
      </c>
      <c r="AH48" s="3">
        <f t="shared" si="12"/>
        <v>0</v>
      </c>
      <c r="AI48" s="3">
        <f t="shared" si="13"/>
        <v>0</v>
      </c>
      <c r="AJ48" s="3">
        <f t="shared" si="14"/>
        <v>0</v>
      </c>
      <c r="AK48" s="3">
        <f t="shared" si="15"/>
        <v>0</v>
      </c>
      <c r="AL48" s="3">
        <f t="shared" si="16"/>
        <v>0</v>
      </c>
      <c r="AM48" s="3">
        <f t="shared" si="17"/>
        <v>0</v>
      </c>
      <c r="AN48" s="3">
        <f t="shared" si="18"/>
        <v>0</v>
      </c>
      <c r="AO48" s="3">
        <f t="shared" si="19"/>
        <v>0</v>
      </c>
      <c r="AP48" s="3">
        <f t="shared" si="20"/>
        <v>0</v>
      </c>
    </row>
    <row r="49" spans="2:42">
      <c r="B49" s="3" t="s">
        <v>41</v>
      </c>
      <c r="C49" s="3">
        <v>44</v>
      </c>
      <c r="D49" s="6">
        <f>IF(D48=MAX($D48:$U48),D$5/((2*SUM(Y$6:Y48))+1),D48)</f>
        <v>25943.074074074073</v>
      </c>
      <c r="E49" s="6">
        <f>IF(E48=MAX($D48:$U48),E$5/((2*SUM(Z$6:Z48))+1),E48)</f>
        <v>26671</v>
      </c>
      <c r="F49" s="6">
        <f>IF(F48=MAX($D48:$U48),F$5/((2*SUM(AA$6:AA48))+1),F48)</f>
        <v>24111.615384615383</v>
      </c>
      <c r="G49" s="6">
        <f>IF(G48=MAX($D48:$U48),G$5/((2*SUM(AB$6:AB48))+1),G48)</f>
        <v>24607.545454545456</v>
      </c>
      <c r="H49" s="6">
        <f>IF(H48=MAX($D48:$U48),H$5/((2*SUM(AC$6:AC48))+1),H48)</f>
        <v>20815.111111111109</v>
      </c>
      <c r="I49" s="6">
        <f>IF(I48=MAX($D48:$U48),I$5/((2*SUM(AD$6:AD48))+1),I48)</f>
        <v>22335.571428571428</v>
      </c>
      <c r="J49" s="6">
        <f>IF(J48=MAX($D48:$U48),J$5/((2*SUM(AE$6:AE48))+1),J48)</f>
        <v>18651.2</v>
      </c>
      <c r="K49" s="6">
        <f>IF(K48=MAX($D48:$U48),K$5/((2*SUM(AF$6:AF48))+1),K48)</f>
        <v>22468.333333333332</v>
      </c>
      <c r="L49" s="6">
        <f>IF(L48=MAX($D48:$U48),L$5/((2*SUM(AG$6:AG48))+1),L48)</f>
        <v>9254.3333333333339</v>
      </c>
      <c r="M49" s="6">
        <f>IF(M48=MAX($D48:$U48),M$5/((2*SUM(AH$6:AH48))+1),M48)</f>
        <v>19297</v>
      </c>
      <c r="N49" s="6">
        <f>IF(N48=MAX($D48:$U48),N$5/((2*SUM(AI$6:AI48))+1),N48)</f>
        <v>10362</v>
      </c>
      <c r="O49" s="6">
        <f>IF(O48=MAX($D48:$U48),O$5/((2*SUM(AJ$6:AJ48))+1),O48)</f>
        <v>8120</v>
      </c>
      <c r="P49" s="6">
        <f>IF(P48=MAX($D48:$U48),P$5/((2*SUM(AK$6:AK48))+1),P48)</f>
        <v>3044</v>
      </c>
      <c r="Q49" s="6">
        <f>IF(Q48=MAX($D48:$U48),Q$5/((2*SUM(AL$6:AL48))+1),Q48)</f>
        <v>2486</v>
      </c>
      <c r="R49" s="6">
        <f>IF(R48=MAX($D48:$U48),R$5/((2*SUM(AM$6:AM48))+1),R48)</f>
        <v>1946</v>
      </c>
      <c r="S49" s="6">
        <f>IF(S48=MAX($D48:$U48),S$5/((2*SUM(AN$6:AN48))+1),S48)</f>
        <v>1438</v>
      </c>
      <c r="T49" s="6">
        <f>IF(T48=MAX($D48:$U48),T$5/((2*SUM(AO$6:AO48))+1),T48)</f>
        <v>0</v>
      </c>
      <c r="U49" s="6">
        <f>IF(U48=MAX($D48:$U48),U$5/((2*SUM(AP$6:AP48))+1),U48)</f>
        <v>0</v>
      </c>
      <c r="X49" s="3">
        <v>44</v>
      </c>
      <c r="Y49" s="3">
        <f t="shared" si="2"/>
        <v>0</v>
      </c>
      <c r="Z49" s="3">
        <f t="shared" si="4"/>
        <v>1</v>
      </c>
      <c r="AA49" s="3">
        <f t="shared" si="5"/>
        <v>0</v>
      </c>
      <c r="AB49" s="3">
        <f t="shared" si="6"/>
        <v>0</v>
      </c>
      <c r="AC49" s="3">
        <f t="shared" si="7"/>
        <v>0</v>
      </c>
      <c r="AD49" s="3">
        <f t="shared" si="8"/>
        <v>0</v>
      </c>
      <c r="AE49" s="3">
        <f t="shared" si="9"/>
        <v>0</v>
      </c>
      <c r="AF49" s="3">
        <f t="shared" si="10"/>
        <v>0</v>
      </c>
      <c r="AG49" s="3">
        <f t="shared" si="11"/>
        <v>0</v>
      </c>
      <c r="AH49" s="3">
        <f t="shared" si="12"/>
        <v>0</v>
      </c>
      <c r="AI49" s="3">
        <f t="shared" si="13"/>
        <v>0</v>
      </c>
      <c r="AJ49" s="3">
        <f t="shared" si="14"/>
        <v>0</v>
      </c>
      <c r="AK49" s="3">
        <f t="shared" si="15"/>
        <v>0</v>
      </c>
      <c r="AL49" s="3">
        <f t="shared" si="16"/>
        <v>0</v>
      </c>
      <c r="AM49" s="3">
        <f t="shared" si="17"/>
        <v>0</v>
      </c>
      <c r="AN49" s="3">
        <f t="shared" si="18"/>
        <v>0</v>
      </c>
      <c r="AO49" s="3">
        <f t="shared" si="19"/>
        <v>0</v>
      </c>
      <c r="AP49" s="3">
        <f t="shared" si="20"/>
        <v>0</v>
      </c>
    </row>
    <row r="50" spans="2:42">
      <c r="B50" s="3" t="s">
        <v>41</v>
      </c>
      <c r="C50" s="3">
        <v>45</v>
      </c>
      <c r="D50" s="6">
        <f>IF(D49=MAX($D49:$U49),D$5/((2*SUM(Y$6:Y49))+1),D49)</f>
        <v>25943.074074074073</v>
      </c>
      <c r="E50" s="6">
        <f>IF(E49=MAX($D49:$U49),E$5/((2*SUM(Z$6:Z49))+1),E49)</f>
        <v>23863.526315789473</v>
      </c>
      <c r="F50" s="6">
        <f>IF(F49=MAX($D49:$U49),F$5/((2*SUM(AA$6:AA49))+1),F49)</f>
        <v>24111.615384615383</v>
      </c>
      <c r="G50" s="6">
        <f>IF(G49=MAX($D49:$U49),G$5/((2*SUM(AB$6:AB49))+1),G49)</f>
        <v>24607.545454545456</v>
      </c>
      <c r="H50" s="6">
        <f>IF(H49=MAX($D49:$U49),H$5/((2*SUM(AC$6:AC49))+1),H49)</f>
        <v>20815.111111111109</v>
      </c>
      <c r="I50" s="6">
        <f>IF(I49=MAX($D49:$U49),I$5/((2*SUM(AD$6:AD49))+1),I49)</f>
        <v>22335.571428571428</v>
      </c>
      <c r="J50" s="6">
        <f>IF(J49=MAX($D49:$U49),J$5/((2*SUM(AE$6:AE49))+1),J49)</f>
        <v>18651.2</v>
      </c>
      <c r="K50" s="6">
        <f>IF(K49=MAX($D49:$U49),K$5/((2*SUM(AF$6:AF49))+1),K49)</f>
        <v>22468.333333333332</v>
      </c>
      <c r="L50" s="6">
        <f>IF(L49=MAX($D49:$U49),L$5/((2*SUM(AG$6:AG49))+1),L49)</f>
        <v>9254.3333333333339</v>
      </c>
      <c r="M50" s="6">
        <f>IF(M49=MAX($D49:$U49),M$5/((2*SUM(AH$6:AH49))+1),M49)</f>
        <v>19297</v>
      </c>
      <c r="N50" s="6">
        <f>IF(N49=MAX($D49:$U49),N$5/((2*SUM(AI$6:AI49))+1),N49)</f>
        <v>10362</v>
      </c>
      <c r="O50" s="6">
        <f>IF(O49=MAX($D49:$U49),O$5/((2*SUM(AJ$6:AJ49))+1),O49)</f>
        <v>8120</v>
      </c>
      <c r="P50" s="6">
        <f>IF(P49=MAX($D49:$U49),P$5/((2*SUM(AK$6:AK49))+1),P49)</f>
        <v>3044</v>
      </c>
      <c r="Q50" s="6">
        <f>IF(Q49=MAX($D49:$U49),Q$5/((2*SUM(AL$6:AL49))+1),Q49)</f>
        <v>2486</v>
      </c>
      <c r="R50" s="6">
        <f>IF(R49=MAX($D49:$U49),R$5/((2*SUM(AM$6:AM49))+1),R49)</f>
        <v>1946</v>
      </c>
      <c r="S50" s="6">
        <f>IF(S49=MAX($D49:$U49),S$5/((2*SUM(AN$6:AN49))+1),S49)</f>
        <v>1438</v>
      </c>
      <c r="T50" s="6">
        <f>IF(T49=MAX($D49:$U49),T$5/((2*SUM(AO$6:AO49))+1),T49)</f>
        <v>0</v>
      </c>
      <c r="U50" s="6">
        <f>IF(U49=MAX($D49:$U49),U$5/((2*SUM(AP$6:AP49))+1),U49)</f>
        <v>0</v>
      </c>
      <c r="X50" s="3">
        <v>45</v>
      </c>
      <c r="Y50" s="3">
        <f t="shared" si="2"/>
        <v>1</v>
      </c>
      <c r="Z50" s="3">
        <f t="shared" si="4"/>
        <v>0</v>
      </c>
      <c r="AA50" s="3">
        <f t="shared" si="5"/>
        <v>0</v>
      </c>
      <c r="AB50" s="3">
        <f t="shared" si="6"/>
        <v>0</v>
      </c>
      <c r="AC50" s="3">
        <f t="shared" si="7"/>
        <v>0</v>
      </c>
      <c r="AD50" s="3">
        <f t="shared" si="8"/>
        <v>0</v>
      </c>
      <c r="AE50" s="3">
        <f t="shared" si="9"/>
        <v>0</v>
      </c>
      <c r="AF50" s="3">
        <f t="shared" si="10"/>
        <v>0</v>
      </c>
      <c r="AG50" s="3">
        <f t="shared" si="11"/>
        <v>0</v>
      </c>
      <c r="AH50" s="3">
        <f t="shared" si="12"/>
        <v>0</v>
      </c>
      <c r="AI50" s="3">
        <f t="shared" si="13"/>
        <v>0</v>
      </c>
      <c r="AJ50" s="3">
        <f t="shared" si="14"/>
        <v>0</v>
      </c>
      <c r="AK50" s="3">
        <f t="shared" si="15"/>
        <v>0</v>
      </c>
      <c r="AL50" s="3">
        <f t="shared" si="16"/>
        <v>0</v>
      </c>
      <c r="AM50" s="3">
        <f t="shared" si="17"/>
        <v>0</v>
      </c>
      <c r="AN50" s="3">
        <f t="shared" si="18"/>
        <v>0</v>
      </c>
      <c r="AO50" s="3">
        <f t="shared" si="19"/>
        <v>0</v>
      </c>
      <c r="AP50" s="3">
        <f t="shared" si="20"/>
        <v>0</v>
      </c>
    </row>
    <row r="51" spans="2:42">
      <c r="B51" s="3" t="s">
        <v>41</v>
      </c>
      <c r="C51" s="3">
        <v>46</v>
      </c>
      <c r="D51" s="6">
        <f>IF(D50=MAX($D50:$U50),D$5/((2*SUM(Y$6:Y50))+1),D50)</f>
        <v>24153.896551724138</v>
      </c>
      <c r="E51" s="6">
        <f>IF(E50=MAX($D50:$U50),E$5/((2*SUM(Z$6:Z50))+1),E50)</f>
        <v>23863.526315789473</v>
      </c>
      <c r="F51" s="6">
        <f>IF(F50=MAX($D50:$U50),F$5/((2*SUM(AA$6:AA50))+1),F50)</f>
        <v>24111.615384615383</v>
      </c>
      <c r="G51" s="6">
        <f>IF(G50=MAX($D50:$U50),G$5/((2*SUM(AB$6:AB50))+1),G50)</f>
        <v>24607.545454545456</v>
      </c>
      <c r="H51" s="6">
        <f>IF(H50=MAX($D50:$U50),H$5/((2*SUM(AC$6:AC50))+1),H50)</f>
        <v>20815.111111111109</v>
      </c>
      <c r="I51" s="6">
        <f>IF(I50=MAX($D50:$U50),I$5/((2*SUM(AD$6:AD50))+1),I50)</f>
        <v>22335.571428571428</v>
      </c>
      <c r="J51" s="6">
        <f>IF(J50=MAX($D50:$U50),J$5/((2*SUM(AE$6:AE50))+1),J50)</f>
        <v>18651.2</v>
      </c>
      <c r="K51" s="6">
        <f>IF(K50=MAX($D50:$U50),K$5/((2*SUM(AF$6:AF50))+1),K50)</f>
        <v>22468.333333333332</v>
      </c>
      <c r="L51" s="6">
        <f>IF(L50=MAX($D50:$U50),L$5/((2*SUM(AG$6:AG50))+1),L50)</f>
        <v>9254.3333333333339</v>
      </c>
      <c r="M51" s="6">
        <f>IF(M50=MAX($D50:$U50),M$5/((2*SUM(AH$6:AH50))+1),M50)</f>
        <v>19297</v>
      </c>
      <c r="N51" s="6">
        <f>IF(N50=MAX($D50:$U50),N$5/((2*SUM(AI$6:AI50))+1),N50)</f>
        <v>10362</v>
      </c>
      <c r="O51" s="6">
        <f>IF(O50=MAX($D50:$U50),O$5/((2*SUM(AJ$6:AJ50))+1),O50)</f>
        <v>8120</v>
      </c>
      <c r="P51" s="6">
        <f>IF(P50=MAX($D50:$U50),P$5/((2*SUM(AK$6:AK50))+1),P50)</f>
        <v>3044</v>
      </c>
      <c r="Q51" s="6">
        <f>IF(Q50=MAX($D50:$U50),Q$5/((2*SUM(AL$6:AL50))+1),Q50)</f>
        <v>2486</v>
      </c>
      <c r="R51" s="6">
        <f>IF(R50=MAX($D50:$U50),R$5/((2*SUM(AM$6:AM50))+1),R50)</f>
        <v>1946</v>
      </c>
      <c r="S51" s="6">
        <f>IF(S50=MAX($D50:$U50),S$5/((2*SUM(AN$6:AN50))+1),S50)</f>
        <v>1438</v>
      </c>
      <c r="T51" s="6">
        <f>IF(T50=MAX($D50:$U50),T$5/((2*SUM(AO$6:AO50))+1),T50)</f>
        <v>0</v>
      </c>
      <c r="U51" s="6">
        <f>IF(U50=MAX($D50:$U50),U$5/((2*SUM(AP$6:AP50))+1),U50)</f>
        <v>0</v>
      </c>
      <c r="X51" s="3">
        <v>46</v>
      </c>
      <c r="Y51" s="3">
        <f t="shared" si="2"/>
        <v>0</v>
      </c>
      <c r="Z51" s="3">
        <f t="shared" si="4"/>
        <v>0</v>
      </c>
      <c r="AA51" s="3">
        <f t="shared" si="5"/>
        <v>0</v>
      </c>
      <c r="AB51" s="3">
        <f t="shared" si="6"/>
        <v>1</v>
      </c>
      <c r="AC51" s="3">
        <f t="shared" si="7"/>
        <v>0</v>
      </c>
      <c r="AD51" s="3">
        <f t="shared" si="8"/>
        <v>0</v>
      </c>
      <c r="AE51" s="3">
        <f t="shared" si="9"/>
        <v>0</v>
      </c>
      <c r="AF51" s="3">
        <f t="shared" si="10"/>
        <v>0</v>
      </c>
      <c r="AG51" s="3">
        <f t="shared" si="11"/>
        <v>0</v>
      </c>
      <c r="AH51" s="3">
        <f t="shared" si="12"/>
        <v>0</v>
      </c>
      <c r="AI51" s="3">
        <f t="shared" si="13"/>
        <v>0</v>
      </c>
      <c r="AJ51" s="3">
        <f t="shared" si="14"/>
        <v>0</v>
      </c>
      <c r="AK51" s="3">
        <f t="shared" si="15"/>
        <v>0</v>
      </c>
      <c r="AL51" s="3">
        <f t="shared" si="16"/>
        <v>0</v>
      </c>
      <c r="AM51" s="3">
        <f t="shared" si="17"/>
        <v>0</v>
      </c>
      <c r="AN51" s="3">
        <f t="shared" si="18"/>
        <v>0</v>
      </c>
      <c r="AO51" s="3">
        <f t="shared" si="19"/>
        <v>0</v>
      </c>
      <c r="AP51" s="3">
        <f t="shared" si="20"/>
        <v>0</v>
      </c>
    </row>
    <row r="52" spans="2:42">
      <c r="B52" s="3" t="s">
        <v>41</v>
      </c>
      <c r="C52" s="3">
        <v>47</v>
      </c>
      <c r="D52" s="6">
        <f>IF(D51=MAX($D51:$U51),D$5/((2*SUM(Y$6:Y51))+1),D51)</f>
        <v>24153.896551724138</v>
      </c>
      <c r="E52" s="6">
        <f>IF(E51=MAX($D51:$U51),E$5/((2*SUM(Z$6:Z51))+1),E51)</f>
        <v>23863.526315789473</v>
      </c>
      <c r="F52" s="6">
        <f>IF(F51=MAX($D51:$U51),F$5/((2*SUM(AA$6:AA51))+1),F51)</f>
        <v>24111.615384615383</v>
      </c>
      <c r="G52" s="6">
        <f>IF(G51=MAX($D51:$U51),G$5/((2*SUM(AB$6:AB51))+1),G51)</f>
        <v>20821.76923076923</v>
      </c>
      <c r="H52" s="6">
        <f>IF(H51=MAX($D51:$U51),H$5/((2*SUM(AC$6:AC51))+1),H51)</f>
        <v>20815.111111111109</v>
      </c>
      <c r="I52" s="6">
        <f>IF(I51=MAX($D51:$U51),I$5/((2*SUM(AD$6:AD51))+1),I51)</f>
        <v>22335.571428571428</v>
      </c>
      <c r="J52" s="6">
        <f>IF(J51=MAX($D51:$U51),J$5/((2*SUM(AE$6:AE51))+1),J51)</f>
        <v>18651.2</v>
      </c>
      <c r="K52" s="6">
        <f>IF(K51=MAX($D51:$U51),K$5/((2*SUM(AF$6:AF51))+1),K51)</f>
        <v>22468.333333333332</v>
      </c>
      <c r="L52" s="6">
        <f>IF(L51=MAX($D51:$U51),L$5/((2*SUM(AG$6:AG51))+1),L51)</f>
        <v>9254.3333333333339</v>
      </c>
      <c r="M52" s="6">
        <f>IF(M51=MAX($D51:$U51),M$5/((2*SUM(AH$6:AH51))+1),M51)</f>
        <v>19297</v>
      </c>
      <c r="N52" s="6">
        <f>IF(N51=MAX($D51:$U51),N$5/((2*SUM(AI$6:AI51))+1),N51)</f>
        <v>10362</v>
      </c>
      <c r="O52" s="6">
        <f>IF(O51=MAX($D51:$U51),O$5/((2*SUM(AJ$6:AJ51))+1),O51)</f>
        <v>8120</v>
      </c>
      <c r="P52" s="6">
        <f>IF(P51=MAX($D51:$U51),P$5/((2*SUM(AK$6:AK51))+1),P51)</f>
        <v>3044</v>
      </c>
      <c r="Q52" s="6">
        <f>IF(Q51=MAX($D51:$U51),Q$5/((2*SUM(AL$6:AL51))+1),Q51)</f>
        <v>2486</v>
      </c>
      <c r="R52" s="6">
        <f>IF(R51=MAX($D51:$U51),R$5/((2*SUM(AM$6:AM51))+1),R51)</f>
        <v>1946</v>
      </c>
      <c r="S52" s="6">
        <f>IF(S51=MAX($D51:$U51),S$5/((2*SUM(AN$6:AN51))+1),S51)</f>
        <v>1438</v>
      </c>
      <c r="T52" s="6">
        <f>IF(T51=MAX($D51:$U51),T$5/((2*SUM(AO$6:AO51))+1),T51)</f>
        <v>0</v>
      </c>
      <c r="U52" s="6">
        <f>IF(U51=MAX($D51:$U51),U$5/((2*SUM(AP$6:AP51))+1),U51)</f>
        <v>0</v>
      </c>
      <c r="X52" s="3">
        <v>47</v>
      </c>
      <c r="Y52" s="3">
        <f t="shared" si="2"/>
        <v>1</v>
      </c>
      <c r="Z52" s="3">
        <f t="shared" si="4"/>
        <v>0</v>
      </c>
      <c r="AA52" s="3">
        <f t="shared" si="5"/>
        <v>0</v>
      </c>
      <c r="AB52" s="3">
        <f t="shared" si="6"/>
        <v>0</v>
      </c>
      <c r="AC52" s="3">
        <f t="shared" si="7"/>
        <v>0</v>
      </c>
      <c r="AD52" s="3">
        <f t="shared" si="8"/>
        <v>0</v>
      </c>
      <c r="AE52" s="3">
        <f t="shared" si="9"/>
        <v>0</v>
      </c>
      <c r="AF52" s="3">
        <f t="shared" si="10"/>
        <v>0</v>
      </c>
      <c r="AG52" s="3">
        <f t="shared" si="11"/>
        <v>0</v>
      </c>
      <c r="AH52" s="3">
        <f t="shared" si="12"/>
        <v>0</v>
      </c>
      <c r="AI52" s="3">
        <f t="shared" si="13"/>
        <v>0</v>
      </c>
      <c r="AJ52" s="3">
        <f t="shared" si="14"/>
        <v>0</v>
      </c>
      <c r="AK52" s="3">
        <f t="shared" si="15"/>
        <v>0</v>
      </c>
      <c r="AL52" s="3">
        <f t="shared" si="16"/>
        <v>0</v>
      </c>
      <c r="AM52" s="3">
        <f t="shared" si="17"/>
        <v>0</v>
      </c>
      <c r="AN52" s="3">
        <f t="shared" si="18"/>
        <v>0</v>
      </c>
      <c r="AO52" s="3">
        <f t="shared" si="19"/>
        <v>0</v>
      </c>
      <c r="AP52" s="3">
        <f t="shared" si="20"/>
        <v>0</v>
      </c>
    </row>
    <row r="53" spans="2:42">
      <c r="B53" s="3" t="s">
        <v>41</v>
      </c>
      <c r="C53" s="3">
        <v>48</v>
      </c>
      <c r="D53" s="6">
        <f>IF(D52=MAX($D52:$U52),D$5/((2*SUM(Y$6:Y52))+1),D52)</f>
        <v>22595.580645161292</v>
      </c>
      <c r="E53" s="6">
        <f>IF(E52=MAX($D52:$U52),E$5/((2*SUM(Z$6:Z52))+1),E52)</f>
        <v>23863.526315789473</v>
      </c>
      <c r="F53" s="6">
        <f>IF(F52=MAX($D52:$U52),F$5/((2*SUM(AA$6:AA52))+1),F52)</f>
        <v>24111.615384615383</v>
      </c>
      <c r="G53" s="6">
        <f>IF(G52=MAX($D52:$U52),G$5/((2*SUM(AB$6:AB52))+1),G52)</f>
        <v>20821.76923076923</v>
      </c>
      <c r="H53" s="6">
        <f>IF(H52=MAX($D52:$U52),H$5/((2*SUM(AC$6:AC52))+1),H52)</f>
        <v>20815.111111111109</v>
      </c>
      <c r="I53" s="6">
        <f>IF(I52=MAX($D52:$U52),I$5/((2*SUM(AD$6:AD52))+1),I52)</f>
        <v>22335.571428571428</v>
      </c>
      <c r="J53" s="6">
        <f>IF(J52=MAX($D52:$U52),J$5/((2*SUM(AE$6:AE52))+1),J52)</f>
        <v>18651.2</v>
      </c>
      <c r="K53" s="6">
        <f>IF(K52=MAX($D52:$U52),K$5/((2*SUM(AF$6:AF52))+1),K52)</f>
        <v>22468.333333333332</v>
      </c>
      <c r="L53" s="6">
        <f>IF(L52=MAX($D52:$U52),L$5/((2*SUM(AG$6:AG52))+1),L52)</f>
        <v>9254.3333333333339</v>
      </c>
      <c r="M53" s="6">
        <f>IF(M52=MAX($D52:$U52),M$5/((2*SUM(AH$6:AH52))+1),M52)</f>
        <v>19297</v>
      </c>
      <c r="N53" s="6">
        <f>IF(N52=MAX($D52:$U52),N$5/((2*SUM(AI$6:AI52))+1),N52)</f>
        <v>10362</v>
      </c>
      <c r="O53" s="6">
        <f>IF(O52=MAX($D52:$U52),O$5/((2*SUM(AJ$6:AJ52))+1),O52)</f>
        <v>8120</v>
      </c>
      <c r="P53" s="6">
        <f>IF(P52=MAX($D52:$U52),P$5/((2*SUM(AK$6:AK52))+1),P52)</f>
        <v>3044</v>
      </c>
      <c r="Q53" s="6">
        <f>IF(Q52=MAX($D52:$U52),Q$5/((2*SUM(AL$6:AL52))+1),Q52)</f>
        <v>2486</v>
      </c>
      <c r="R53" s="6">
        <f>IF(R52=MAX($D52:$U52),R$5/((2*SUM(AM$6:AM52))+1),R52)</f>
        <v>1946</v>
      </c>
      <c r="S53" s="6">
        <f>IF(S52=MAX($D52:$U52),S$5/((2*SUM(AN$6:AN52))+1),S52)</f>
        <v>1438</v>
      </c>
      <c r="T53" s="6">
        <f>IF(T52=MAX($D52:$U52),T$5/((2*SUM(AO$6:AO52))+1),T52)</f>
        <v>0</v>
      </c>
      <c r="U53" s="6">
        <f>IF(U52=MAX($D52:$U52),U$5/((2*SUM(AP$6:AP52))+1),U52)</f>
        <v>0</v>
      </c>
      <c r="X53" s="3">
        <v>48</v>
      </c>
      <c r="Y53" s="3">
        <f t="shared" si="2"/>
        <v>0</v>
      </c>
      <c r="Z53" s="3">
        <f t="shared" si="4"/>
        <v>0</v>
      </c>
      <c r="AA53" s="3">
        <f t="shared" si="5"/>
        <v>1</v>
      </c>
      <c r="AB53" s="3">
        <f t="shared" si="6"/>
        <v>0</v>
      </c>
      <c r="AC53" s="3">
        <f t="shared" si="7"/>
        <v>0</v>
      </c>
      <c r="AD53" s="3">
        <f t="shared" si="8"/>
        <v>0</v>
      </c>
      <c r="AE53" s="3">
        <f t="shared" si="9"/>
        <v>0</v>
      </c>
      <c r="AF53" s="3">
        <f t="shared" si="10"/>
        <v>0</v>
      </c>
      <c r="AG53" s="3">
        <f t="shared" si="11"/>
        <v>0</v>
      </c>
      <c r="AH53" s="3">
        <f t="shared" si="12"/>
        <v>0</v>
      </c>
      <c r="AI53" s="3">
        <f t="shared" si="13"/>
        <v>0</v>
      </c>
      <c r="AJ53" s="3">
        <f t="shared" si="14"/>
        <v>0</v>
      </c>
      <c r="AK53" s="3">
        <f t="shared" si="15"/>
        <v>0</v>
      </c>
      <c r="AL53" s="3">
        <f t="shared" si="16"/>
        <v>0</v>
      </c>
      <c r="AM53" s="3">
        <f t="shared" si="17"/>
        <v>0</v>
      </c>
      <c r="AN53" s="3">
        <f t="shared" si="18"/>
        <v>0</v>
      </c>
      <c r="AO53" s="3">
        <f t="shared" si="19"/>
        <v>0</v>
      </c>
      <c r="AP53" s="3">
        <f t="shared" si="20"/>
        <v>0</v>
      </c>
    </row>
    <row r="54" spans="2:42">
      <c r="B54" s="3" t="s">
        <v>41</v>
      </c>
      <c r="C54" s="3">
        <v>49</v>
      </c>
      <c r="D54" s="6">
        <f>IF(D53=MAX($D53:$U53),D$5/((2*SUM(Y$6:Y53))+1),D53)</f>
        <v>22595.580645161292</v>
      </c>
      <c r="E54" s="6">
        <f>IF(E53=MAX($D53:$U53),E$5/((2*SUM(Z$6:Z53))+1),E53)</f>
        <v>23863.526315789473</v>
      </c>
      <c r="F54" s="6">
        <f>IF(F53=MAX($D53:$U53),F$5/((2*SUM(AA$6:AA53))+1),F53)</f>
        <v>20896.733333333334</v>
      </c>
      <c r="G54" s="6">
        <f>IF(G53=MAX($D53:$U53),G$5/((2*SUM(AB$6:AB53))+1),G53)</f>
        <v>20821.76923076923</v>
      </c>
      <c r="H54" s="6">
        <f>IF(H53=MAX($D53:$U53),H$5/((2*SUM(AC$6:AC53))+1),H53)</f>
        <v>20815.111111111109</v>
      </c>
      <c r="I54" s="6">
        <f>IF(I53=MAX($D53:$U53),I$5/((2*SUM(AD$6:AD53))+1),I53)</f>
        <v>22335.571428571428</v>
      </c>
      <c r="J54" s="6">
        <f>IF(J53=MAX($D53:$U53),J$5/((2*SUM(AE$6:AE53))+1),J53)</f>
        <v>18651.2</v>
      </c>
      <c r="K54" s="6">
        <f>IF(K53=MAX($D53:$U53),K$5/((2*SUM(AF$6:AF53))+1),K53)</f>
        <v>22468.333333333332</v>
      </c>
      <c r="L54" s="6">
        <f>IF(L53=MAX($D53:$U53),L$5/((2*SUM(AG$6:AG53))+1),L53)</f>
        <v>9254.3333333333339</v>
      </c>
      <c r="M54" s="6">
        <f>IF(M53=MAX($D53:$U53),M$5/((2*SUM(AH$6:AH53))+1),M53)</f>
        <v>19297</v>
      </c>
      <c r="N54" s="6">
        <f>IF(N53=MAX($D53:$U53),N$5/((2*SUM(AI$6:AI53))+1),N53)</f>
        <v>10362</v>
      </c>
      <c r="O54" s="6">
        <f>IF(O53=MAX($D53:$U53),O$5/((2*SUM(AJ$6:AJ53))+1),O53)</f>
        <v>8120</v>
      </c>
      <c r="P54" s="6">
        <f>IF(P53=MAX($D53:$U53),P$5/((2*SUM(AK$6:AK53))+1),P53)</f>
        <v>3044</v>
      </c>
      <c r="Q54" s="6">
        <f>IF(Q53=MAX($D53:$U53),Q$5/((2*SUM(AL$6:AL53))+1),Q53)</f>
        <v>2486</v>
      </c>
      <c r="R54" s="6">
        <f>IF(R53=MAX($D53:$U53),R$5/((2*SUM(AM$6:AM53))+1),R53)</f>
        <v>1946</v>
      </c>
      <c r="S54" s="6">
        <f>IF(S53=MAX($D53:$U53),S$5/((2*SUM(AN$6:AN53))+1),S53)</f>
        <v>1438</v>
      </c>
      <c r="T54" s="6">
        <f>IF(T53=MAX($D53:$U53),T$5/((2*SUM(AO$6:AO53))+1),T53)</f>
        <v>0</v>
      </c>
      <c r="U54" s="6">
        <f>IF(U53=MAX($D53:$U53),U$5/((2*SUM(AP$6:AP53))+1),U53)</f>
        <v>0</v>
      </c>
      <c r="X54" s="3">
        <v>49</v>
      </c>
      <c r="Y54" s="3">
        <f t="shared" si="2"/>
        <v>0</v>
      </c>
      <c r="Z54" s="3">
        <f t="shared" si="4"/>
        <v>1</v>
      </c>
      <c r="AA54" s="3">
        <f t="shared" si="5"/>
        <v>0</v>
      </c>
      <c r="AB54" s="3">
        <f t="shared" si="6"/>
        <v>0</v>
      </c>
      <c r="AC54" s="3">
        <f t="shared" si="7"/>
        <v>0</v>
      </c>
      <c r="AD54" s="3">
        <f t="shared" si="8"/>
        <v>0</v>
      </c>
      <c r="AE54" s="3">
        <f t="shared" si="9"/>
        <v>0</v>
      </c>
      <c r="AF54" s="3">
        <f t="shared" si="10"/>
        <v>0</v>
      </c>
      <c r="AG54" s="3">
        <f t="shared" si="11"/>
        <v>0</v>
      </c>
      <c r="AH54" s="3">
        <f t="shared" si="12"/>
        <v>0</v>
      </c>
      <c r="AI54" s="3">
        <f t="shared" si="13"/>
        <v>0</v>
      </c>
      <c r="AJ54" s="3">
        <f t="shared" si="14"/>
        <v>0</v>
      </c>
      <c r="AK54" s="3">
        <f t="shared" si="15"/>
        <v>0</v>
      </c>
      <c r="AL54" s="3">
        <f t="shared" si="16"/>
        <v>0</v>
      </c>
      <c r="AM54" s="3">
        <f t="shared" si="17"/>
        <v>0</v>
      </c>
      <c r="AN54" s="3">
        <f t="shared" si="18"/>
        <v>0</v>
      </c>
      <c r="AO54" s="3">
        <f t="shared" si="19"/>
        <v>0</v>
      </c>
      <c r="AP54" s="3">
        <f t="shared" si="20"/>
        <v>0</v>
      </c>
    </row>
    <row r="55" spans="2:42">
      <c r="B55" s="3" t="s">
        <v>41</v>
      </c>
      <c r="C55" s="3">
        <v>50</v>
      </c>
      <c r="D55" s="6">
        <f>IF(D54=MAX($D54:$U54),D$5/((2*SUM(Y$6:Y54))+1),D54)</f>
        <v>22595.580645161292</v>
      </c>
      <c r="E55" s="6">
        <f>IF(E54=MAX($D54:$U54),E$5/((2*SUM(Z$6:Z54))+1),E54)</f>
        <v>21590.809523809523</v>
      </c>
      <c r="F55" s="6">
        <f>IF(F54=MAX($D54:$U54),F$5/((2*SUM(AA$6:AA54))+1),F54)</f>
        <v>20896.733333333334</v>
      </c>
      <c r="G55" s="6">
        <f>IF(G54=MAX($D54:$U54),G$5/((2*SUM(AB$6:AB54))+1),G54)</f>
        <v>20821.76923076923</v>
      </c>
      <c r="H55" s="6">
        <f>IF(H54=MAX($D54:$U54),H$5/((2*SUM(AC$6:AC54))+1),H54)</f>
        <v>20815.111111111109</v>
      </c>
      <c r="I55" s="6">
        <f>IF(I54=MAX($D54:$U54),I$5/((2*SUM(AD$6:AD54))+1),I54)</f>
        <v>22335.571428571428</v>
      </c>
      <c r="J55" s="6">
        <f>IF(J54=MAX($D54:$U54),J$5/((2*SUM(AE$6:AE54))+1),J54)</f>
        <v>18651.2</v>
      </c>
      <c r="K55" s="6">
        <f>IF(K54=MAX($D54:$U54),K$5/((2*SUM(AF$6:AF54))+1),K54)</f>
        <v>22468.333333333332</v>
      </c>
      <c r="L55" s="6">
        <f>IF(L54=MAX($D54:$U54),L$5/((2*SUM(AG$6:AG54))+1),L54)</f>
        <v>9254.3333333333339</v>
      </c>
      <c r="M55" s="6">
        <f>IF(M54=MAX($D54:$U54),M$5/((2*SUM(AH$6:AH54))+1),M54)</f>
        <v>19297</v>
      </c>
      <c r="N55" s="6">
        <f>IF(N54=MAX($D54:$U54),N$5/((2*SUM(AI$6:AI54))+1),N54)</f>
        <v>10362</v>
      </c>
      <c r="O55" s="6">
        <f>IF(O54=MAX($D54:$U54),O$5/((2*SUM(AJ$6:AJ54))+1),O54)</f>
        <v>8120</v>
      </c>
      <c r="P55" s="6">
        <f>IF(P54=MAX($D54:$U54),P$5/((2*SUM(AK$6:AK54))+1),P54)</f>
        <v>3044</v>
      </c>
      <c r="Q55" s="6">
        <f>IF(Q54=MAX($D54:$U54),Q$5/((2*SUM(AL$6:AL54))+1),Q54)</f>
        <v>2486</v>
      </c>
      <c r="R55" s="6">
        <f>IF(R54=MAX($D54:$U54),R$5/((2*SUM(AM$6:AM54))+1),R54)</f>
        <v>1946</v>
      </c>
      <c r="S55" s="6">
        <f>IF(S54=MAX($D54:$U54),S$5/((2*SUM(AN$6:AN54))+1),S54)</f>
        <v>1438</v>
      </c>
      <c r="T55" s="6">
        <f>IF(T54=MAX($D54:$U54),T$5/((2*SUM(AO$6:AO54))+1),T54)</f>
        <v>0</v>
      </c>
      <c r="U55" s="6">
        <f>IF(U54=MAX($D54:$U54),U$5/((2*SUM(AP$6:AP54))+1),U54)</f>
        <v>0</v>
      </c>
      <c r="X55" s="3">
        <v>50</v>
      </c>
      <c r="Y55" s="3">
        <f t="shared" si="2"/>
        <v>1</v>
      </c>
      <c r="Z55" s="3">
        <f t="shared" si="4"/>
        <v>0</v>
      </c>
      <c r="AA55" s="3">
        <f t="shared" si="5"/>
        <v>0</v>
      </c>
      <c r="AB55" s="3">
        <f t="shared" si="6"/>
        <v>0</v>
      </c>
      <c r="AC55" s="3">
        <f t="shared" si="7"/>
        <v>0</v>
      </c>
      <c r="AD55" s="3">
        <f t="shared" si="8"/>
        <v>0</v>
      </c>
      <c r="AE55" s="3">
        <f t="shared" si="9"/>
        <v>0</v>
      </c>
      <c r="AF55" s="3">
        <f t="shared" si="10"/>
        <v>0</v>
      </c>
      <c r="AG55" s="3">
        <f t="shared" si="11"/>
        <v>0</v>
      </c>
      <c r="AH55" s="3">
        <f t="shared" si="12"/>
        <v>0</v>
      </c>
      <c r="AI55" s="3">
        <f t="shared" si="13"/>
        <v>0</v>
      </c>
      <c r="AJ55" s="3">
        <f t="shared" si="14"/>
        <v>0</v>
      </c>
      <c r="AK55" s="3">
        <f t="shared" si="15"/>
        <v>0</v>
      </c>
      <c r="AL55" s="3">
        <f t="shared" si="16"/>
        <v>0</v>
      </c>
      <c r="AM55" s="3">
        <f t="shared" si="17"/>
        <v>0</v>
      </c>
      <c r="AN55" s="3">
        <f t="shared" si="18"/>
        <v>0</v>
      </c>
      <c r="AO55" s="3">
        <f t="shared" si="19"/>
        <v>0</v>
      </c>
      <c r="AP55" s="3">
        <f t="shared" si="20"/>
        <v>0</v>
      </c>
    </row>
    <row r="56" spans="2:42">
      <c r="B56" s="3" t="s">
        <v>41</v>
      </c>
      <c r="C56" s="3">
        <v>51</v>
      </c>
      <c r="D56" s="6">
        <f>IF(D55=MAX($D55:$U55),D$5/((2*SUM(Y$6:Y55))+1),D55)</f>
        <v>21226.151515151516</v>
      </c>
      <c r="E56" s="6">
        <f>IF(E55=MAX($D55:$U55),E$5/((2*SUM(Z$6:Z55))+1),E55)</f>
        <v>21590.809523809523</v>
      </c>
      <c r="F56" s="6">
        <f>IF(F55=MAX($D55:$U55),F$5/((2*SUM(AA$6:AA55))+1),F55)</f>
        <v>20896.733333333334</v>
      </c>
      <c r="G56" s="6">
        <f>IF(G55=MAX($D55:$U55),G$5/((2*SUM(AB$6:AB55))+1),G55)</f>
        <v>20821.76923076923</v>
      </c>
      <c r="H56" s="6">
        <f>IF(H55=MAX($D55:$U55),H$5/((2*SUM(AC$6:AC55))+1),H55)</f>
        <v>20815.111111111109</v>
      </c>
      <c r="I56" s="6">
        <f>IF(I55=MAX($D55:$U55),I$5/((2*SUM(AD$6:AD55))+1),I55)</f>
        <v>22335.571428571428</v>
      </c>
      <c r="J56" s="6">
        <f>IF(J55=MAX($D55:$U55),J$5/((2*SUM(AE$6:AE55))+1),J55)</f>
        <v>18651.2</v>
      </c>
      <c r="K56" s="6">
        <f>IF(K55=MAX($D55:$U55),K$5/((2*SUM(AF$6:AF55))+1),K55)</f>
        <v>22468.333333333332</v>
      </c>
      <c r="L56" s="6">
        <f>IF(L55=MAX($D55:$U55),L$5/((2*SUM(AG$6:AG55))+1),L55)</f>
        <v>9254.3333333333339</v>
      </c>
      <c r="M56" s="6">
        <f>IF(M55=MAX($D55:$U55),M$5/((2*SUM(AH$6:AH55))+1),M55)</f>
        <v>19297</v>
      </c>
      <c r="N56" s="6">
        <f>IF(N55=MAX($D55:$U55),N$5/((2*SUM(AI$6:AI55))+1),N55)</f>
        <v>10362</v>
      </c>
      <c r="O56" s="6">
        <f>IF(O55=MAX($D55:$U55),O$5/((2*SUM(AJ$6:AJ55))+1),O55)</f>
        <v>8120</v>
      </c>
      <c r="P56" s="6">
        <f>IF(P55=MAX($D55:$U55),P$5/((2*SUM(AK$6:AK55))+1),P55)</f>
        <v>3044</v>
      </c>
      <c r="Q56" s="6">
        <f>IF(Q55=MAX($D55:$U55),Q$5/((2*SUM(AL$6:AL55))+1),Q55)</f>
        <v>2486</v>
      </c>
      <c r="R56" s="6">
        <f>IF(R55=MAX($D55:$U55),R$5/((2*SUM(AM$6:AM55))+1),R55)</f>
        <v>1946</v>
      </c>
      <c r="S56" s="6">
        <f>IF(S55=MAX($D55:$U55),S$5/((2*SUM(AN$6:AN55))+1),S55)</f>
        <v>1438</v>
      </c>
      <c r="T56" s="6">
        <f>IF(T55=MAX($D55:$U55),T$5/((2*SUM(AO$6:AO55))+1),T55)</f>
        <v>0</v>
      </c>
      <c r="U56" s="6">
        <f>IF(U55=MAX($D55:$U55),U$5/((2*SUM(AP$6:AP55))+1),U55)</f>
        <v>0</v>
      </c>
      <c r="X56" s="3">
        <v>51</v>
      </c>
      <c r="Y56" s="3">
        <f t="shared" si="2"/>
        <v>0</v>
      </c>
      <c r="Z56" s="3">
        <f t="shared" si="4"/>
        <v>0</v>
      </c>
      <c r="AA56" s="3">
        <f t="shared" si="5"/>
        <v>0</v>
      </c>
      <c r="AB56" s="3">
        <f t="shared" si="6"/>
        <v>0</v>
      </c>
      <c r="AC56" s="3">
        <f t="shared" si="7"/>
        <v>0</v>
      </c>
      <c r="AD56" s="3">
        <f t="shared" si="8"/>
        <v>0</v>
      </c>
      <c r="AE56" s="3">
        <f t="shared" si="9"/>
        <v>0</v>
      </c>
      <c r="AF56" s="3">
        <f t="shared" si="10"/>
        <v>1</v>
      </c>
      <c r="AG56" s="3">
        <f t="shared" si="11"/>
        <v>0</v>
      </c>
      <c r="AH56" s="3">
        <f t="shared" si="12"/>
        <v>0</v>
      </c>
      <c r="AI56" s="3">
        <f t="shared" si="13"/>
        <v>0</v>
      </c>
      <c r="AJ56" s="3">
        <f t="shared" si="14"/>
        <v>0</v>
      </c>
      <c r="AK56" s="3">
        <f t="shared" si="15"/>
        <v>0</v>
      </c>
      <c r="AL56" s="3">
        <f t="shared" si="16"/>
        <v>0</v>
      </c>
      <c r="AM56" s="3">
        <f t="shared" si="17"/>
        <v>0</v>
      </c>
      <c r="AN56" s="3">
        <f t="shared" si="18"/>
        <v>0</v>
      </c>
      <c r="AO56" s="3">
        <f t="shared" si="19"/>
        <v>0</v>
      </c>
      <c r="AP56" s="3">
        <f t="shared" si="20"/>
        <v>0</v>
      </c>
    </row>
    <row r="57" spans="2:42">
      <c r="B57" s="3" t="s">
        <v>41</v>
      </c>
      <c r="C57" s="3">
        <v>52</v>
      </c>
      <c r="D57" s="6">
        <f>IF(D56=MAX($D56:$U56),D$5/((2*SUM(Y$6:Y56))+1),D56)</f>
        <v>21226.151515151516</v>
      </c>
      <c r="E57" s="6">
        <f>IF(E56=MAX($D56:$U56),E$5/((2*SUM(Z$6:Z56))+1),E56)</f>
        <v>21590.809523809523</v>
      </c>
      <c r="F57" s="6">
        <f>IF(F56=MAX($D56:$U56),F$5/((2*SUM(AA$6:AA56))+1),F56)</f>
        <v>20896.733333333334</v>
      </c>
      <c r="G57" s="6">
        <f>IF(G56=MAX($D56:$U56),G$5/((2*SUM(AB$6:AB56))+1),G56)</f>
        <v>20821.76923076923</v>
      </c>
      <c r="H57" s="6">
        <f>IF(H56=MAX($D56:$U56),H$5/((2*SUM(AC$6:AC56))+1),H56)</f>
        <v>20815.111111111109</v>
      </c>
      <c r="I57" s="6">
        <f>IF(I56=MAX($D56:$U56),I$5/((2*SUM(AD$6:AD56))+1),I56)</f>
        <v>22335.571428571428</v>
      </c>
      <c r="J57" s="6">
        <f>IF(J56=MAX($D56:$U56),J$5/((2*SUM(AE$6:AE56))+1),J56)</f>
        <v>18651.2</v>
      </c>
      <c r="K57" s="6">
        <f>IF(K56=MAX($D56:$U56),K$5/((2*SUM(AF$6:AF56))+1),K56)</f>
        <v>13481</v>
      </c>
      <c r="L57" s="6">
        <f>IF(L56=MAX($D56:$U56),L$5/((2*SUM(AG$6:AG56))+1),L56)</f>
        <v>9254.3333333333339</v>
      </c>
      <c r="M57" s="6">
        <f>IF(M56=MAX($D56:$U56),M$5/((2*SUM(AH$6:AH56))+1),M56)</f>
        <v>19297</v>
      </c>
      <c r="N57" s="6">
        <f>IF(N56=MAX($D56:$U56),N$5/((2*SUM(AI$6:AI56))+1),N56)</f>
        <v>10362</v>
      </c>
      <c r="O57" s="6">
        <f>IF(O56=MAX($D56:$U56),O$5/((2*SUM(AJ$6:AJ56))+1),O56)</f>
        <v>8120</v>
      </c>
      <c r="P57" s="6">
        <f>IF(P56=MAX($D56:$U56),P$5/((2*SUM(AK$6:AK56))+1),P56)</f>
        <v>3044</v>
      </c>
      <c r="Q57" s="6">
        <f>IF(Q56=MAX($D56:$U56),Q$5/((2*SUM(AL$6:AL56))+1),Q56)</f>
        <v>2486</v>
      </c>
      <c r="R57" s="6">
        <f>IF(R56=MAX($D56:$U56),R$5/((2*SUM(AM$6:AM56))+1),R56)</f>
        <v>1946</v>
      </c>
      <c r="S57" s="6">
        <f>IF(S56=MAX($D56:$U56),S$5/((2*SUM(AN$6:AN56))+1),S56)</f>
        <v>1438</v>
      </c>
      <c r="T57" s="6">
        <f>IF(T56=MAX($D56:$U56),T$5/((2*SUM(AO$6:AO56))+1),T56)</f>
        <v>0</v>
      </c>
      <c r="U57" s="6">
        <f>IF(U56=MAX($D56:$U56),U$5/((2*SUM(AP$6:AP56))+1),U56)</f>
        <v>0</v>
      </c>
      <c r="X57" s="3">
        <v>52</v>
      </c>
      <c r="Y57" s="3">
        <f t="shared" si="2"/>
        <v>0</v>
      </c>
      <c r="Z57" s="3">
        <f t="shared" si="4"/>
        <v>0</v>
      </c>
      <c r="AA57" s="3">
        <f t="shared" si="5"/>
        <v>0</v>
      </c>
      <c r="AB57" s="3">
        <f t="shared" si="6"/>
        <v>0</v>
      </c>
      <c r="AC57" s="3">
        <f t="shared" si="7"/>
        <v>0</v>
      </c>
      <c r="AD57" s="3">
        <f t="shared" si="8"/>
        <v>1</v>
      </c>
      <c r="AE57" s="3">
        <f t="shared" si="9"/>
        <v>0</v>
      </c>
      <c r="AF57" s="3">
        <f t="shared" si="10"/>
        <v>0</v>
      </c>
      <c r="AG57" s="3">
        <f t="shared" si="11"/>
        <v>0</v>
      </c>
      <c r="AH57" s="3">
        <f t="shared" si="12"/>
        <v>0</v>
      </c>
      <c r="AI57" s="3">
        <f t="shared" si="13"/>
        <v>0</v>
      </c>
      <c r="AJ57" s="3">
        <f t="shared" si="14"/>
        <v>0</v>
      </c>
      <c r="AK57" s="3">
        <f t="shared" si="15"/>
        <v>0</v>
      </c>
      <c r="AL57" s="3">
        <f t="shared" si="16"/>
        <v>0</v>
      </c>
      <c r="AM57" s="3">
        <f t="shared" si="17"/>
        <v>0</v>
      </c>
      <c r="AN57" s="3">
        <f t="shared" si="18"/>
        <v>0</v>
      </c>
      <c r="AO57" s="3">
        <f t="shared" si="19"/>
        <v>0</v>
      </c>
      <c r="AP57" s="3">
        <f t="shared" si="20"/>
        <v>0</v>
      </c>
    </row>
    <row r="58" spans="2:42">
      <c r="B58" s="3" t="s">
        <v>41</v>
      </c>
      <c r="C58" s="3">
        <v>53</v>
      </c>
      <c r="D58" s="6">
        <f>IF(D57=MAX($D57:$U57),D$5/((2*SUM(Y$6:Y57))+1),D57)</f>
        <v>21226.151515151516</v>
      </c>
      <c r="E58" s="6">
        <f>IF(E57=MAX($D57:$U57),E$5/((2*SUM(Z$6:Z57))+1),E57)</f>
        <v>21590.809523809523</v>
      </c>
      <c r="F58" s="6">
        <f>IF(F57=MAX($D57:$U57),F$5/((2*SUM(AA$6:AA57))+1),F57)</f>
        <v>20896.733333333334</v>
      </c>
      <c r="G58" s="6">
        <f>IF(G57=MAX($D57:$U57),G$5/((2*SUM(AB$6:AB57))+1),G57)</f>
        <v>20821.76923076923</v>
      </c>
      <c r="H58" s="6">
        <f>IF(H57=MAX($D57:$U57),H$5/((2*SUM(AC$6:AC57))+1),H57)</f>
        <v>20815.111111111109</v>
      </c>
      <c r="I58" s="6">
        <f>IF(I57=MAX($D57:$U57),I$5/((2*SUM(AD$6:AD57))+1),I57)</f>
        <v>17372.111111111109</v>
      </c>
      <c r="J58" s="6">
        <f>IF(J57=MAX($D57:$U57),J$5/((2*SUM(AE$6:AE57))+1),J57)</f>
        <v>18651.2</v>
      </c>
      <c r="K58" s="6">
        <f>IF(K57=MAX($D57:$U57),K$5/((2*SUM(AF$6:AF57))+1),K57)</f>
        <v>13481</v>
      </c>
      <c r="L58" s="6">
        <f>IF(L57=MAX($D57:$U57),L$5/((2*SUM(AG$6:AG57))+1),L57)</f>
        <v>9254.3333333333339</v>
      </c>
      <c r="M58" s="6">
        <f>IF(M57=MAX($D57:$U57),M$5/((2*SUM(AH$6:AH57))+1),M57)</f>
        <v>19297</v>
      </c>
      <c r="N58" s="6">
        <f>IF(N57=MAX($D57:$U57),N$5/((2*SUM(AI$6:AI57))+1),N57)</f>
        <v>10362</v>
      </c>
      <c r="O58" s="6">
        <f>IF(O57=MAX($D57:$U57),O$5/((2*SUM(AJ$6:AJ57))+1),O57)</f>
        <v>8120</v>
      </c>
      <c r="P58" s="6">
        <f>IF(P57=MAX($D57:$U57),P$5/((2*SUM(AK$6:AK57))+1),P57)</f>
        <v>3044</v>
      </c>
      <c r="Q58" s="6">
        <f>IF(Q57=MAX($D57:$U57),Q$5/((2*SUM(AL$6:AL57))+1),Q57)</f>
        <v>2486</v>
      </c>
      <c r="R58" s="6">
        <f>IF(R57=MAX($D57:$U57),R$5/((2*SUM(AM$6:AM57))+1),R57)</f>
        <v>1946</v>
      </c>
      <c r="S58" s="6">
        <f>IF(S57=MAX($D57:$U57),S$5/((2*SUM(AN$6:AN57))+1),S57)</f>
        <v>1438</v>
      </c>
      <c r="T58" s="6">
        <f>IF(T57=MAX($D57:$U57),T$5/((2*SUM(AO$6:AO57))+1),T57)</f>
        <v>0</v>
      </c>
      <c r="U58" s="6">
        <f>IF(U57=MAX($D57:$U57),U$5/((2*SUM(AP$6:AP57))+1),U57)</f>
        <v>0</v>
      </c>
      <c r="X58" s="3">
        <v>53</v>
      </c>
      <c r="Y58" s="3">
        <f t="shared" si="2"/>
        <v>0</v>
      </c>
      <c r="Z58" s="3">
        <f t="shared" si="4"/>
        <v>1</v>
      </c>
      <c r="AA58" s="3">
        <f t="shared" si="5"/>
        <v>0</v>
      </c>
      <c r="AB58" s="3">
        <f t="shared" si="6"/>
        <v>0</v>
      </c>
      <c r="AC58" s="3">
        <f t="shared" si="7"/>
        <v>0</v>
      </c>
      <c r="AD58" s="3">
        <f t="shared" si="8"/>
        <v>0</v>
      </c>
      <c r="AE58" s="3">
        <f t="shared" si="9"/>
        <v>0</v>
      </c>
      <c r="AF58" s="3">
        <f t="shared" si="10"/>
        <v>0</v>
      </c>
      <c r="AG58" s="3">
        <f t="shared" si="11"/>
        <v>0</v>
      </c>
      <c r="AH58" s="3">
        <f t="shared" si="12"/>
        <v>0</v>
      </c>
      <c r="AI58" s="3">
        <f t="shared" si="13"/>
        <v>0</v>
      </c>
      <c r="AJ58" s="3">
        <f t="shared" si="14"/>
        <v>0</v>
      </c>
      <c r="AK58" s="3">
        <f t="shared" si="15"/>
        <v>0</v>
      </c>
      <c r="AL58" s="3">
        <f t="shared" si="16"/>
        <v>0</v>
      </c>
      <c r="AM58" s="3">
        <f t="shared" si="17"/>
        <v>0</v>
      </c>
      <c r="AN58" s="3">
        <f t="shared" si="18"/>
        <v>0</v>
      </c>
      <c r="AO58" s="3">
        <f t="shared" si="19"/>
        <v>0</v>
      </c>
      <c r="AP58" s="3">
        <f t="shared" si="20"/>
        <v>0</v>
      </c>
    </row>
    <row r="59" spans="2:42">
      <c r="B59" s="3" t="s">
        <v>41</v>
      </c>
      <c r="C59" s="3">
        <v>54</v>
      </c>
      <c r="D59" s="6">
        <f>IF(D58=MAX($D58:$U58),D$5/((2*SUM(Y$6:Y58))+1),D58)</f>
        <v>21226.151515151516</v>
      </c>
      <c r="E59" s="6">
        <f>IF(E58=MAX($D58:$U58),E$5/((2*SUM(Z$6:Z58))+1),E58)</f>
        <v>19713.347826086956</v>
      </c>
      <c r="F59" s="6">
        <f>IF(F58=MAX($D58:$U58),F$5/((2*SUM(AA$6:AA58))+1),F58)</f>
        <v>20896.733333333334</v>
      </c>
      <c r="G59" s="6">
        <f>IF(G58=MAX($D58:$U58),G$5/((2*SUM(AB$6:AB58))+1),G58)</f>
        <v>20821.76923076923</v>
      </c>
      <c r="H59" s="6">
        <f>IF(H58=MAX($D58:$U58),H$5/((2*SUM(AC$6:AC58))+1),H58)</f>
        <v>20815.111111111109</v>
      </c>
      <c r="I59" s="6">
        <f>IF(I58=MAX($D58:$U58),I$5/((2*SUM(AD$6:AD58))+1),I58)</f>
        <v>17372.111111111109</v>
      </c>
      <c r="J59" s="6">
        <f>IF(J58=MAX($D58:$U58),J$5/((2*SUM(AE$6:AE58))+1),J58)</f>
        <v>18651.2</v>
      </c>
      <c r="K59" s="6">
        <f>IF(K58=MAX($D58:$U58),K$5/((2*SUM(AF$6:AF58))+1),K58)</f>
        <v>13481</v>
      </c>
      <c r="L59" s="6">
        <f>IF(L58=MAX($D58:$U58),L$5/((2*SUM(AG$6:AG58))+1),L58)</f>
        <v>9254.3333333333339</v>
      </c>
      <c r="M59" s="6">
        <f>IF(M58=MAX($D58:$U58),M$5/((2*SUM(AH$6:AH58))+1),M58)</f>
        <v>19297</v>
      </c>
      <c r="N59" s="6">
        <f>IF(N58=MAX($D58:$U58),N$5/((2*SUM(AI$6:AI58))+1),N58)</f>
        <v>10362</v>
      </c>
      <c r="O59" s="6">
        <f>IF(O58=MAX($D58:$U58),O$5/((2*SUM(AJ$6:AJ58))+1),O58)</f>
        <v>8120</v>
      </c>
      <c r="P59" s="6">
        <f>IF(P58=MAX($D58:$U58),P$5/((2*SUM(AK$6:AK58))+1),P58)</f>
        <v>3044</v>
      </c>
      <c r="Q59" s="6">
        <f>IF(Q58=MAX($D58:$U58),Q$5/((2*SUM(AL$6:AL58))+1),Q58)</f>
        <v>2486</v>
      </c>
      <c r="R59" s="6">
        <f>IF(R58=MAX($D58:$U58),R$5/((2*SUM(AM$6:AM58))+1),R58)</f>
        <v>1946</v>
      </c>
      <c r="S59" s="6">
        <f>IF(S58=MAX($D58:$U58),S$5/((2*SUM(AN$6:AN58))+1),S58)</f>
        <v>1438</v>
      </c>
      <c r="T59" s="6">
        <f>IF(T58=MAX($D58:$U58),T$5/((2*SUM(AO$6:AO58))+1),T58)</f>
        <v>0</v>
      </c>
      <c r="U59" s="6">
        <f>IF(U58=MAX($D58:$U58),U$5/((2*SUM(AP$6:AP58))+1),U58)</f>
        <v>0</v>
      </c>
      <c r="X59" s="3">
        <v>54</v>
      </c>
      <c r="Y59" s="3">
        <f t="shared" si="2"/>
        <v>1</v>
      </c>
      <c r="Z59" s="3">
        <f t="shared" si="4"/>
        <v>0</v>
      </c>
      <c r="AA59" s="3">
        <f t="shared" si="5"/>
        <v>0</v>
      </c>
      <c r="AB59" s="3">
        <f t="shared" si="6"/>
        <v>0</v>
      </c>
      <c r="AC59" s="3">
        <f t="shared" si="7"/>
        <v>0</v>
      </c>
      <c r="AD59" s="3">
        <f t="shared" si="8"/>
        <v>0</v>
      </c>
      <c r="AE59" s="3">
        <f t="shared" si="9"/>
        <v>0</v>
      </c>
      <c r="AF59" s="3">
        <f t="shared" si="10"/>
        <v>0</v>
      </c>
      <c r="AG59" s="3">
        <f t="shared" si="11"/>
        <v>0</v>
      </c>
      <c r="AH59" s="3">
        <f t="shared" si="12"/>
        <v>0</v>
      </c>
      <c r="AI59" s="3">
        <f t="shared" si="13"/>
        <v>0</v>
      </c>
      <c r="AJ59" s="3">
        <f t="shared" si="14"/>
        <v>0</v>
      </c>
      <c r="AK59" s="3">
        <f t="shared" si="15"/>
        <v>0</v>
      </c>
      <c r="AL59" s="3">
        <f t="shared" si="16"/>
        <v>0</v>
      </c>
      <c r="AM59" s="3">
        <f t="shared" si="17"/>
        <v>0</v>
      </c>
      <c r="AN59" s="3">
        <f t="shared" si="18"/>
        <v>0</v>
      </c>
      <c r="AO59" s="3">
        <f t="shared" si="19"/>
        <v>0</v>
      </c>
      <c r="AP59" s="3">
        <f t="shared" si="20"/>
        <v>0</v>
      </c>
    </row>
    <row r="60" spans="2:42">
      <c r="B60" s="3" t="s">
        <v>41</v>
      </c>
      <c r="C60" s="3">
        <v>55</v>
      </c>
      <c r="D60" s="6">
        <f>IF(D59=MAX($D59:$U59),D$5/((2*SUM(Y$6:Y59))+1),D59)</f>
        <v>20013.228571428572</v>
      </c>
      <c r="E60" s="6">
        <f>IF(E59=MAX($D59:$U59),E$5/((2*SUM(Z$6:Z59))+1),E59)</f>
        <v>19713.347826086956</v>
      </c>
      <c r="F60" s="6">
        <f>IF(F59=MAX($D59:$U59),F$5/((2*SUM(AA$6:AA59))+1),F59)</f>
        <v>20896.733333333334</v>
      </c>
      <c r="G60" s="6">
        <f>IF(G59=MAX($D59:$U59),G$5/((2*SUM(AB$6:AB59))+1),G59)</f>
        <v>20821.76923076923</v>
      </c>
      <c r="H60" s="6">
        <f>IF(H59=MAX($D59:$U59),H$5/((2*SUM(AC$6:AC59))+1),H59)</f>
        <v>20815.111111111109</v>
      </c>
      <c r="I60" s="6">
        <f>IF(I59=MAX($D59:$U59),I$5/((2*SUM(AD$6:AD59))+1),I59)</f>
        <v>17372.111111111109</v>
      </c>
      <c r="J60" s="6">
        <f>IF(J59=MAX($D59:$U59),J$5/((2*SUM(AE$6:AE59))+1),J59)</f>
        <v>18651.2</v>
      </c>
      <c r="K60" s="6">
        <f>IF(K59=MAX($D59:$U59),K$5/((2*SUM(AF$6:AF59))+1),K59)</f>
        <v>13481</v>
      </c>
      <c r="L60" s="6">
        <f>IF(L59=MAX($D59:$U59),L$5/((2*SUM(AG$6:AG59))+1),L59)</f>
        <v>9254.3333333333339</v>
      </c>
      <c r="M60" s="6">
        <f>IF(M59=MAX($D59:$U59),M$5/((2*SUM(AH$6:AH59))+1),M59)</f>
        <v>19297</v>
      </c>
      <c r="N60" s="6">
        <f>IF(N59=MAX($D59:$U59),N$5/((2*SUM(AI$6:AI59))+1),N59)</f>
        <v>10362</v>
      </c>
      <c r="O60" s="6">
        <f>IF(O59=MAX($D59:$U59),O$5/((2*SUM(AJ$6:AJ59))+1),O59)</f>
        <v>8120</v>
      </c>
      <c r="P60" s="6">
        <f>IF(P59=MAX($D59:$U59),P$5/((2*SUM(AK$6:AK59))+1),P59)</f>
        <v>3044</v>
      </c>
      <c r="Q60" s="6">
        <f>IF(Q59=MAX($D59:$U59),Q$5/((2*SUM(AL$6:AL59))+1),Q59)</f>
        <v>2486</v>
      </c>
      <c r="R60" s="6">
        <f>IF(R59=MAX($D59:$U59),R$5/((2*SUM(AM$6:AM59))+1),R59)</f>
        <v>1946</v>
      </c>
      <c r="S60" s="6">
        <f>IF(S59=MAX($D59:$U59),S$5/((2*SUM(AN$6:AN59))+1),S59)</f>
        <v>1438</v>
      </c>
      <c r="T60" s="6">
        <f>IF(T59=MAX($D59:$U59),T$5/((2*SUM(AO$6:AO59))+1),T59)</f>
        <v>0</v>
      </c>
      <c r="U60" s="6">
        <f>IF(U59=MAX($D59:$U59),U$5/((2*SUM(AP$6:AP59))+1),U59)</f>
        <v>0</v>
      </c>
      <c r="X60" s="3">
        <v>55</v>
      </c>
      <c r="Y60" s="3">
        <f t="shared" si="2"/>
        <v>0</v>
      </c>
      <c r="Z60" s="3">
        <f t="shared" si="4"/>
        <v>0</v>
      </c>
      <c r="AA60" s="3">
        <f t="shared" si="5"/>
        <v>1</v>
      </c>
      <c r="AB60" s="3">
        <f t="shared" si="6"/>
        <v>0</v>
      </c>
      <c r="AC60" s="3">
        <f t="shared" si="7"/>
        <v>0</v>
      </c>
      <c r="AD60" s="3">
        <f t="shared" si="8"/>
        <v>0</v>
      </c>
      <c r="AE60" s="3">
        <f t="shared" si="9"/>
        <v>0</v>
      </c>
      <c r="AF60" s="3">
        <f t="shared" si="10"/>
        <v>0</v>
      </c>
      <c r="AG60" s="3">
        <f t="shared" si="11"/>
        <v>0</v>
      </c>
      <c r="AH60" s="3">
        <f t="shared" si="12"/>
        <v>0</v>
      </c>
      <c r="AI60" s="3">
        <f t="shared" si="13"/>
        <v>0</v>
      </c>
      <c r="AJ60" s="3">
        <f t="shared" si="14"/>
        <v>0</v>
      </c>
      <c r="AK60" s="3">
        <f t="shared" si="15"/>
        <v>0</v>
      </c>
      <c r="AL60" s="3">
        <f t="shared" si="16"/>
        <v>0</v>
      </c>
      <c r="AM60" s="3">
        <f t="shared" si="17"/>
        <v>0</v>
      </c>
      <c r="AN60" s="3">
        <f t="shared" si="18"/>
        <v>0</v>
      </c>
      <c r="AO60" s="3">
        <f t="shared" si="19"/>
        <v>0</v>
      </c>
      <c r="AP60" s="3">
        <f t="shared" si="20"/>
        <v>0</v>
      </c>
    </row>
    <row r="61" spans="2:42">
      <c r="B61" s="3" t="s">
        <v>41</v>
      </c>
      <c r="C61" s="3">
        <v>56</v>
      </c>
      <c r="D61" s="6">
        <f>IF(D60=MAX($D60:$U60),D$5/((2*SUM(Y$6:Y60))+1),D60)</f>
        <v>20013.228571428572</v>
      </c>
      <c r="E61" s="6">
        <f>IF(E60=MAX($D60:$U60),E$5/((2*SUM(Z$6:Z60))+1),E60)</f>
        <v>19713.347826086956</v>
      </c>
      <c r="F61" s="6">
        <f>IF(F60=MAX($D60:$U60),F$5/((2*SUM(AA$6:AA60))+1),F60)</f>
        <v>18438.294117647059</v>
      </c>
      <c r="G61" s="6">
        <f>IF(G60=MAX($D60:$U60),G$5/((2*SUM(AB$6:AB60))+1),G60)</f>
        <v>20821.76923076923</v>
      </c>
      <c r="H61" s="6">
        <f>IF(H60=MAX($D60:$U60),H$5/((2*SUM(AC$6:AC60))+1),H60)</f>
        <v>20815.111111111109</v>
      </c>
      <c r="I61" s="6">
        <f>IF(I60=MAX($D60:$U60),I$5/((2*SUM(AD$6:AD60))+1),I60)</f>
        <v>17372.111111111109</v>
      </c>
      <c r="J61" s="6">
        <f>IF(J60=MAX($D60:$U60),J$5/((2*SUM(AE$6:AE60))+1),J60)</f>
        <v>18651.2</v>
      </c>
      <c r="K61" s="6">
        <f>IF(K60=MAX($D60:$U60),K$5/((2*SUM(AF$6:AF60))+1),K60)</f>
        <v>13481</v>
      </c>
      <c r="L61" s="6">
        <f>IF(L60=MAX($D60:$U60),L$5/((2*SUM(AG$6:AG60))+1),L60)</f>
        <v>9254.3333333333339</v>
      </c>
      <c r="M61" s="6">
        <f>IF(M60=MAX($D60:$U60),M$5/((2*SUM(AH$6:AH60))+1),M60)</f>
        <v>19297</v>
      </c>
      <c r="N61" s="6">
        <f>IF(N60=MAX($D60:$U60),N$5/((2*SUM(AI$6:AI60))+1),N60)</f>
        <v>10362</v>
      </c>
      <c r="O61" s="6">
        <f>IF(O60=MAX($D60:$U60),O$5/((2*SUM(AJ$6:AJ60))+1),O60)</f>
        <v>8120</v>
      </c>
      <c r="P61" s="6">
        <f>IF(P60=MAX($D60:$U60),P$5/((2*SUM(AK$6:AK60))+1),P60)</f>
        <v>3044</v>
      </c>
      <c r="Q61" s="6">
        <f>IF(Q60=MAX($D60:$U60),Q$5/((2*SUM(AL$6:AL60))+1),Q60)</f>
        <v>2486</v>
      </c>
      <c r="R61" s="6">
        <f>IF(R60=MAX($D60:$U60),R$5/((2*SUM(AM$6:AM60))+1),R60)</f>
        <v>1946</v>
      </c>
      <c r="S61" s="6">
        <f>IF(S60=MAX($D60:$U60),S$5/((2*SUM(AN$6:AN60))+1),S60)</f>
        <v>1438</v>
      </c>
      <c r="T61" s="6">
        <f>IF(T60=MAX($D60:$U60),T$5/((2*SUM(AO$6:AO60))+1),T60)</f>
        <v>0</v>
      </c>
      <c r="U61" s="6">
        <f>IF(U60=MAX($D60:$U60),U$5/((2*SUM(AP$6:AP60))+1),U60)</f>
        <v>0</v>
      </c>
      <c r="X61" s="3">
        <v>56</v>
      </c>
      <c r="Y61" s="3">
        <f t="shared" si="2"/>
        <v>0</v>
      </c>
      <c r="Z61" s="3">
        <f t="shared" si="4"/>
        <v>0</v>
      </c>
      <c r="AA61" s="3">
        <f t="shared" si="5"/>
        <v>0</v>
      </c>
      <c r="AB61" s="3">
        <f t="shared" si="6"/>
        <v>1</v>
      </c>
      <c r="AC61" s="3">
        <f t="shared" si="7"/>
        <v>0</v>
      </c>
      <c r="AD61" s="3">
        <f t="shared" si="8"/>
        <v>0</v>
      </c>
      <c r="AE61" s="3">
        <f t="shared" si="9"/>
        <v>0</v>
      </c>
      <c r="AF61" s="3">
        <f t="shared" si="10"/>
        <v>0</v>
      </c>
      <c r="AG61" s="3">
        <f t="shared" si="11"/>
        <v>0</v>
      </c>
      <c r="AH61" s="3">
        <f t="shared" si="12"/>
        <v>0</v>
      </c>
      <c r="AI61" s="3">
        <f t="shared" si="13"/>
        <v>0</v>
      </c>
      <c r="AJ61" s="3">
        <f t="shared" si="14"/>
        <v>0</v>
      </c>
      <c r="AK61" s="3">
        <f t="shared" si="15"/>
        <v>0</v>
      </c>
      <c r="AL61" s="3">
        <f t="shared" si="16"/>
        <v>0</v>
      </c>
      <c r="AM61" s="3">
        <f t="shared" si="17"/>
        <v>0</v>
      </c>
      <c r="AN61" s="3">
        <f t="shared" si="18"/>
        <v>0</v>
      </c>
      <c r="AO61" s="3">
        <f t="shared" si="19"/>
        <v>0</v>
      </c>
      <c r="AP61" s="3">
        <f t="shared" si="20"/>
        <v>0</v>
      </c>
    </row>
    <row r="62" spans="2:42">
      <c r="B62" s="3" t="s">
        <v>41</v>
      </c>
      <c r="C62" s="3">
        <v>57</v>
      </c>
      <c r="D62" s="6">
        <f>IF(D61=MAX($D61:$U61),D$5/((2*SUM(Y$6:Y61))+1),D61)</f>
        <v>20013.228571428572</v>
      </c>
      <c r="E62" s="6">
        <f>IF(E61=MAX($D61:$U61),E$5/((2*SUM(Z$6:Z61))+1),E61)</f>
        <v>19713.347826086956</v>
      </c>
      <c r="F62" s="6">
        <f>IF(F61=MAX($D61:$U61),F$5/((2*SUM(AA$6:AA61))+1),F61)</f>
        <v>18438.294117647059</v>
      </c>
      <c r="G62" s="6">
        <f>IF(G61=MAX($D61:$U61),G$5/((2*SUM(AB$6:AB61))+1),G61)</f>
        <v>18045.533333333333</v>
      </c>
      <c r="H62" s="6">
        <f>IF(H61=MAX($D61:$U61),H$5/((2*SUM(AC$6:AC61))+1),H61)</f>
        <v>20815.111111111109</v>
      </c>
      <c r="I62" s="6">
        <f>IF(I61=MAX($D61:$U61),I$5/((2*SUM(AD$6:AD61))+1),I61)</f>
        <v>17372.111111111109</v>
      </c>
      <c r="J62" s="6">
        <f>IF(J61=MAX($D61:$U61),J$5/((2*SUM(AE$6:AE61))+1),J61)</f>
        <v>18651.2</v>
      </c>
      <c r="K62" s="6">
        <f>IF(K61=MAX($D61:$U61),K$5/((2*SUM(AF$6:AF61))+1),K61)</f>
        <v>13481</v>
      </c>
      <c r="L62" s="6">
        <f>IF(L61=MAX($D61:$U61),L$5/((2*SUM(AG$6:AG61))+1),L61)</f>
        <v>9254.3333333333339</v>
      </c>
      <c r="M62" s="6">
        <f>IF(M61=MAX($D61:$U61),M$5/((2*SUM(AH$6:AH61))+1),M61)</f>
        <v>19297</v>
      </c>
      <c r="N62" s="6">
        <f>IF(N61=MAX($D61:$U61),N$5/((2*SUM(AI$6:AI61))+1),N61)</f>
        <v>10362</v>
      </c>
      <c r="O62" s="6">
        <f>IF(O61=MAX($D61:$U61),O$5/((2*SUM(AJ$6:AJ61))+1),O61)</f>
        <v>8120</v>
      </c>
      <c r="P62" s="6">
        <f>IF(P61=MAX($D61:$U61),P$5/((2*SUM(AK$6:AK61))+1),P61)</f>
        <v>3044</v>
      </c>
      <c r="Q62" s="6">
        <f>IF(Q61=MAX($D61:$U61),Q$5/((2*SUM(AL$6:AL61))+1),Q61)</f>
        <v>2486</v>
      </c>
      <c r="R62" s="6">
        <f>IF(R61=MAX($D61:$U61),R$5/((2*SUM(AM$6:AM61))+1),R61)</f>
        <v>1946</v>
      </c>
      <c r="S62" s="6">
        <f>IF(S61=MAX($D61:$U61),S$5/((2*SUM(AN$6:AN61))+1),S61)</f>
        <v>1438</v>
      </c>
      <c r="T62" s="6">
        <f>IF(T61=MAX($D61:$U61),T$5/((2*SUM(AO$6:AO61))+1),T61)</f>
        <v>0</v>
      </c>
      <c r="U62" s="6">
        <f>IF(U61=MAX($D61:$U61),U$5/((2*SUM(AP$6:AP61))+1),U61)</f>
        <v>0</v>
      </c>
      <c r="X62" s="3">
        <v>57</v>
      </c>
      <c r="Y62" s="3">
        <f t="shared" si="2"/>
        <v>0</v>
      </c>
      <c r="Z62" s="3">
        <f t="shared" si="4"/>
        <v>0</v>
      </c>
      <c r="AA62" s="3">
        <f t="shared" si="5"/>
        <v>0</v>
      </c>
      <c r="AB62" s="3">
        <f t="shared" si="6"/>
        <v>0</v>
      </c>
      <c r="AC62" s="3">
        <f t="shared" si="7"/>
        <v>1</v>
      </c>
      <c r="AD62" s="3">
        <f t="shared" si="8"/>
        <v>0</v>
      </c>
      <c r="AE62" s="3">
        <f t="shared" si="9"/>
        <v>0</v>
      </c>
      <c r="AF62" s="3">
        <f t="shared" si="10"/>
        <v>0</v>
      </c>
      <c r="AG62" s="3">
        <f t="shared" si="11"/>
        <v>0</v>
      </c>
      <c r="AH62" s="3">
        <f t="shared" si="12"/>
        <v>0</v>
      </c>
      <c r="AI62" s="3">
        <f t="shared" si="13"/>
        <v>0</v>
      </c>
      <c r="AJ62" s="3">
        <f t="shared" si="14"/>
        <v>0</v>
      </c>
      <c r="AK62" s="3">
        <f t="shared" si="15"/>
        <v>0</v>
      </c>
      <c r="AL62" s="3">
        <f t="shared" si="16"/>
        <v>0</v>
      </c>
      <c r="AM62" s="3">
        <f t="shared" si="17"/>
        <v>0</v>
      </c>
      <c r="AN62" s="3">
        <f t="shared" si="18"/>
        <v>0</v>
      </c>
      <c r="AO62" s="3">
        <f t="shared" si="19"/>
        <v>0</v>
      </c>
      <c r="AP62" s="3">
        <f t="shared" si="20"/>
        <v>0</v>
      </c>
    </row>
    <row r="63" spans="2:42">
      <c r="B63" s="3" t="s">
        <v>41</v>
      </c>
      <c r="C63" s="3">
        <v>58</v>
      </c>
      <c r="D63" s="6">
        <f>IF(D62=MAX($D62:$U62),D$5/((2*SUM(Y$6:Y62))+1),D62)</f>
        <v>20013.228571428572</v>
      </c>
      <c r="E63" s="6">
        <f>IF(E62=MAX($D62:$U62),E$5/((2*SUM(Z$6:Z62))+1),E62)</f>
        <v>19713.347826086956</v>
      </c>
      <c r="F63" s="6">
        <f>IF(F62=MAX($D62:$U62),F$5/((2*SUM(AA$6:AA62))+1),F62)</f>
        <v>18438.294117647059</v>
      </c>
      <c r="G63" s="6">
        <f>IF(G62=MAX($D62:$U62),G$5/((2*SUM(AB$6:AB62))+1),G62)</f>
        <v>18045.533333333333</v>
      </c>
      <c r="H63" s="6">
        <f>IF(H62=MAX($D62:$U62),H$5/((2*SUM(AC$6:AC62))+1),H62)</f>
        <v>17030.545454545456</v>
      </c>
      <c r="I63" s="6">
        <f>IF(I62=MAX($D62:$U62),I$5/((2*SUM(AD$6:AD62))+1),I62)</f>
        <v>17372.111111111109</v>
      </c>
      <c r="J63" s="6">
        <f>IF(J62=MAX($D62:$U62),J$5/((2*SUM(AE$6:AE62))+1),J62)</f>
        <v>18651.2</v>
      </c>
      <c r="K63" s="6">
        <f>IF(K62=MAX($D62:$U62),K$5/((2*SUM(AF$6:AF62))+1),K62)</f>
        <v>13481</v>
      </c>
      <c r="L63" s="6">
        <f>IF(L62=MAX($D62:$U62),L$5/((2*SUM(AG$6:AG62))+1),L62)</f>
        <v>9254.3333333333339</v>
      </c>
      <c r="M63" s="6">
        <f>IF(M62=MAX($D62:$U62),M$5/((2*SUM(AH$6:AH62))+1),M62)</f>
        <v>19297</v>
      </c>
      <c r="N63" s="6">
        <f>IF(N62=MAX($D62:$U62),N$5/((2*SUM(AI$6:AI62))+1),N62)</f>
        <v>10362</v>
      </c>
      <c r="O63" s="6">
        <f>IF(O62=MAX($D62:$U62),O$5/((2*SUM(AJ$6:AJ62))+1),O62)</f>
        <v>8120</v>
      </c>
      <c r="P63" s="6">
        <f>IF(P62=MAX($D62:$U62),P$5/((2*SUM(AK$6:AK62))+1),P62)</f>
        <v>3044</v>
      </c>
      <c r="Q63" s="6">
        <f>IF(Q62=MAX($D62:$U62),Q$5/((2*SUM(AL$6:AL62))+1),Q62)</f>
        <v>2486</v>
      </c>
      <c r="R63" s="6">
        <f>IF(R62=MAX($D62:$U62),R$5/((2*SUM(AM$6:AM62))+1),R62)</f>
        <v>1946</v>
      </c>
      <c r="S63" s="6">
        <f>IF(S62=MAX($D62:$U62),S$5/((2*SUM(AN$6:AN62))+1),S62)</f>
        <v>1438</v>
      </c>
      <c r="T63" s="6">
        <f>IF(T62=MAX($D62:$U62),T$5/((2*SUM(AO$6:AO62))+1),T62)</f>
        <v>0</v>
      </c>
      <c r="U63" s="6">
        <f>IF(U62=MAX($D62:$U62),U$5/((2*SUM(AP$6:AP62))+1),U62)</f>
        <v>0</v>
      </c>
      <c r="X63" s="3">
        <v>58</v>
      </c>
      <c r="Y63" s="3">
        <f t="shared" si="2"/>
        <v>1</v>
      </c>
      <c r="Z63" s="3">
        <f t="shared" si="4"/>
        <v>0</v>
      </c>
      <c r="AA63" s="3">
        <f t="shared" si="5"/>
        <v>0</v>
      </c>
      <c r="AB63" s="3">
        <f t="shared" si="6"/>
        <v>0</v>
      </c>
      <c r="AC63" s="3">
        <f t="shared" si="7"/>
        <v>0</v>
      </c>
      <c r="AD63" s="3">
        <f t="shared" si="8"/>
        <v>0</v>
      </c>
      <c r="AE63" s="3">
        <f t="shared" si="9"/>
        <v>0</v>
      </c>
      <c r="AF63" s="3">
        <f t="shared" si="10"/>
        <v>0</v>
      </c>
      <c r="AG63" s="3">
        <f t="shared" si="11"/>
        <v>0</v>
      </c>
      <c r="AH63" s="3">
        <f t="shared" si="12"/>
        <v>0</v>
      </c>
      <c r="AI63" s="3">
        <f t="shared" si="13"/>
        <v>0</v>
      </c>
      <c r="AJ63" s="3">
        <f t="shared" si="14"/>
        <v>0</v>
      </c>
      <c r="AK63" s="3">
        <f t="shared" si="15"/>
        <v>0</v>
      </c>
      <c r="AL63" s="3">
        <f t="shared" si="16"/>
        <v>0</v>
      </c>
      <c r="AM63" s="3">
        <f t="shared" si="17"/>
        <v>0</v>
      </c>
      <c r="AN63" s="3">
        <f t="shared" si="18"/>
        <v>0</v>
      </c>
      <c r="AO63" s="3">
        <f t="shared" si="19"/>
        <v>0</v>
      </c>
      <c r="AP63" s="3">
        <f t="shared" si="20"/>
        <v>0</v>
      </c>
    </row>
    <row r="64" spans="2:42">
      <c r="B64" s="3" t="s">
        <v>41</v>
      </c>
      <c r="C64" s="3">
        <v>59</v>
      </c>
      <c r="D64" s="6">
        <f>IF(D63=MAX($D63:$U63),D$5/((2*SUM(Y$6:Y63))+1),D63)</f>
        <v>18931.432432432433</v>
      </c>
      <c r="E64" s="6">
        <f>IF(E63=MAX($D63:$U63),E$5/((2*SUM(Z$6:Z63))+1),E63)</f>
        <v>19713.347826086956</v>
      </c>
      <c r="F64" s="6">
        <f>IF(F63=MAX($D63:$U63),F$5/((2*SUM(AA$6:AA63))+1),F63)</f>
        <v>18438.294117647059</v>
      </c>
      <c r="G64" s="6">
        <f>IF(G63=MAX($D63:$U63),G$5/((2*SUM(AB$6:AB63))+1),G63)</f>
        <v>18045.533333333333</v>
      </c>
      <c r="H64" s="6">
        <f>IF(H63=MAX($D63:$U63),H$5/((2*SUM(AC$6:AC63))+1),H63)</f>
        <v>17030.545454545456</v>
      </c>
      <c r="I64" s="6">
        <f>IF(I63=MAX($D63:$U63),I$5/((2*SUM(AD$6:AD63))+1),I63)</f>
        <v>17372.111111111109</v>
      </c>
      <c r="J64" s="6">
        <f>IF(J63=MAX($D63:$U63),J$5/((2*SUM(AE$6:AE63))+1),J63)</f>
        <v>18651.2</v>
      </c>
      <c r="K64" s="6">
        <f>IF(K63=MAX($D63:$U63),K$5/((2*SUM(AF$6:AF63))+1),K63)</f>
        <v>13481</v>
      </c>
      <c r="L64" s="6">
        <f>IF(L63=MAX($D63:$U63),L$5/((2*SUM(AG$6:AG63))+1),L63)</f>
        <v>9254.3333333333339</v>
      </c>
      <c r="M64" s="6">
        <f>IF(M63=MAX($D63:$U63),M$5/((2*SUM(AH$6:AH63))+1),M63)</f>
        <v>19297</v>
      </c>
      <c r="N64" s="6">
        <f>IF(N63=MAX($D63:$U63),N$5/((2*SUM(AI$6:AI63))+1),N63)</f>
        <v>10362</v>
      </c>
      <c r="O64" s="6">
        <f>IF(O63=MAX($D63:$U63),O$5/((2*SUM(AJ$6:AJ63))+1),O63)</f>
        <v>8120</v>
      </c>
      <c r="P64" s="6">
        <f>IF(P63=MAX($D63:$U63),P$5/((2*SUM(AK$6:AK63))+1),P63)</f>
        <v>3044</v>
      </c>
      <c r="Q64" s="6">
        <f>IF(Q63=MAX($D63:$U63),Q$5/((2*SUM(AL$6:AL63))+1),Q63)</f>
        <v>2486</v>
      </c>
      <c r="R64" s="6">
        <f>IF(R63=MAX($D63:$U63),R$5/((2*SUM(AM$6:AM63))+1),R63)</f>
        <v>1946</v>
      </c>
      <c r="S64" s="6">
        <f>IF(S63=MAX($D63:$U63),S$5/((2*SUM(AN$6:AN63))+1),S63)</f>
        <v>1438</v>
      </c>
      <c r="T64" s="6">
        <f>IF(T63=MAX($D63:$U63),T$5/((2*SUM(AO$6:AO63))+1),T63)</f>
        <v>0</v>
      </c>
      <c r="U64" s="6">
        <f>IF(U63=MAX($D63:$U63),U$5/((2*SUM(AP$6:AP63))+1),U63)</f>
        <v>0</v>
      </c>
      <c r="X64" s="3">
        <v>59</v>
      </c>
      <c r="Y64" s="3">
        <f t="shared" si="2"/>
        <v>0</v>
      </c>
      <c r="Z64" s="3">
        <f t="shared" si="4"/>
        <v>1</v>
      </c>
      <c r="AA64" s="3">
        <f t="shared" si="5"/>
        <v>0</v>
      </c>
      <c r="AB64" s="3">
        <f t="shared" si="6"/>
        <v>0</v>
      </c>
      <c r="AC64" s="3">
        <f t="shared" si="7"/>
        <v>0</v>
      </c>
      <c r="AD64" s="3">
        <f t="shared" si="8"/>
        <v>0</v>
      </c>
      <c r="AE64" s="3">
        <f t="shared" si="9"/>
        <v>0</v>
      </c>
      <c r="AF64" s="3">
        <f t="shared" si="10"/>
        <v>0</v>
      </c>
      <c r="AG64" s="3">
        <f t="shared" si="11"/>
        <v>0</v>
      </c>
      <c r="AH64" s="3">
        <f t="shared" si="12"/>
        <v>0</v>
      </c>
      <c r="AI64" s="3">
        <f t="shared" si="13"/>
        <v>0</v>
      </c>
      <c r="AJ64" s="3">
        <f t="shared" si="14"/>
        <v>0</v>
      </c>
      <c r="AK64" s="3">
        <f t="shared" si="15"/>
        <v>0</v>
      </c>
      <c r="AL64" s="3">
        <f t="shared" si="16"/>
        <v>0</v>
      </c>
      <c r="AM64" s="3">
        <f t="shared" si="17"/>
        <v>0</v>
      </c>
      <c r="AN64" s="3">
        <f t="shared" si="18"/>
        <v>0</v>
      </c>
      <c r="AO64" s="3">
        <f t="shared" si="19"/>
        <v>0</v>
      </c>
      <c r="AP64" s="3">
        <f t="shared" si="20"/>
        <v>0</v>
      </c>
    </row>
    <row r="65" spans="2:42">
      <c r="B65" s="3" t="s">
        <v>41</v>
      </c>
      <c r="C65" s="3">
        <v>60</v>
      </c>
      <c r="D65" s="6">
        <f>IF(D64=MAX($D64:$U64),D$5/((2*SUM(Y$6:Y64))+1),D64)</f>
        <v>18931.432432432433</v>
      </c>
      <c r="E65" s="6">
        <f>IF(E64=MAX($D64:$U64),E$5/((2*SUM(Z$6:Z64))+1),E64)</f>
        <v>18136.28</v>
      </c>
      <c r="F65" s="6">
        <f>IF(F64=MAX($D64:$U64),F$5/((2*SUM(AA$6:AA64))+1),F64)</f>
        <v>18438.294117647059</v>
      </c>
      <c r="G65" s="6">
        <f>IF(G64=MAX($D64:$U64),G$5/((2*SUM(AB$6:AB64))+1),G64)</f>
        <v>18045.533333333333</v>
      </c>
      <c r="H65" s="6">
        <f>IF(H64=MAX($D64:$U64),H$5/((2*SUM(AC$6:AC64))+1),H64)</f>
        <v>17030.545454545456</v>
      </c>
      <c r="I65" s="6">
        <f>IF(I64=MAX($D64:$U64),I$5/((2*SUM(AD$6:AD64))+1),I64)</f>
        <v>17372.111111111109</v>
      </c>
      <c r="J65" s="6">
        <f>IF(J64=MAX($D64:$U64),J$5/((2*SUM(AE$6:AE64))+1),J64)</f>
        <v>18651.2</v>
      </c>
      <c r="K65" s="6">
        <f>IF(K64=MAX($D64:$U64),K$5/((2*SUM(AF$6:AF64))+1),K64)</f>
        <v>13481</v>
      </c>
      <c r="L65" s="6">
        <f>IF(L64=MAX($D64:$U64),L$5/((2*SUM(AG$6:AG64))+1),L64)</f>
        <v>9254.3333333333339</v>
      </c>
      <c r="M65" s="6">
        <f>IF(M64=MAX($D64:$U64),M$5/((2*SUM(AH$6:AH64))+1),M64)</f>
        <v>19297</v>
      </c>
      <c r="N65" s="6">
        <f>IF(N64=MAX($D64:$U64),N$5/((2*SUM(AI$6:AI64))+1),N64)</f>
        <v>10362</v>
      </c>
      <c r="O65" s="6">
        <f>IF(O64=MAX($D64:$U64),O$5/((2*SUM(AJ$6:AJ64))+1),O64)</f>
        <v>8120</v>
      </c>
      <c r="P65" s="6">
        <f>IF(P64=MAX($D64:$U64),P$5/((2*SUM(AK$6:AK64))+1),P64)</f>
        <v>3044</v>
      </c>
      <c r="Q65" s="6">
        <f>IF(Q64=MAX($D64:$U64),Q$5/((2*SUM(AL$6:AL64))+1),Q64)</f>
        <v>2486</v>
      </c>
      <c r="R65" s="6">
        <f>IF(R64=MAX($D64:$U64),R$5/((2*SUM(AM$6:AM64))+1),R64)</f>
        <v>1946</v>
      </c>
      <c r="S65" s="6">
        <f>IF(S64=MAX($D64:$U64),S$5/((2*SUM(AN$6:AN64))+1),S64)</f>
        <v>1438</v>
      </c>
      <c r="T65" s="6">
        <f>IF(T64=MAX($D64:$U64),T$5/((2*SUM(AO$6:AO64))+1),T64)</f>
        <v>0</v>
      </c>
      <c r="U65" s="6">
        <f>IF(U64=MAX($D64:$U64),U$5/((2*SUM(AP$6:AP64))+1),U64)</f>
        <v>0</v>
      </c>
      <c r="X65" s="3">
        <v>60</v>
      </c>
      <c r="Y65" s="3">
        <f t="shared" si="2"/>
        <v>0</v>
      </c>
      <c r="Z65" s="3">
        <f t="shared" si="4"/>
        <v>0</v>
      </c>
      <c r="AA65" s="3">
        <f t="shared" si="5"/>
        <v>0</v>
      </c>
      <c r="AB65" s="3">
        <f t="shared" si="6"/>
        <v>0</v>
      </c>
      <c r="AC65" s="3">
        <f t="shared" si="7"/>
        <v>0</v>
      </c>
      <c r="AD65" s="3">
        <f t="shared" si="8"/>
        <v>0</v>
      </c>
      <c r="AE65" s="3">
        <f t="shared" si="9"/>
        <v>0</v>
      </c>
      <c r="AF65" s="3">
        <f t="shared" si="10"/>
        <v>0</v>
      </c>
      <c r="AG65" s="3">
        <f t="shared" si="11"/>
        <v>0</v>
      </c>
      <c r="AH65" s="3">
        <f t="shared" si="12"/>
        <v>1</v>
      </c>
      <c r="AI65" s="3">
        <f t="shared" si="13"/>
        <v>0</v>
      </c>
      <c r="AJ65" s="3">
        <f t="shared" si="14"/>
        <v>0</v>
      </c>
      <c r="AK65" s="3">
        <f t="shared" si="15"/>
        <v>0</v>
      </c>
      <c r="AL65" s="3">
        <f t="shared" si="16"/>
        <v>0</v>
      </c>
      <c r="AM65" s="3">
        <f t="shared" si="17"/>
        <v>0</v>
      </c>
      <c r="AN65" s="3">
        <f t="shared" si="18"/>
        <v>0</v>
      </c>
      <c r="AO65" s="3">
        <f t="shared" si="19"/>
        <v>0</v>
      </c>
      <c r="AP65" s="3">
        <f t="shared" si="20"/>
        <v>0</v>
      </c>
    </row>
    <row r="66" spans="2:42">
      <c r="B66" s="3" t="s">
        <v>41</v>
      </c>
      <c r="C66" s="3">
        <v>61</v>
      </c>
      <c r="D66" s="6">
        <f>IF(D65=MAX($D65:$U65),D$5/((2*SUM(Y$6:Y65))+1),D65)</f>
        <v>18931.432432432433</v>
      </c>
      <c r="E66" s="6">
        <f>IF(E65=MAX($D65:$U65),E$5/((2*SUM(Z$6:Z65))+1),E65)</f>
        <v>18136.28</v>
      </c>
      <c r="F66" s="6">
        <f>IF(F65=MAX($D65:$U65),F$5/((2*SUM(AA$6:AA65))+1),F65)</f>
        <v>18438.294117647059</v>
      </c>
      <c r="G66" s="6">
        <f>IF(G65=MAX($D65:$U65),G$5/((2*SUM(AB$6:AB65))+1),G65)</f>
        <v>18045.533333333333</v>
      </c>
      <c r="H66" s="6">
        <f>IF(H65=MAX($D65:$U65),H$5/((2*SUM(AC$6:AC65))+1),H65)</f>
        <v>17030.545454545456</v>
      </c>
      <c r="I66" s="6">
        <f>IF(I65=MAX($D65:$U65),I$5/((2*SUM(AD$6:AD65))+1),I65)</f>
        <v>17372.111111111109</v>
      </c>
      <c r="J66" s="6">
        <f>IF(J65=MAX($D65:$U65),J$5/((2*SUM(AE$6:AE65))+1),J65)</f>
        <v>18651.2</v>
      </c>
      <c r="K66" s="6">
        <f>IF(K65=MAX($D65:$U65),K$5/((2*SUM(AF$6:AF65))+1),K65)</f>
        <v>13481</v>
      </c>
      <c r="L66" s="6">
        <f>IF(L65=MAX($D65:$U65),L$5/((2*SUM(AG$6:AG65))+1),L65)</f>
        <v>9254.3333333333339</v>
      </c>
      <c r="M66" s="6">
        <f>IF(M65=MAX($D65:$U65),M$5/((2*SUM(AH$6:AH65))+1),M65)</f>
        <v>6432.333333333333</v>
      </c>
      <c r="N66" s="6">
        <f>IF(N65=MAX($D65:$U65),N$5/((2*SUM(AI$6:AI65))+1),N65)</f>
        <v>10362</v>
      </c>
      <c r="O66" s="6">
        <f>IF(O65=MAX($D65:$U65),O$5/((2*SUM(AJ$6:AJ65))+1),O65)</f>
        <v>8120</v>
      </c>
      <c r="P66" s="6">
        <f>IF(P65=MAX($D65:$U65),P$5/((2*SUM(AK$6:AK65))+1),P65)</f>
        <v>3044</v>
      </c>
      <c r="Q66" s="6">
        <f>IF(Q65=MAX($D65:$U65),Q$5/((2*SUM(AL$6:AL65))+1),Q65)</f>
        <v>2486</v>
      </c>
      <c r="R66" s="6">
        <f>IF(R65=MAX($D65:$U65),R$5/((2*SUM(AM$6:AM65))+1),R65)</f>
        <v>1946</v>
      </c>
      <c r="S66" s="6">
        <f>IF(S65=MAX($D65:$U65),S$5/((2*SUM(AN$6:AN65))+1),S65)</f>
        <v>1438</v>
      </c>
      <c r="T66" s="6">
        <f>IF(T65=MAX($D65:$U65),T$5/((2*SUM(AO$6:AO65))+1),T65)</f>
        <v>0</v>
      </c>
      <c r="U66" s="6">
        <f>IF(U65=MAX($D65:$U65),U$5/((2*SUM(AP$6:AP65))+1),U65)</f>
        <v>0</v>
      </c>
      <c r="X66" s="3">
        <v>61</v>
      </c>
      <c r="Y66" s="3">
        <f t="shared" si="2"/>
        <v>1</v>
      </c>
      <c r="Z66" s="3">
        <f t="shared" si="4"/>
        <v>0</v>
      </c>
      <c r="AA66" s="3">
        <f t="shared" si="5"/>
        <v>0</v>
      </c>
      <c r="AB66" s="3">
        <f t="shared" si="6"/>
        <v>0</v>
      </c>
      <c r="AC66" s="3">
        <f t="shared" si="7"/>
        <v>0</v>
      </c>
      <c r="AD66" s="3">
        <f t="shared" si="8"/>
        <v>0</v>
      </c>
      <c r="AE66" s="3">
        <f t="shared" si="9"/>
        <v>0</v>
      </c>
      <c r="AF66" s="3">
        <f t="shared" si="10"/>
        <v>0</v>
      </c>
      <c r="AG66" s="3">
        <f t="shared" si="11"/>
        <v>0</v>
      </c>
      <c r="AH66" s="3">
        <f t="shared" si="12"/>
        <v>0</v>
      </c>
      <c r="AI66" s="3">
        <f t="shared" si="13"/>
        <v>0</v>
      </c>
      <c r="AJ66" s="3">
        <f t="shared" si="14"/>
        <v>0</v>
      </c>
      <c r="AK66" s="3">
        <f t="shared" si="15"/>
        <v>0</v>
      </c>
      <c r="AL66" s="3">
        <f t="shared" si="16"/>
        <v>0</v>
      </c>
      <c r="AM66" s="3">
        <f t="shared" si="17"/>
        <v>0</v>
      </c>
      <c r="AN66" s="3">
        <f t="shared" si="18"/>
        <v>0</v>
      </c>
      <c r="AO66" s="3">
        <f t="shared" si="19"/>
        <v>0</v>
      </c>
      <c r="AP66" s="3">
        <f t="shared" si="20"/>
        <v>0</v>
      </c>
    </row>
    <row r="67" spans="2:42">
      <c r="B67" s="3" t="s">
        <v>41</v>
      </c>
      <c r="C67" s="3">
        <v>62</v>
      </c>
      <c r="D67" s="6">
        <f>IF(D66=MAX($D66:$U66),D$5/((2*SUM(Y$6:Y66))+1),D66)</f>
        <v>17960.589743589742</v>
      </c>
      <c r="E67" s="6">
        <f>IF(E66=MAX($D66:$U66),E$5/((2*SUM(Z$6:Z66))+1),E66)</f>
        <v>18136.28</v>
      </c>
      <c r="F67" s="6">
        <f>IF(F66=MAX($D66:$U66),F$5/((2*SUM(AA$6:AA66))+1),F66)</f>
        <v>18438.294117647059</v>
      </c>
      <c r="G67" s="6">
        <f>IF(G66=MAX($D66:$U66),G$5/((2*SUM(AB$6:AB66))+1),G66)</f>
        <v>18045.533333333333</v>
      </c>
      <c r="H67" s="6">
        <f>IF(H66=MAX($D66:$U66),H$5/((2*SUM(AC$6:AC66))+1),H66)</f>
        <v>17030.545454545456</v>
      </c>
      <c r="I67" s="6">
        <f>IF(I66=MAX($D66:$U66),I$5/((2*SUM(AD$6:AD66))+1),I66)</f>
        <v>17372.111111111109</v>
      </c>
      <c r="J67" s="6">
        <f>IF(J66=MAX($D66:$U66),J$5/((2*SUM(AE$6:AE66))+1),J66)</f>
        <v>18651.2</v>
      </c>
      <c r="K67" s="6">
        <f>IF(K66=MAX($D66:$U66),K$5/((2*SUM(AF$6:AF66))+1),K66)</f>
        <v>13481</v>
      </c>
      <c r="L67" s="6">
        <f>IF(L66=MAX($D66:$U66),L$5/((2*SUM(AG$6:AG66))+1),L66)</f>
        <v>9254.3333333333339</v>
      </c>
      <c r="M67" s="6">
        <f>IF(M66=MAX($D66:$U66),M$5/((2*SUM(AH$6:AH66))+1),M66)</f>
        <v>6432.333333333333</v>
      </c>
      <c r="N67" s="6">
        <f>IF(N66=MAX($D66:$U66),N$5/((2*SUM(AI$6:AI66))+1),N66)</f>
        <v>10362</v>
      </c>
      <c r="O67" s="6">
        <f>IF(O66=MAX($D66:$U66),O$5/((2*SUM(AJ$6:AJ66))+1),O66)</f>
        <v>8120</v>
      </c>
      <c r="P67" s="6">
        <f>IF(P66=MAX($D66:$U66),P$5/((2*SUM(AK$6:AK66))+1),P66)</f>
        <v>3044</v>
      </c>
      <c r="Q67" s="6">
        <f>IF(Q66=MAX($D66:$U66),Q$5/((2*SUM(AL$6:AL66))+1),Q66)</f>
        <v>2486</v>
      </c>
      <c r="R67" s="6">
        <f>IF(R66=MAX($D66:$U66),R$5/((2*SUM(AM$6:AM66))+1),R66)</f>
        <v>1946</v>
      </c>
      <c r="S67" s="6">
        <f>IF(S66=MAX($D66:$U66),S$5/((2*SUM(AN$6:AN66))+1),S66)</f>
        <v>1438</v>
      </c>
      <c r="T67" s="6">
        <f>IF(T66=MAX($D66:$U66),T$5/((2*SUM(AO$6:AO66))+1),T66)</f>
        <v>0</v>
      </c>
      <c r="U67" s="6">
        <f>IF(U66=MAX($D66:$U66),U$5/((2*SUM(AP$6:AP66))+1),U66)</f>
        <v>0</v>
      </c>
      <c r="X67" s="3">
        <v>62</v>
      </c>
      <c r="Y67" s="3">
        <f t="shared" si="2"/>
        <v>0</v>
      </c>
      <c r="Z67" s="3">
        <f t="shared" si="4"/>
        <v>0</v>
      </c>
      <c r="AA67" s="3">
        <f t="shared" si="5"/>
        <v>0</v>
      </c>
      <c r="AB67" s="3">
        <f t="shared" si="6"/>
        <v>0</v>
      </c>
      <c r="AC67" s="3">
        <f t="shared" si="7"/>
        <v>0</v>
      </c>
      <c r="AD67" s="3">
        <f t="shared" si="8"/>
        <v>0</v>
      </c>
      <c r="AE67" s="3">
        <f t="shared" si="9"/>
        <v>1</v>
      </c>
      <c r="AF67" s="3">
        <f t="shared" si="10"/>
        <v>0</v>
      </c>
      <c r="AG67" s="3">
        <f t="shared" si="11"/>
        <v>0</v>
      </c>
      <c r="AH67" s="3">
        <f t="shared" si="12"/>
        <v>0</v>
      </c>
      <c r="AI67" s="3">
        <f t="shared" si="13"/>
        <v>0</v>
      </c>
      <c r="AJ67" s="3">
        <f t="shared" si="14"/>
        <v>0</v>
      </c>
      <c r="AK67" s="3">
        <f t="shared" si="15"/>
        <v>0</v>
      </c>
      <c r="AL67" s="3">
        <f t="shared" si="16"/>
        <v>0</v>
      </c>
      <c r="AM67" s="3">
        <f t="shared" si="17"/>
        <v>0</v>
      </c>
      <c r="AN67" s="3">
        <f t="shared" si="18"/>
        <v>0</v>
      </c>
      <c r="AO67" s="3">
        <f t="shared" si="19"/>
        <v>0</v>
      </c>
      <c r="AP67" s="3">
        <f t="shared" si="20"/>
        <v>0</v>
      </c>
    </row>
    <row r="68" spans="2:42">
      <c r="B68" s="3" t="s">
        <v>41</v>
      </c>
      <c r="C68" s="3">
        <v>63</v>
      </c>
      <c r="D68" s="6">
        <f>IF(D67=MAX($D67:$U67),D$5/((2*SUM(Y$6:Y67))+1),D67)</f>
        <v>17960.589743589742</v>
      </c>
      <c r="E68" s="6">
        <f>IF(E67=MAX($D67:$U67),E$5/((2*SUM(Z$6:Z67))+1),E67)</f>
        <v>18136.28</v>
      </c>
      <c r="F68" s="6">
        <f>IF(F67=MAX($D67:$U67),F$5/((2*SUM(AA$6:AA67))+1),F67)</f>
        <v>18438.294117647059</v>
      </c>
      <c r="G68" s="6">
        <f>IF(G67=MAX($D67:$U67),G$5/((2*SUM(AB$6:AB67))+1),G67)</f>
        <v>18045.533333333333</v>
      </c>
      <c r="H68" s="6">
        <f>IF(H67=MAX($D67:$U67),H$5/((2*SUM(AC$6:AC67))+1),H67)</f>
        <v>17030.545454545456</v>
      </c>
      <c r="I68" s="6">
        <f>IF(I67=MAX($D67:$U67),I$5/((2*SUM(AD$6:AD67))+1),I67)</f>
        <v>17372.111111111109</v>
      </c>
      <c r="J68" s="6">
        <f>IF(J67=MAX($D67:$U67),J$5/((2*SUM(AE$6:AE67))+1),J67)</f>
        <v>13322.285714285714</v>
      </c>
      <c r="K68" s="6">
        <f>IF(K67=MAX($D67:$U67),K$5/((2*SUM(AF$6:AF67))+1),K67)</f>
        <v>13481</v>
      </c>
      <c r="L68" s="6">
        <f>IF(L67=MAX($D67:$U67),L$5/((2*SUM(AG$6:AG67))+1),L67)</f>
        <v>9254.3333333333339</v>
      </c>
      <c r="M68" s="6">
        <f>IF(M67=MAX($D67:$U67),M$5/((2*SUM(AH$6:AH67))+1),M67)</f>
        <v>6432.333333333333</v>
      </c>
      <c r="N68" s="6">
        <f>IF(N67=MAX($D67:$U67),N$5/((2*SUM(AI$6:AI67))+1),N67)</f>
        <v>10362</v>
      </c>
      <c r="O68" s="6">
        <f>IF(O67=MAX($D67:$U67),O$5/((2*SUM(AJ$6:AJ67))+1),O67)</f>
        <v>8120</v>
      </c>
      <c r="P68" s="6">
        <f>IF(P67=MAX($D67:$U67),P$5/((2*SUM(AK$6:AK67))+1),P67)</f>
        <v>3044</v>
      </c>
      <c r="Q68" s="6">
        <f>IF(Q67=MAX($D67:$U67),Q$5/((2*SUM(AL$6:AL67))+1),Q67)</f>
        <v>2486</v>
      </c>
      <c r="R68" s="6">
        <f>IF(R67=MAX($D67:$U67),R$5/((2*SUM(AM$6:AM67))+1),R67)</f>
        <v>1946</v>
      </c>
      <c r="S68" s="6">
        <f>IF(S67=MAX($D67:$U67),S$5/((2*SUM(AN$6:AN67))+1),S67)</f>
        <v>1438</v>
      </c>
      <c r="T68" s="6">
        <f>IF(T67=MAX($D67:$U67),T$5/((2*SUM(AO$6:AO67))+1),T67)</f>
        <v>0</v>
      </c>
      <c r="U68" s="6">
        <f>IF(U67=MAX($D67:$U67),U$5/((2*SUM(AP$6:AP67))+1),U67)</f>
        <v>0</v>
      </c>
      <c r="X68" s="3">
        <v>63</v>
      </c>
      <c r="Y68" s="3">
        <f t="shared" si="2"/>
        <v>0</v>
      </c>
      <c r="Z68" s="3">
        <f t="shared" si="4"/>
        <v>0</v>
      </c>
      <c r="AA68" s="3">
        <f t="shared" si="5"/>
        <v>1</v>
      </c>
      <c r="AB68" s="3">
        <f t="shared" si="6"/>
        <v>0</v>
      </c>
      <c r="AC68" s="3">
        <f t="shared" si="7"/>
        <v>0</v>
      </c>
      <c r="AD68" s="3">
        <f t="shared" si="8"/>
        <v>0</v>
      </c>
      <c r="AE68" s="3">
        <f t="shared" si="9"/>
        <v>0</v>
      </c>
      <c r="AF68" s="3">
        <f t="shared" si="10"/>
        <v>0</v>
      </c>
      <c r="AG68" s="3">
        <f t="shared" si="11"/>
        <v>0</v>
      </c>
      <c r="AH68" s="3">
        <f t="shared" si="12"/>
        <v>0</v>
      </c>
      <c r="AI68" s="3">
        <f t="shared" si="13"/>
        <v>0</v>
      </c>
      <c r="AJ68" s="3">
        <f t="shared" si="14"/>
        <v>0</v>
      </c>
      <c r="AK68" s="3">
        <f t="shared" si="15"/>
        <v>0</v>
      </c>
      <c r="AL68" s="3">
        <f t="shared" si="16"/>
        <v>0</v>
      </c>
      <c r="AM68" s="3">
        <f t="shared" si="17"/>
        <v>0</v>
      </c>
      <c r="AN68" s="3">
        <f t="shared" si="18"/>
        <v>0</v>
      </c>
      <c r="AO68" s="3">
        <f t="shared" si="19"/>
        <v>0</v>
      </c>
      <c r="AP68" s="3">
        <f t="shared" si="20"/>
        <v>0</v>
      </c>
    </row>
    <row r="69" spans="2:42">
      <c r="B69" s="3" t="s">
        <v>41</v>
      </c>
      <c r="C69" s="3">
        <v>64</v>
      </c>
      <c r="D69" s="6">
        <f>IF(D68=MAX($D68:$U68),D$5/((2*SUM(Y$6:Y68))+1),D68)</f>
        <v>17960.589743589742</v>
      </c>
      <c r="E69" s="6">
        <f>IF(E68=MAX($D68:$U68),E$5/((2*SUM(Z$6:Z68))+1),E68)</f>
        <v>18136.28</v>
      </c>
      <c r="F69" s="6">
        <f>IF(F68=MAX($D68:$U68),F$5/((2*SUM(AA$6:AA68))+1),F68)</f>
        <v>16497.42105263158</v>
      </c>
      <c r="G69" s="6">
        <f>IF(G68=MAX($D68:$U68),G$5/((2*SUM(AB$6:AB68))+1),G68)</f>
        <v>18045.533333333333</v>
      </c>
      <c r="H69" s="6">
        <f>IF(H68=MAX($D68:$U68),H$5/((2*SUM(AC$6:AC68))+1),H68)</f>
        <v>17030.545454545456</v>
      </c>
      <c r="I69" s="6">
        <f>IF(I68=MAX($D68:$U68),I$5/((2*SUM(AD$6:AD68))+1),I68)</f>
        <v>17372.111111111109</v>
      </c>
      <c r="J69" s="6">
        <f>IF(J68=MAX($D68:$U68),J$5/((2*SUM(AE$6:AE68))+1),J68)</f>
        <v>13322.285714285714</v>
      </c>
      <c r="K69" s="6">
        <f>IF(K68=MAX($D68:$U68),K$5/((2*SUM(AF$6:AF68))+1),K68)</f>
        <v>13481</v>
      </c>
      <c r="L69" s="6">
        <f>IF(L68=MAX($D68:$U68),L$5/((2*SUM(AG$6:AG68))+1),L68)</f>
        <v>9254.3333333333339</v>
      </c>
      <c r="M69" s="6">
        <f>IF(M68=MAX($D68:$U68),M$5/((2*SUM(AH$6:AH68))+1),M68)</f>
        <v>6432.333333333333</v>
      </c>
      <c r="N69" s="6">
        <f>IF(N68=MAX($D68:$U68),N$5/((2*SUM(AI$6:AI68))+1),N68)</f>
        <v>10362</v>
      </c>
      <c r="O69" s="6">
        <f>IF(O68=MAX($D68:$U68),O$5/((2*SUM(AJ$6:AJ68))+1),O68)</f>
        <v>8120</v>
      </c>
      <c r="P69" s="6">
        <f>IF(P68=MAX($D68:$U68),P$5/((2*SUM(AK$6:AK68))+1),P68)</f>
        <v>3044</v>
      </c>
      <c r="Q69" s="6">
        <f>IF(Q68=MAX($D68:$U68),Q$5/((2*SUM(AL$6:AL68))+1),Q68)</f>
        <v>2486</v>
      </c>
      <c r="R69" s="6">
        <f>IF(R68=MAX($D68:$U68),R$5/((2*SUM(AM$6:AM68))+1),R68)</f>
        <v>1946</v>
      </c>
      <c r="S69" s="6">
        <f>IF(S68=MAX($D68:$U68),S$5/((2*SUM(AN$6:AN68))+1),S68)</f>
        <v>1438</v>
      </c>
      <c r="T69" s="6">
        <f>IF(T68=MAX($D68:$U68),T$5/((2*SUM(AO$6:AO68))+1),T68)</f>
        <v>0</v>
      </c>
      <c r="U69" s="6">
        <f>IF(U68=MAX($D68:$U68),U$5/((2*SUM(AP$6:AP68))+1),U68)</f>
        <v>0</v>
      </c>
      <c r="X69" s="3">
        <v>64</v>
      </c>
      <c r="Y69" s="3">
        <f t="shared" si="2"/>
        <v>0</v>
      </c>
      <c r="Z69" s="3">
        <f t="shared" si="4"/>
        <v>1</v>
      </c>
      <c r="AA69" s="3">
        <f t="shared" si="5"/>
        <v>0</v>
      </c>
      <c r="AB69" s="3">
        <f t="shared" si="6"/>
        <v>0</v>
      </c>
      <c r="AC69" s="3">
        <f t="shared" si="7"/>
        <v>0</v>
      </c>
      <c r="AD69" s="3">
        <f t="shared" si="8"/>
        <v>0</v>
      </c>
      <c r="AE69" s="3">
        <f t="shared" si="9"/>
        <v>0</v>
      </c>
      <c r="AF69" s="3">
        <f t="shared" si="10"/>
        <v>0</v>
      </c>
      <c r="AG69" s="3">
        <f t="shared" si="11"/>
        <v>0</v>
      </c>
      <c r="AH69" s="3">
        <f t="shared" si="12"/>
        <v>0</v>
      </c>
      <c r="AI69" s="3">
        <f t="shared" si="13"/>
        <v>0</v>
      </c>
      <c r="AJ69" s="3">
        <f t="shared" si="14"/>
        <v>0</v>
      </c>
      <c r="AK69" s="3">
        <f t="shared" si="15"/>
        <v>0</v>
      </c>
      <c r="AL69" s="3">
        <f t="shared" si="16"/>
        <v>0</v>
      </c>
      <c r="AM69" s="3">
        <f t="shared" si="17"/>
        <v>0</v>
      </c>
      <c r="AN69" s="3">
        <f t="shared" si="18"/>
        <v>0</v>
      </c>
      <c r="AO69" s="3">
        <f t="shared" si="19"/>
        <v>0</v>
      </c>
      <c r="AP69" s="3">
        <f t="shared" si="20"/>
        <v>0</v>
      </c>
    </row>
    <row r="70" spans="2:42">
      <c r="B70" s="3" t="s">
        <v>41</v>
      </c>
      <c r="C70" s="3">
        <v>65</v>
      </c>
      <c r="D70" s="6">
        <f>IF(D69=MAX($D69:$U69),D$5/((2*SUM(Y$6:Y69))+1),D69)</f>
        <v>17960.589743589742</v>
      </c>
      <c r="E70" s="6">
        <f>IF(E69=MAX($D69:$U69),E$5/((2*SUM(Z$6:Z69))+1),E69)</f>
        <v>16792.85185185185</v>
      </c>
      <c r="F70" s="6">
        <f>IF(F69=MAX($D69:$U69),F$5/((2*SUM(AA$6:AA69))+1),F69)</f>
        <v>16497.42105263158</v>
      </c>
      <c r="G70" s="6">
        <f>IF(G69=MAX($D69:$U69),G$5/((2*SUM(AB$6:AB69))+1),G69)</f>
        <v>18045.533333333333</v>
      </c>
      <c r="H70" s="6">
        <f>IF(H69=MAX($D69:$U69),H$5/((2*SUM(AC$6:AC69))+1),H69)</f>
        <v>17030.545454545456</v>
      </c>
      <c r="I70" s="6">
        <f>IF(I69=MAX($D69:$U69),I$5/((2*SUM(AD$6:AD69))+1),I69)</f>
        <v>17372.111111111109</v>
      </c>
      <c r="J70" s="6">
        <f>IF(J69=MAX($D69:$U69),J$5/((2*SUM(AE$6:AE69))+1),J69)</f>
        <v>13322.285714285714</v>
      </c>
      <c r="K70" s="6">
        <f>IF(K69=MAX($D69:$U69),K$5/((2*SUM(AF$6:AF69))+1),K69)</f>
        <v>13481</v>
      </c>
      <c r="L70" s="6">
        <f>IF(L69=MAX($D69:$U69),L$5/((2*SUM(AG$6:AG69))+1),L69)</f>
        <v>9254.3333333333339</v>
      </c>
      <c r="M70" s="6">
        <f>IF(M69=MAX($D69:$U69),M$5/((2*SUM(AH$6:AH69))+1),M69)</f>
        <v>6432.333333333333</v>
      </c>
      <c r="N70" s="6">
        <f>IF(N69=MAX($D69:$U69),N$5/((2*SUM(AI$6:AI69))+1),N69)</f>
        <v>10362</v>
      </c>
      <c r="O70" s="6">
        <f>IF(O69=MAX($D69:$U69),O$5/((2*SUM(AJ$6:AJ69))+1),O69)</f>
        <v>8120</v>
      </c>
      <c r="P70" s="6">
        <f>IF(P69=MAX($D69:$U69),P$5/((2*SUM(AK$6:AK69))+1),P69)</f>
        <v>3044</v>
      </c>
      <c r="Q70" s="6">
        <f>IF(Q69=MAX($D69:$U69),Q$5/((2*SUM(AL$6:AL69))+1),Q69)</f>
        <v>2486</v>
      </c>
      <c r="R70" s="6">
        <f>IF(R69=MAX($D69:$U69),R$5/((2*SUM(AM$6:AM69))+1),R69)</f>
        <v>1946</v>
      </c>
      <c r="S70" s="6">
        <f>IF(S69=MAX($D69:$U69),S$5/((2*SUM(AN$6:AN69))+1),S69)</f>
        <v>1438</v>
      </c>
      <c r="T70" s="6">
        <f>IF(T69=MAX($D69:$U69),T$5/((2*SUM(AO$6:AO69))+1),T69)</f>
        <v>0</v>
      </c>
      <c r="U70" s="6">
        <f>IF(U69=MAX($D69:$U69),U$5/((2*SUM(AP$6:AP69))+1),U69)</f>
        <v>0</v>
      </c>
      <c r="X70" s="3">
        <v>65</v>
      </c>
      <c r="Y70" s="3">
        <f t="shared" si="2"/>
        <v>0</v>
      </c>
      <c r="Z70" s="3">
        <f t="shared" si="4"/>
        <v>0</v>
      </c>
      <c r="AA70" s="3">
        <f t="shared" si="5"/>
        <v>0</v>
      </c>
      <c r="AB70" s="3">
        <f t="shared" si="6"/>
        <v>1</v>
      </c>
      <c r="AC70" s="3">
        <f t="shared" si="7"/>
        <v>0</v>
      </c>
      <c r="AD70" s="3">
        <f t="shared" si="8"/>
        <v>0</v>
      </c>
      <c r="AE70" s="3">
        <f t="shared" si="9"/>
        <v>0</v>
      </c>
      <c r="AF70" s="3">
        <f t="shared" si="10"/>
        <v>0</v>
      </c>
      <c r="AG70" s="3">
        <f t="shared" si="11"/>
        <v>0</v>
      </c>
      <c r="AH70" s="3">
        <f t="shared" si="12"/>
        <v>0</v>
      </c>
      <c r="AI70" s="3">
        <f t="shared" si="13"/>
        <v>0</v>
      </c>
      <c r="AJ70" s="3">
        <f t="shared" si="14"/>
        <v>0</v>
      </c>
      <c r="AK70" s="3">
        <f t="shared" si="15"/>
        <v>0</v>
      </c>
      <c r="AL70" s="3">
        <f t="shared" si="16"/>
        <v>0</v>
      </c>
      <c r="AM70" s="3">
        <f t="shared" si="17"/>
        <v>0</v>
      </c>
      <c r="AN70" s="3">
        <f t="shared" si="18"/>
        <v>0</v>
      </c>
      <c r="AO70" s="3">
        <f t="shared" si="19"/>
        <v>0</v>
      </c>
      <c r="AP70" s="3">
        <f t="shared" si="20"/>
        <v>0</v>
      </c>
    </row>
    <row r="71" spans="2:42">
      <c r="B71" s="3" t="s">
        <v>41</v>
      </c>
      <c r="C71" s="3">
        <v>66</v>
      </c>
      <c r="D71" s="6">
        <f>IF(D70=MAX($D70:$U70),D$5/((2*SUM(Y$6:Y70))+1),D70)</f>
        <v>17960.589743589742</v>
      </c>
      <c r="E71" s="6">
        <f>IF(E70=MAX($D70:$U70),E$5/((2*SUM(Z$6:Z70))+1),E70)</f>
        <v>16792.85185185185</v>
      </c>
      <c r="F71" s="6">
        <f>IF(F70=MAX($D70:$U70),F$5/((2*SUM(AA$6:AA70))+1),F70)</f>
        <v>16497.42105263158</v>
      </c>
      <c r="G71" s="6">
        <f>IF(G70=MAX($D70:$U70),G$5/((2*SUM(AB$6:AB70))+1),G70)</f>
        <v>15922.529411764706</v>
      </c>
      <c r="H71" s="6">
        <f>IF(H70=MAX($D70:$U70),H$5/((2*SUM(AC$6:AC70))+1),H70)</f>
        <v>17030.545454545456</v>
      </c>
      <c r="I71" s="6">
        <f>IF(I70=MAX($D70:$U70),I$5/((2*SUM(AD$6:AD70))+1),I70)</f>
        <v>17372.111111111109</v>
      </c>
      <c r="J71" s="6">
        <f>IF(J70=MAX($D70:$U70),J$5/((2*SUM(AE$6:AE70))+1),J70)</f>
        <v>13322.285714285714</v>
      </c>
      <c r="K71" s="6">
        <f>IF(K70=MAX($D70:$U70),K$5/((2*SUM(AF$6:AF70))+1),K70)</f>
        <v>13481</v>
      </c>
      <c r="L71" s="6">
        <f>IF(L70=MAX($D70:$U70),L$5/((2*SUM(AG$6:AG70))+1),L70)</f>
        <v>9254.3333333333339</v>
      </c>
      <c r="M71" s="6">
        <f>IF(M70=MAX($D70:$U70),M$5/((2*SUM(AH$6:AH70))+1),M70)</f>
        <v>6432.333333333333</v>
      </c>
      <c r="N71" s="6">
        <f>IF(N70=MAX($D70:$U70),N$5/((2*SUM(AI$6:AI70))+1),N70)</f>
        <v>10362</v>
      </c>
      <c r="O71" s="6">
        <f>IF(O70=MAX($D70:$U70),O$5/((2*SUM(AJ$6:AJ70))+1),O70)</f>
        <v>8120</v>
      </c>
      <c r="P71" s="6">
        <f>IF(P70=MAX($D70:$U70),P$5/((2*SUM(AK$6:AK70))+1),P70)</f>
        <v>3044</v>
      </c>
      <c r="Q71" s="6">
        <f>IF(Q70=MAX($D70:$U70),Q$5/((2*SUM(AL$6:AL70))+1),Q70)</f>
        <v>2486</v>
      </c>
      <c r="R71" s="6">
        <f>IF(R70=MAX($D70:$U70),R$5/((2*SUM(AM$6:AM70))+1),R70)</f>
        <v>1946</v>
      </c>
      <c r="S71" s="6">
        <f>IF(S70=MAX($D70:$U70),S$5/((2*SUM(AN$6:AN70))+1),S70)</f>
        <v>1438</v>
      </c>
      <c r="T71" s="6">
        <f>IF(T70=MAX($D70:$U70),T$5/((2*SUM(AO$6:AO70))+1),T70)</f>
        <v>0</v>
      </c>
      <c r="U71" s="6">
        <f>IF(U70=MAX($D70:$U70),U$5/((2*SUM(AP$6:AP70))+1),U70)</f>
        <v>0</v>
      </c>
      <c r="X71" s="3">
        <v>66</v>
      </c>
      <c r="Y71" s="3">
        <f t="shared" ref="Y71:Y90" si="21">IF(D71=MAX($D71:$U71),1,0)</f>
        <v>1</v>
      </c>
      <c r="Z71" s="3">
        <f t="shared" si="4"/>
        <v>0</v>
      </c>
      <c r="AA71" s="3">
        <f t="shared" si="5"/>
        <v>0</v>
      </c>
      <c r="AB71" s="3">
        <f t="shared" si="6"/>
        <v>0</v>
      </c>
      <c r="AC71" s="3">
        <f t="shared" si="7"/>
        <v>0</v>
      </c>
      <c r="AD71" s="3">
        <f t="shared" si="8"/>
        <v>0</v>
      </c>
      <c r="AE71" s="3">
        <f t="shared" si="9"/>
        <v>0</v>
      </c>
      <c r="AF71" s="3">
        <f t="shared" si="10"/>
        <v>0</v>
      </c>
      <c r="AG71" s="3">
        <f t="shared" si="11"/>
        <v>0</v>
      </c>
      <c r="AH71" s="3">
        <f t="shared" si="12"/>
        <v>0</v>
      </c>
      <c r="AI71" s="3">
        <f t="shared" si="13"/>
        <v>0</v>
      </c>
      <c r="AJ71" s="3">
        <f t="shared" si="14"/>
        <v>0</v>
      </c>
      <c r="AK71" s="3">
        <f t="shared" si="15"/>
        <v>0</v>
      </c>
      <c r="AL71" s="3">
        <f t="shared" si="16"/>
        <v>0</v>
      </c>
      <c r="AM71" s="3">
        <f t="shared" si="17"/>
        <v>0</v>
      </c>
      <c r="AN71" s="3">
        <f t="shared" si="18"/>
        <v>0</v>
      </c>
      <c r="AO71" s="3">
        <f t="shared" si="19"/>
        <v>0</v>
      </c>
      <c r="AP71" s="3">
        <f t="shared" si="20"/>
        <v>0</v>
      </c>
    </row>
    <row r="72" spans="2:42">
      <c r="B72" s="3" t="s">
        <v>41</v>
      </c>
      <c r="C72" s="3">
        <v>67</v>
      </c>
      <c r="D72" s="6">
        <f>IF(D71=MAX($D71:$U71),D$5/((2*SUM(Y$6:Y71))+1),D71)</f>
        <v>17084.463414634145</v>
      </c>
      <c r="E72" s="6">
        <f>IF(E71=MAX($D71:$U71),E$5/((2*SUM(Z$6:Z71))+1),E71)</f>
        <v>16792.85185185185</v>
      </c>
      <c r="F72" s="6">
        <f>IF(F71=MAX($D71:$U71),F$5/((2*SUM(AA$6:AA71))+1),F71)</f>
        <v>16497.42105263158</v>
      </c>
      <c r="G72" s="6">
        <f>IF(G71=MAX($D71:$U71),G$5/((2*SUM(AB$6:AB71))+1),G71)</f>
        <v>15922.529411764706</v>
      </c>
      <c r="H72" s="6">
        <f>IF(H71=MAX($D71:$U71),H$5/((2*SUM(AC$6:AC71))+1),H71)</f>
        <v>17030.545454545456</v>
      </c>
      <c r="I72" s="6">
        <f>IF(I71=MAX($D71:$U71),I$5/((2*SUM(AD$6:AD71))+1),I71)</f>
        <v>17372.111111111109</v>
      </c>
      <c r="J72" s="6">
        <f>IF(J71=MAX($D71:$U71),J$5/((2*SUM(AE$6:AE71))+1),J71)</f>
        <v>13322.285714285714</v>
      </c>
      <c r="K72" s="6">
        <f>IF(K71=MAX($D71:$U71),K$5/((2*SUM(AF$6:AF71))+1),K71)</f>
        <v>13481</v>
      </c>
      <c r="L72" s="6">
        <f>IF(L71=MAX($D71:$U71),L$5/((2*SUM(AG$6:AG71))+1),L71)</f>
        <v>9254.3333333333339</v>
      </c>
      <c r="M72" s="6">
        <f>IF(M71=MAX($D71:$U71),M$5/((2*SUM(AH$6:AH71))+1),M71)</f>
        <v>6432.333333333333</v>
      </c>
      <c r="N72" s="6">
        <f>IF(N71=MAX($D71:$U71),N$5/((2*SUM(AI$6:AI71))+1),N71)</f>
        <v>10362</v>
      </c>
      <c r="O72" s="6">
        <f>IF(O71=MAX($D71:$U71),O$5/((2*SUM(AJ$6:AJ71))+1),O71)</f>
        <v>8120</v>
      </c>
      <c r="P72" s="6">
        <f>IF(P71=MAX($D71:$U71),P$5/((2*SUM(AK$6:AK71))+1),P71)</f>
        <v>3044</v>
      </c>
      <c r="Q72" s="6">
        <f>IF(Q71=MAX($D71:$U71),Q$5/((2*SUM(AL$6:AL71))+1),Q71)</f>
        <v>2486</v>
      </c>
      <c r="R72" s="6">
        <f>IF(R71=MAX($D71:$U71),R$5/((2*SUM(AM$6:AM71))+1),R71)</f>
        <v>1946</v>
      </c>
      <c r="S72" s="6">
        <f>IF(S71=MAX($D71:$U71),S$5/((2*SUM(AN$6:AN71))+1),S71)</f>
        <v>1438</v>
      </c>
      <c r="T72" s="6">
        <f>IF(T71=MAX($D71:$U71),T$5/((2*SUM(AO$6:AO71))+1),T71)</f>
        <v>0</v>
      </c>
      <c r="U72" s="6">
        <f>IF(U71=MAX($D71:$U71),U$5/((2*SUM(AP$6:AP71))+1),U71)</f>
        <v>0</v>
      </c>
      <c r="X72" s="3">
        <v>67</v>
      </c>
      <c r="Y72" s="3">
        <f t="shared" si="21"/>
        <v>0</v>
      </c>
      <c r="Z72" s="3">
        <f t="shared" si="4"/>
        <v>0</v>
      </c>
      <c r="AA72" s="3">
        <f t="shared" si="5"/>
        <v>0</v>
      </c>
      <c r="AB72" s="3">
        <f t="shared" si="6"/>
        <v>0</v>
      </c>
      <c r="AC72" s="3">
        <f t="shared" si="7"/>
        <v>0</v>
      </c>
      <c r="AD72" s="3">
        <f t="shared" si="8"/>
        <v>1</v>
      </c>
      <c r="AE72" s="3">
        <f t="shared" si="9"/>
        <v>0</v>
      </c>
      <c r="AF72" s="3">
        <f t="shared" si="10"/>
        <v>0</v>
      </c>
      <c r="AG72" s="3">
        <f t="shared" si="11"/>
        <v>0</v>
      </c>
      <c r="AH72" s="3">
        <f t="shared" si="12"/>
        <v>0</v>
      </c>
      <c r="AI72" s="3">
        <f t="shared" si="13"/>
        <v>0</v>
      </c>
      <c r="AJ72" s="3">
        <f t="shared" si="14"/>
        <v>0</v>
      </c>
      <c r="AK72" s="3">
        <f t="shared" si="15"/>
        <v>0</v>
      </c>
      <c r="AL72" s="3">
        <f t="shared" si="16"/>
        <v>0</v>
      </c>
      <c r="AM72" s="3">
        <f t="shared" si="17"/>
        <v>0</v>
      </c>
      <c r="AN72" s="3">
        <f t="shared" si="18"/>
        <v>0</v>
      </c>
      <c r="AO72" s="3">
        <f t="shared" si="19"/>
        <v>0</v>
      </c>
      <c r="AP72" s="3">
        <f t="shared" si="20"/>
        <v>0</v>
      </c>
    </row>
    <row r="73" spans="2:42">
      <c r="B73" s="3" t="s">
        <v>41</v>
      </c>
      <c r="C73" s="3">
        <v>68</v>
      </c>
      <c r="D73" s="6">
        <f>IF(D72=MAX($D72:$U72),D$5/((2*SUM(Y$6:Y72))+1),D72)</f>
        <v>17084.463414634145</v>
      </c>
      <c r="E73" s="6">
        <f>IF(E72=MAX($D72:$U72),E$5/((2*SUM(Z$6:Z72))+1),E72)</f>
        <v>16792.85185185185</v>
      </c>
      <c r="F73" s="6">
        <f>IF(F72=MAX($D72:$U72),F$5/((2*SUM(AA$6:AA72))+1),F72)</f>
        <v>16497.42105263158</v>
      </c>
      <c r="G73" s="6">
        <f>IF(G72=MAX($D72:$U72),G$5/((2*SUM(AB$6:AB72))+1),G72)</f>
        <v>15922.529411764706</v>
      </c>
      <c r="H73" s="6">
        <f>IF(H72=MAX($D72:$U72),H$5/((2*SUM(AC$6:AC72))+1),H72)</f>
        <v>17030.545454545456</v>
      </c>
      <c r="I73" s="6">
        <f>IF(I72=MAX($D72:$U72),I$5/((2*SUM(AD$6:AD72))+1),I72)</f>
        <v>14213.545454545454</v>
      </c>
      <c r="J73" s="6">
        <f>IF(J72=MAX($D72:$U72),J$5/((2*SUM(AE$6:AE72))+1),J72)</f>
        <v>13322.285714285714</v>
      </c>
      <c r="K73" s="6">
        <f>IF(K72=MAX($D72:$U72),K$5/((2*SUM(AF$6:AF72))+1),K72)</f>
        <v>13481</v>
      </c>
      <c r="L73" s="6">
        <f>IF(L72=MAX($D72:$U72),L$5/((2*SUM(AG$6:AG72))+1),L72)</f>
        <v>9254.3333333333339</v>
      </c>
      <c r="M73" s="6">
        <f>IF(M72=MAX($D72:$U72),M$5/((2*SUM(AH$6:AH72))+1),M72)</f>
        <v>6432.333333333333</v>
      </c>
      <c r="N73" s="6">
        <f>IF(N72=MAX($D72:$U72),N$5/((2*SUM(AI$6:AI72))+1),N72)</f>
        <v>10362</v>
      </c>
      <c r="O73" s="6">
        <f>IF(O72=MAX($D72:$U72),O$5/((2*SUM(AJ$6:AJ72))+1),O72)</f>
        <v>8120</v>
      </c>
      <c r="P73" s="6">
        <f>IF(P72=MAX($D72:$U72),P$5/((2*SUM(AK$6:AK72))+1),P72)</f>
        <v>3044</v>
      </c>
      <c r="Q73" s="6">
        <f>IF(Q72=MAX($D72:$U72),Q$5/((2*SUM(AL$6:AL72))+1),Q72)</f>
        <v>2486</v>
      </c>
      <c r="R73" s="6">
        <f>IF(R72=MAX($D72:$U72),R$5/((2*SUM(AM$6:AM72))+1),R72)</f>
        <v>1946</v>
      </c>
      <c r="S73" s="6">
        <f>IF(S72=MAX($D72:$U72),S$5/((2*SUM(AN$6:AN72))+1),S72)</f>
        <v>1438</v>
      </c>
      <c r="T73" s="6">
        <f>IF(T72=MAX($D72:$U72),T$5/((2*SUM(AO$6:AO72))+1),T72)</f>
        <v>0</v>
      </c>
      <c r="U73" s="6">
        <f>IF(U72=MAX($D72:$U72),U$5/((2*SUM(AP$6:AP72))+1),U72)</f>
        <v>0</v>
      </c>
      <c r="X73" s="3">
        <v>68</v>
      </c>
      <c r="Y73" s="3">
        <f t="shared" si="21"/>
        <v>1</v>
      </c>
      <c r="Z73" s="3">
        <f t="shared" si="4"/>
        <v>0</v>
      </c>
      <c r="AA73" s="3">
        <f t="shared" si="5"/>
        <v>0</v>
      </c>
      <c r="AB73" s="3">
        <f t="shared" si="6"/>
        <v>0</v>
      </c>
      <c r="AC73" s="3">
        <f t="shared" si="7"/>
        <v>0</v>
      </c>
      <c r="AD73" s="3">
        <f t="shared" si="8"/>
        <v>0</v>
      </c>
      <c r="AE73" s="3">
        <f t="shared" si="9"/>
        <v>0</v>
      </c>
      <c r="AF73" s="3">
        <f t="shared" si="10"/>
        <v>0</v>
      </c>
      <c r="AG73" s="3">
        <f t="shared" si="11"/>
        <v>0</v>
      </c>
      <c r="AH73" s="3">
        <f t="shared" si="12"/>
        <v>0</v>
      </c>
      <c r="AI73" s="3">
        <f t="shared" si="13"/>
        <v>0</v>
      </c>
      <c r="AJ73" s="3">
        <f t="shared" si="14"/>
        <v>0</v>
      </c>
      <c r="AK73" s="3">
        <f t="shared" si="15"/>
        <v>0</v>
      </c>
      <c r="AL73" s="3">
        <f t="shared" si="16"/>
        <v>0</v>
      </c>
      <c r="AM73" s="3">
        <f t="shared" si="17"/>
        <v>0</v>
      </c>
      <c r="AN73" s="3">
        <f t="shared" si="18"/>
        <v>0</v>
      </c>
      <c r="AO73" s="3">
        <f t="shared" si="19"/>
        <v>0</v>
      </c>
      <c r="AP73" s="3">
        <f t="shared" si="20"/>
        <v>0</v>
      </c>
    </row>
    <row r="74" spans="2:42">
      <c r="B74" s="3" t="s">
        <v>41</v>
      </c>
      <c r="C74" s="3">
        <v>69</v>
      </c>
      <c r="D74" s="6">
        <f>IF(D73=MAX($D73:$U73),D$5/((2*SUM(Y$6:Y73))+1),D73)</f>
        <v>16289.837209302326</v>
      </c>
      <c r="E74" s="6">
        <f>IF(E73=MAX($D73:$U73),E$5/((2*SUM(Z$6:Z73))+1),E73)</f>
        <v>16792.85185185185</v>
      </c>
      <c r="F74" s="6">
        <f>IF(F73=MAX($D73:$U73),F$5/((2*SUM(AA$6:AA73))+1),F73)</f>
        <v>16497.42105263158</v>
      </c>
      <c r="G74" s="6">
        <f>IF(G73=MAX($D73:$U73),G$5/((2*SUM(AB$6:AB73))+1),G73)</f>
        <v>15922.529411764706</v>
      </c>
      <c r="H74" s="6">
        <f>IF(H73=MAX($D73:$U73),H$5/((2*SUM(AC$6:AC73))+1),H73)</f>
        <v>17030.545454545456</v>
      </c>
      <c r="I74" s="6">
        <f>IF(I73=MAX($D73:$U73),I$5/((2*SUM(AD$6:AD73))+1),I73)</f>
        <v>14213.545454545454</v>
      </c>
      <c r="J74" s="6">
        <f>IF(J73=MAX($D73:$U73),J$5/((2*SUM(AE$6:AE73))+1),J73)</f>
        <v>13322.285714285714</v>
      </c>
      <c r="K74" s="6">
        <f>IF(K73=MAX($D73:$U73),K$5/((2*SUM(AF$6:AF73))+1),K73)</f>
        <v>13481</v>
      </c>
      <c r="L74" s="6">
        <f>IF(L73=MAX($D73:$U73),L$5/((2*SUM(AG$6:AG73))+1),L73)</f>
        <v>9254.3333333333339</v>
      </c>
      <c r="M74" s="6">
        <f>IF(M73=MAX($D73:$U73),M$5/((2*SUM(AH$6:AH73))+1),M73)</f>
        <v>6432.333333333333</v>
      </c>
      <c r="N74" s="6">
        <f>IF(N73=MAX($D73:$U73),N$5/((2*SUM(AI$6:AI73))+1),N73)</f>
        <v>10362</v>
      </c>
      <c r="O74" s="6">
        <f>IF(O73=MAX($D73:$U73),O$5/((2*SUM(AJ$6:AJ73))+1),O73)</f>
        <v>8120</v>
      </c>
      <c r="P74" s="6">
        <f>IF(P73=MAX($D73:$U73),P$5/((2*SUM(AK$6:AK73))+1),P73)</f>
        <v>3044</v>
      </c>
      <c r="Q74" s="6">
        <f>IF(Q73=MAX($D73:$U73),Q$5/((2*SUM(AL$6:AL73))+1),Q73)</f>
        <v>2486</v>
      </c>
      <c r="R74" s="6">
        <f>IF(R73=MAX($D73:$U73),R$5/((2*SUM(AM$6:AM73))+1),R73)</f>
        <v>1946</v>
      </c>
      <c r="S74" s="6">
        <f>IF(S73=MAX($D73:$U73),S$5/((2*SUM(AN$6:AN73))+1),S73)</f>
        <v>1438</v>
      </c>
      <c r="T74" s="6">
        <f>IF(T73=MAX($D73:$U73),T$5/((2*SUM(AO$6:AO73))+1),T73)</f>
        <v>0</v>
      </c>
      <c r="U74" s="6">
        <f>IF(U73=MAX($D73:$U73),U$5/((2*SUM(AP$6:AP73))+1),U73)</f>
        <v>0</v>
      </c>
      <c r="X74" s="3">
        <v>69</v>
      </c>
      <c r="Y74" s="3">
        <f t="shared" si="21"/>
        <v>0</v>
      </c>
      <c r="Z74" s="3">
        <f t="shared" si="4"/>
        <v>0</v>
      </c>
      <c r="AA74" s="3">
        <f t="shared" si="5"/>
        <v>0</v>
      </c>
      <c r="AB74" s="3">
        <f t="shared" si="6"/>
        <v>0</v>
      </c>
      <c r="AC74" s="3">
        <f t="shared" si="7"/>
        <v>1</v>
      </c>
      <c r="AD74" s="3">
        <f t="shared" si="8"/>
        <v>0</v>
      </c>
      <c r="AE74" s="3">
        <f t="shared" si="9"/>
        <v>0</v>
      </c>
      <c r="AF74" s="3">
        <f t="shared" si="10"/>
        <v>0</v>
      </c>
      <c r="AG74" s="3">
        <f t="shared" si="11"/>
        <v>0</v>
      </c>
      <c r="AH74" s="3">
        <f t="shared" si="12"/>
        <v>0</v>
      </c>
      <c r="AI74" s="3">
        <f t="shared" si="13"/>
        <v>0</v>
      </c>
      <c r="AJ74" s="3">
        <f t="shared" si="14"/>
        <v>0</v>
      </c>
      <c r="AK74" s="3">
        <f t="shared" si="15"/>
        <v>0</v>
      </c>
      <c r="AL74" s="3">
        <f t="shared" si="16"/>
        <v>0</v>
      </c>
      <c r="AM74" s="3">
        <f t="shared" si="17"/>
        <v>0</v>
      </c>
      <c r="AN74" s="3">
        <f t="shared" si="18"/>
        <v>0</v>
      </c>
      <c r="AO74" s="3">
        <f t="shared" si="19"/>
        <v>0</v>
      </c>
      <c r="AP74" s="3">
        <f t="shared" si="20"/>
        <v>0</v>
      </c>
    </row>
    <row r="75" spans="2:42">
      <c r="B75" s="3" t="s">
        <v>41</v>
      </c>
      <c r="C75" s="3">
        <v>70</v>
      </c>
      <c r="D75" s="6">
        <f>IF(D74=MAX($D74:$U74),D$5/((2*SUM(Y$6:Y74))+1),D74)</f>
        <v>16289.837209302326</v>
      </c>
      <c r="E75" s="6">
        <f>IF(E74=MAX($D74:$U74),E$5/((2*SUM(Z$6:Z74))+1),E74)</f>
        <v>16792.85185185185</v>
      </c>
      <c r="F75" s="6">
        <f>IF(F74=MAX($D74:$U74),F$5/((2*SUM(AA$6:AA74))+1),F74)</f>
        <v>16497.42105263158</v>
      </c>
      <c r="G75" s="6">
        <f>IF(G74=MAX($D74:$U74),G$5/((2*SUM(AB$6:AB74))+1),G74)</f>
        <v>15922.529411764706</v>
      </c>
      <c r="H75" s="6">
        <f>IF(H74=MAX($D74:$U74),H$5/((2*SUM(AC$6:AC74))+1),H74)</f>
        <v>14410.461538461539</v>
      </c>
      <c r="I75" s="6">
        <f>IF(I74=MAX($D74:$U74),I$5/((2*SUM(AD$6:AD74))+1),I74)</f>
        <v>14213.545454545454</v>
      </c>
      <c r="J75" s="6">
        <f>IF(J74=MAX($D74:$U74),J$5/((2*SUM(AE$6:AE74))+1),J74)</f>
        <v>13322.285714285714</v>
      </c>
      <c r="K75" s="6">
        <f>IF(K74=MAX($D74:$U74),K$5/((2*SUM(AF$6:AF74))+1),K74)</f>
        <v>13481</v>
      </c>
      <c r="L75" s="6">
        <f>IF(L74=MAX($D74:$U74),L$5/((2*SUM(AG$6:AG74))+1),L74)</f>
        <v>9254.3333333333339</v>
      </c>
      <c r="M75" s="6">
        <f>IF(M74=MAX($D74:$U74),M$5/((2*SUM(AH$6:AH74))+1),M74)</f>
        <v>6432.333333333333</v>
      </c>
      <c r="N75" s="6">
        <f>IF(N74=MAX($D74:$U74),N$5/((2*SUM(AI$6:AI74))+1),N74)</f>
        <v>10362</v>
      </c>
      <c r="O75" s="6">
        <f>IF(O74=MAX($D74:$U74),O$5/((2*SUM(AJ$6:AJ74))+1),O74)</f>
        <v>8120</v>
      </c>
      <c r="P75" s="6">
        <f>IF(P74=MAX($D74:$U74),P$5/((2*SUM(AK$6:AK74))+1),P74)</f>
        <v>3044</v>
      </c>
      <c r="Q75" s="6">
        <f>IF(Q74=MAX($D74:$U74),Q$5/((2*SUM(AL$6:AL74))+1),Q74)</f>
        <v>2486</v>
      </c>
      <c r="R75" s="6">
        <f>IF(R74=MAX($D74:$U74),R$5/((2*SUM(AM$6:AM74))+1),R74)</f>
        <v>1946</v>
      </c>
      <c r="S75" s="6">
        <f>IF(S74=MAX($D74:$U74),S$5/((2*SUM(AN$6:AN74))+1),S74)</f>
        <v>1438</v>
      </c>
      <c r="T75" s="6">
        <f>IF(T74=MAX($D74:$U74),T$5/((2*SUM(AO$6:AO74))+1),T74)</f>
        <v>0</v>
      </c>
      <c r="U75" s="6">
        <f>IF(U74=MAX($D74:$U74),U$5/((2*SUM(AP$6:AP74))+1),U74)</f>
        <v>0</v>
      </c>
      <c r="X75" s="3">
        <v>70</v>
      </c>
      <c r="Y75" s="3">
        <f t="shared" si="21"/>
        <v>0</v>
      </c>
      <c r="Z75" s="3">
        <f t="shared" si="4"/>
        <v>1</v>
      </c>
      <c r="AA75" s="3">
        <f t="shared" si="5"/>
        <v>0</v>
      </c>
      <c r="AB75" s="3">
        <f t="shared" si="6"/>
        <v>0</v>
      </c>
      <c r="AC75" s="3">
        <f t="shared" si="7"/>
        <v>0</v>
      </c>
      <c r="AD75" s="3">
        <f t="shared" si="8"/>
        <v>0</v>
      </c>
      <c r="AE75" s="3">
        <f t="shared" si="9"/>
        <v>0</v>
      </c>
      <c r="AF75" s="3">
        <f t="shared" si="10"/>
        <v>0</v>
      </c>
      <c r="AG75" s="3">
        <f t="shared" si="11"/>
        <v>0</v>
      </c>
      <c r="AH75" s="3">
        <f t="shared" si="12"/>
        <v>0</v>
      </c>
      <c r="AI75" s="3">
        <f t="shared" si="13"/>
        <v>0</v>
      </c>
      <c r="AJ75" s="3">
        <f t="shared" si="14"/>
        <v>0</v>
      </c>
      <c r="AK75" s="3">
        <f t="shared" si="15"/>
        <v>0</v>
      </c>
      <c r="AL75" s="3">
        <f t="shared" si="16"/>
        <v>0</v>
      </c>
      <c r="AM75" s="3">
        <f t="shared" si="17"/>
        <v>0</v>
      </c>
      <c r="AN75" s="3">
        <f t="shared" si="18"/>
        <v>0</v>
      </c>
      <c r="AO75" s="3">
        <f t="shared" si="19"/>
        <v>0</v>
      </c>
      <c r="AP75" s="3">
        <f t="shared" si="20"/>
        <v>0</v>
      </c>
    </row>
    <row r="76" spans="2:42">
      <c r="B76" s="3" t="s">
        <v>41</v>
      </c>
      <c r="C76" s="3">
        <v>71</v>
      </c>
      <c r="D76" s="6">
        <f>IF(D75=MAX($D75:$U75),D$5/((2*SUM(Y$6:Y75))+1),D75)</f>
        <v>16289.837209302326</v>
      </c>
      <c r="E76" s="6">
        <f>IF(E75=MAX($D75:$U75),E$5/((2*SUM(Z$6:Z75))+1),E75)</f>
        <v>15634.724137931034</v>
      </c>
      <c r="F76" s="6">
        <f>IF(F75=MAX($D75:$U75),F$5/((2*SUM(AA$6:AA75))+1),F75)</f>
        <v>16497.42105263158</v>
      </c>
      <c r="G76" s="6">
        <f>IF(G75=MAX($D75:$U75),G$5/((2*SUM(AB$6:AB75))+1),G75)</f>
        <v>15922.529411764706</v>
      </c>
      <c r="H76" s="6">
        <f>IF(H75=MAX($D75:$U75),H$5/((2*SUM(AC$6:AC75))+1),H75)</f>
        <v>14410.461538461539</v>
      </c>
      <c r="I76" s="6">
        <f>IF(I75=MAX($D75:$U75),I$5/((2*SUM(AD$6:AD75))+1),I75)</f>
        <v>14213.545454545454</v>
      </c>
      <c r="J76" s="6">
        <f>IF(J75=MAX($D75:$U75),J$5/((2*SUM(AE$6:AE75))+1),J75)</f>
        <v>13322.285714285714</v>
      </c>
      <c r="K76" s="6">
        <f>IF(K75=MAX($D75:$U75),K$5/((2*SUM(AF$6:AF75))+1),K75)</f>
        <v>13481</v>
      </c>
      <c r="L76" s="6">
        <f>IF(L75=MAX($D75:$U75),L$5/((2*SUM(AG$6:AG75))+1),L75)</f>
        <v>9254.3333333333339</v>
      </c>
      <c r="M76" s="6">
        <f>IF(M75=MAX($D75:$U75),M$5/((2*SUM(AH$6:AH75))+1),M75)</f>
        <v>6432.333333333333</v>
      </c>
      <c r="N76" s="6">
        <f>IF(N75=MAX($D75:$U75),N$5/((2*SUM(AI$6:AI75))+1),N75)</f>
        <v>10362</v>
      </c>
      <c r="O76" s="6">
        <f>IF(O75=MAX($D75:$U75),O$5/((2*SUM(AJ$6:AJ75))+1),O75)</f>
        <v>8120</v>
      </c>
      <c r="P76" s="6">
        <f>IF(P75=MAX($D75:$U75),P$5/((2*SUM(AK$6:AK75))+1),P75)</f>
        <v>3044</v>
      </c>
      <c r="Q76" s="6">
        <f>IF(Q75=MAX($D75:$U75),Q$5/((2*SUM(AL$6:AL75))+1),Q75)</f>
        <v>2486</v>
      </c>
      <c r="R76" s="6">
        <f>IF(R75=MAX($D75:$U75),R$5/((2*SUM(AM$6:AM75))+1),R75)</f>
        <v>1946</v>
      </c>
      <c r="S76" s="6">
        <f>IF(S75=MAX($D75:$U75),S$5/((2*SUM(AN$6:AN75))+1),S75)</f>
        <v>1438</v>
      </c>
      <c r="T76" s="6">
        <f>IF(T75=MAX($D75:$U75),T$5/((2*SUM(AO$6:AO75))+1),T75)</f>
        <v>0</v>
      </c>
      <c r="U76" s="6">
        <f>IF(U75=MAX($D75:$U75),U$5/((2*SUM(AP$6:AP75))+1),U75)</f>
        <v>0</v>
      </c>
      <c r="X76" s="3">
        <v>71</v>
      </c>
      <c r="Y76" s="3">
        <f t="shared" si="21"/>
        <v>0</v>
      </c>
      <c r="Z76" s="3">
        <f t="shared" si="4"/>
        <v>0</v>
      </c>
      <c r="AA76" s="3">
        <f t="shared" si="5"/>
        <v>1</v>
      </c>
      <c r="AB76" s="3">
        <f t="shared" si="6"/>
        <v>0</v>
      </c>
      <c r="AC76" s="3">
        <f t="shared" si="7"/>
        <v>0</v>
      </c>
      <c r="AD76" s="3">
        <f t="shared" si="8"/>
        <v>0</v>
      </c>
      <c r="AE76" s="3">
        <f t="shared" si="9"/>
        <v>0</v>
      </c>
      <c r="AF76" s="3">
        <f t="shared" si="10"/>
        <v>0</v>
      </c>
      <c r="AG76" s="3">
        <f t="shared" si="11"/>
        <v>0</v>
      </c>
      <c r="AH76" s="3">
        <f t="shared" si="12"/>
        <v>0</v>
      </c>
      <c r="AI76" s="3">
        <f t="shared" si="13"/>
        <v>0</v>
      </c>
      <c r="AJ76" s="3">
        <f t="shared" si="14"/>
        <v>0</v>
      </c>
      <c r="AK76" s="3">
        <f t="shared" si="15"/>
        <v>0</v>
      </c>
      <c r="AL76" s="3">
        <f t="shared" si="16"/>
        <v>0</v>
      </c>
      <c r="AM76" s="3">
        <f t="shared" si="17"/>
        <v>0</v>
      </c>
      <c r="AN76" s="3">
        <f t="shared" si="18"/>
        <v>0</v>
      </c>
      <c r="AO76" s="3">
        <f t="shared" si="19"/>
        <v>0</v>
      </c>
      <c r="AP76" s="3">
        <f t="shared" si="20"/>
        <v>0</v>
      </c>
    </row>
    <row r="77" spans="2:42">
      <c r="B77" s="3" t="s">
        <v>41</v>
      </c>
      <c r="C77" s="3">
        <v>72</v>
      </c>
      <c r="D77" s="6">
        <f>IF(D76=MAX($D76:$U76),D$5/((2*SUM(Y$6:Y76))+1),D76)</f>
        <v>16289.837209302326</v>
      </c>
      <c r="E77" s="6">
        <f>IF(E76=MAX($D76:$U76),E$5/((2*SUM(Z$6:Z76))+1),E76)</f>
        <v>15634.724137931034</v>
      </c>
      <c r="F77" s="6">
        <f>IF(F76=MAX($D76:$U76),F$5/((2*SUM(AA$6:AA76))+1),F76)</f>
        <v>14926.238095238095</v>
      </c>
      <c r="G77" s="6">
        <f>IF(G76=MAX($D76:$U76),G$5/((2*SUM(AB$6:AB76))+1),G76)</f>
        <v>15922.529411764706</v>
      </c>
      <c r="H77" s="6">
        <f>IF(H76=MAX($D76:$U76),H$5/((2*SUM(AC$6:AC76))+1),H76)</f>
        <v>14410.461538461539</v>
      </c>
      <c r="I77" s="6">
        <f>IF(I76=MAX($D76:$U76),I$5/((2*SUM(AD$6:AD76))+1),I76)</f>
        <v>14213.545454545454</v>
      </c>
      <c r="J77" s="6">
        <f>IF(J76=MAX($D76:$U76),J$5/((2*SUM(AE$6:AE76))+1),J76)</f>
        <v>13322.285714285714</v>
      </c>
      <c r="K77" s="6">
        <f>IF(K76=MAX($D76:$U76),K$5/((2*SUM(AF$6:AF76))+1),K76)</f>
        <v>13481</v>
      </c>
      <c r="L77" s="6">
        <f>IF(L76=MAX($D76:$U76),L$5/((2*SUM(AG$6:AG76))+1),L76)</f>
        <v>9254.3333333333339</v>
      </c>
      <c r="M77" s="6">
        <f>IF(M76=MAX($D76:$U76),M$5/((2*SUM(AH$6:AH76))+1),M76)</f>
        <v>6432.333333333333</v>
      </c>
      <c r="N77" s="6">
        <f>IF(N76=MAX($D76:$U76),N$5/((2*SUM(AI$6:AI76))+1),N76)</f>
        <v>10362</v>
      </c>
      <c r="O77" s="6">
        <f>IF(O76=MAX($D76:$U76),O$5/((2*SUM(AJ$6:AJ76))+1),O76)</f>
        <v>8120</v>
      </c>
      <c r="P77" s="6">
        <f>IF(P76=MAX($D76:$U76),P$5/((2*SUM(AK$6:AK76))+1),P76)</f>
        <v>3044</v>
      </c>
      <c r="Q77" s="6">
        <f>IF(Q76=MAX($D76:$U76),Q$5/((2*SUM(AL$6:AL76))+1),Q76)</f>
        <v>2486</v>
      </c>
      <c r="R77" s="6">
        <f>IF(R76=MAX($D76:$U76),R$5/((2*SUM(AM$6:AM76))+1),R76)</f>
        <v>1946</v>
      </c>
      <c r="S77" s="6">
        <f>IF(S76=MAX($D76:$U76),S$5/((2*SUM(AN$6:AN76))+1),S76)</f>
        <v>1438</v>
      </c>
      <c r="T77" s="6">
        <f>IF(T76=MAX($D76:$U76),T$5/((2*SUM(AO$6:AO76))+1),T76)</f>
        <v>0</v>
      </c>
      <c r="U77" s="6">
        <f>IF(U76=MAX($D76:$U76),U$5/((2*SUM(AP$6:AP76))+1),U76)</f>
        <v>0</v>
      </c>
      <c r="X77" s="3">
        <v>72</v>
      </c>
      <c r="Y77" s="3">
        <f t="shared" si="21"/>
        <v>1</v>
      </c>
      <c r="Z77" s="3">
        <f t="shared" si="4"/>
        <v>0</v>
      </c>
      <c r="AA77" s="3">
        <f t="shared" si="5"/>
        <v>0</v>
      </c>
      <c r="AB77" s="3">
        <f t="shared" si="6"/>
        <v>0</v>
      </c>
      <c r="AC77" s="3">
        <f t="shared" si="7"/>
        <v>0</v>
      </c>
      <c r="AD77" s="3">
        <f t="shared" si="8"/>
        <v>0</v>
      </c>
      <c r="AE77" s="3">
        <f t="shared" si="9"/>
        <v>0</v>
      </c>
      <c r="AF77" s="3">
        <f t="shared" si="10"/>
        <v>0</v>
      </c>
      <c r="AG77" s="3">
        <f t="shared" si="11"/>
        <v>0</v>
      </c>
      <c r="AH77" s="3">
        <f t="shared" si="12"/>
        <v>0</v>
      </c>
      <c r="AI77" s="3">
        <f t="shared" si="13"/>
        <v>0</v>
      </c>
      <c r="AJ77" s="3">
        <f t="shared" si="14"/>
        <v>0</v>
      </c>
      <c r="AK77" s="3">
        <f t="shared" si="15"/>
        <v>0</v>
      </c>
      <c r="AL77" s="3">
        <f t="shared" si="16"/>
        <v>0</v>
      </c>
      <c r="AM77" s="3">
        <f t="shared" si="17"/>
        <v>0</v>
      </c>
      <c r="AN77" s="3">
        <f t="shared" si="18"/>
        <v>0</v>
      </c>
      <c r="AO77" s="3">
        <f t="shared" si="19"/>
        <v>0</v>
      </c>
      <c r="AP77" s="3">
        <f t="shared" si="20"/>
        <v>0</v>
      </c>
    </row>
    <row r="78" spans="2:42">
      <c r="B78" s="3" t="s">
        <v>41</v>
      </c>
      <c r="C78" s="3">
        <v>73</v>
      </c>
      <c r="D78" s="6">
        <f>IF(D77=MAX($D77:$U77),D$5/((2*SUM(Y$6:Y77))+1),D77)</f>
        <v>15565.844444444445</v>
      </c>
      <c r="E78" s="6">
        <f>IF(E77=MAX($D77:$U77),E$5/((2*SUM(Z$6:Z77))+1),E77)</f>
        <v>15634.724137931034</v>
      </c>
      <c r="F78" s="6">
        <f>IF(F77=MAX($D77:$U77),F$5/((2*SUM(AA$6:AA77))+1),F77)</f>
        <v>14926.238095238095</v>
      </c>
      <c r="G78" s="6">
        <f>IF(G77=MAX($D77:$U77),G$5/((2*SUM(AB$6:AB77))+1),G77)</f>
        <v>15922.529411764706</v>
      </c>
      <c r="H78" s="6">
        <f>IF(H77=MAX($D77:$U77),H$5/((2*SUM(AC$6:AC77))+1),H77)</f>
        <v>14410.461538461539</v>
      </c>
      <c r="I78" s="6">
        <f>IF(I77=MAX($D77:$U77),I$5/((2*SUM(AD$6:AD77))+1),I77)</f>
        <v>14213.545454545454</v>
      </c>
      <c r="J78" s="6">
        <f>IF(J77=MAX($D77:$U77),J$5/((2*SUM(AE$6:AE77))+1),J77)</f>
        <v>13322.285714285714</v>
      </c>
      <c r="K78" s="6">
        <f>IF(K77=MAX($D77:$U77),K$5/((2*SUM(AF$6:AF77))+1),K77)</f>
        <v>13481</v>
      </c>
      <c r="L78" s="6">
        <f>IF(L77=MAX($D77:$U77),L$5/((2*SUM(AG$6:AG77))+1),L77)</f>
        <v>9254.3333333333339</v>
      </c>
      <c r="M78" s="6">
        <f>IF(M77=MAX($D77:$U77),M$5/((2*SUM(AH$6:AH77))+1),M77)</f>
        <v>6432.333333333333</v>
      </c>
      <c r="N78" s="6">
        <f>IF(N77=MAX($D77:$U77),N$5/((2*SUM(AI$6:AI77))+1),N77)</f>
        <v>10362</v>
      </c>
      <c r="O78" s="6">
        <f>IF(O77=MAX($D77:$U77),O$5/((2*SUM(AJ$6:AJ77))+1),O77)</f>
        <v>8120</v>
      </c>
      <c r="P78" s="6">
        <f>IF(P77=MAX($D77:$U77),P$5/((2*SUM(AK$6:AK77))+1),P77)</f>
        <v>3044</v>
      </c>
      <c r="Q78" s="6">
        <f>IF(Q77=MAX($D77:$U77),Q$5/((2*SUM(AL$6:AL77))+1),Q77)</f>
        <v>2486</v>
      </c>
      <c r="R78" s="6">
        <f>IF(R77=MAX($D77:$U77),R$5/((2*SUM(AM$6:AM77))+1),R77)</f>
        <v>1946</v>
      </c>
      <c r="S78" s="6">
        <f>IF(S77=MAX($D77:$U77),S$5/((2*SUM(AN$6:AN77))+1),S77)</f>
        <v>1438</v>
      </c>
      <c r="T78" s="6">
        <f>IF(T77=MAX($D77:$U77),T$5/((2*SUM(AO$6:AO77))+1),T77)</f>
        <v>0</v>
      </c>
      <c r="U78" s="6">
        <f>IF(U77=MAX($D77:$U77),U$5/((2*SUM(AP$6:AP77))+1),U77)</f>
        <v>0</v>
      </c>
      <c r="X78" s="3">
        <v>73</v>
      </c>
      <c r="Y78" s="3">
        <f t="shared" si="21"/>
        <v>0</v>
      </c>
      <c r="Z78" s="3">
        <f t="shared" si="4"/>
        <v>0</v>
      </c>
      <c r="AA78" s="3">
        <f t="shared" si="5"/>
        <v>0</v>
      </c>
      <c r="AB78" s="3">
        <f t="shared" si="6"/>
        <v>1</v>
      </c>
      <c r="AC78" s="3">
        <f t="shared" si="7"/>
        <v>0</v>
      </c>
      <c r="AD78" s="3">
        <f t="shared" si="8"/>
        <v>0</v>
      </c>
      <c r="AE78" s="3">
        <f t="shared" si="9"/>
        <v>0</v>
      </c>
      <c r="AF78" s="3">
        <f t="shared" si="10"/>
        <v>0</v>
      </c>
      <c r="AG78" s="3">
        <f t="shared" si="11"/>
        <v>0</v>
      </c>
      <c r="AH78" s="3">
        <f t="shared" si="12"/>
        <v>0</v>
      </c>
      <c r="AI78" s="3">
        <f t="shared" si="13"/>
        <v>0</v>
      </c>
      <c r="AJ78" s="3">
        <f t="shared" si="14"/>
        <v>0</v>
      </c>
      <c r="AK78" s="3">
        <f t="shared" si="15"/>
        <v>0</v>
      </c>
      <c r="AL78" s="3">
        <f t="shared" si="16"/>
        <v>0</v>
      </c>
      <c r="AM78" s="3">
        <f t="shared" si="17"/>
        <v>0</v>
      </c>
      <c r="AN78" s="3">
        <f t="shared" si="18"/>
        <v>0</v>
      </c>
      <c r="AO78" s="3">
        <f t="shared" si="19"/>
        <v>0</v>
      </c>
      <c r="AP78" s="3">
        <f t="shared" si="20"/>
        <v>0</v>
      </c>
    </row>
    <row r="79" spans="2:42">
      <c r="B79" s="3" t="s">
        <v>41</v>
      </c>
      <c r="C79" s="3">
        <v>74</v>
      </c>
      <c r="D79" s="6">
        <f>IF(D78=MAX($D78:$U78),D$5/((2*SUM(Y$6:Y78))+1),D78)</f>
        <v>15565.844444444445</v>
      </c>
      <c r="E79" s="6">
        <f>IF(E78=MAX($D78:$U78),E$5/((2*SUM(Z$6:Z78))+1),E78)</f>
        <v>15634.724137931034</v>
      </c>
      <c r="F79" s="6">
        <f>IF(F78=MAX($D78:$U78),F$5/((2*SUM(AA$6:AA78))+1),F78)</f>
        <v>14926.238095238095</v>
      </c>
      <c r="G79" s="6">
        <f>IF(G78=MAX($D78:$U78),G$5/((2*SUM(AB$6:AB78))+1),G78)</f>
        <v>14246.473684210527</v>
      </c>
      <c r="H79" s="6">
        <f>IF(H78=MAX($D78:$U78),H$5/((2*SUM(AC$6:AC78))+1),H78)</f>
        <v>14410.461538461539</v>
      </c>
      <c r="I79" s="6">
        <f>IF(I78=MAX($D78:$U78),I$5/((2*SUM(AD$6:AD78))+1),I78)</f>
        <v>14213.545454545454</v>
      </c>
      <c r="J79" s="6">
        <f>IF(J78=MAX($D78:$U78),J$5/((2*SUM(AE$6:AE78))+1),J78)</f>
        <v>13322.285714285714</v>
      </c>
      <c r="K79" s="6">
        <f>IF(K78=MAX($D78:$U78),K$5/((2*SUM(AF$6:AF78))+1),K78)</f>
        <v>13481</v>
      </c>
      <c r="L79" s="6">
        <f>IF(L78=MAX($D78:$U78),L$5/((2*SUM(AG$6:AG78))+1),L78)</f>
        <v>9254.3333333333339</v>
      </c>
      <c r="M79" s="6">
        <f>IF(M78=MAX($D78:$U78),M$5/((2*SUM(AH$6:AH78))+1),M78)</f>
        <v>6432.333333333333</v>
      </c>
      <c r="N79" s="6">
        <f>IF(N78=MAX($D78:$U78),N$5/((2*SUM(AI$6:AI78))+1),N78)</f>
        <v>10362</v>
      </c>
      <c r="O79" s="6">
        <f>IF(O78=MAX($D78:$U78),O$5/((2*SUM(AJ$6:AJ78))+1),O78)</f>
        <v>8120</v>
      </c>
      <c r="P79" s="6">
        <f>IF(P78=MAX($D78:$U78),P$5/((2*SUM(AK$6:AK78))+1),P78)</f>
        <v>3044</v>
      </c>
      <c r="Q79" s="6">
        <f>IF(Q78=MAX($D78:$U78),Q$5/((2*SUM(AL$6:AL78))+1),Q78)</f>
        <v>2486</v>
      </c>
      <c r="R79" s="6">
        <f>IF(R78=MAX($D78:$U78),R$5/((2*SUM(AM$6:AM78))+1),R78)</f>
        <v>1946</v>
      </c>
      <c r="S79" s="6">
        <f>IF(S78=MAX($D78:$U78),S$5/((2*SUM(AN$6:AN78))+1),S78)</f>
        <v>1438</v>
      </c>
      <c r="T79" s="6">
        <f>IF(T78=MAX($D78:$U78),T$5/((2*SUM(AO$6:AO78))+1),T78)</f>
        <v>0</v>
      </c>
      <c r="U79" s="6">
        <f>IF(U78=MAX($D78:$U78),U$5/((2*SUM(AP$6:AP78))+1),U78)</f>
        <v>0</v>
      </c>
      <c r="X79" s="3">
        <v>74</v>
      </c>
      <c r="Y79" s="3">
        <f t="shared" si="21"/>
        <v>0</v>
      </c>
      <c r="Z79" s="3">
        <f t="shared" si="4"/>
        <v>1</v>
      </c>
      <c r="AA79" s="3">
        <f t="shared" si="5"/>
        <v>0</v>
      </c>
      <c r="AB79" s="3">
        <f t="shared" si="6"/>
        <v>0</v>
      </c>
      <c r="AC79" s="3">
        <f t="shared" si="7"/>
        <v>0</v>
      </c>
      <c r="AD79" s="3">
        <f t="shared" si="8"/>
        <v>0</v>
      </c>
      <c r="AE79" s="3">
        <f t="shared" si="9"/>
        <v>0</v>
      </c>
      <c r="AF79" s="3">
        <f t="shared" si="10"/>
        <v>0</v>
      </c>
      <c r="AG79" s="3">
        <f t="shared" si="11"/>
        <v>0</v>
      </c>
      <c r="AH79" s="3">
        <f t="shared" si="12"/>
        <v>0</v>
      </c>
      <c r="AI79" s="3">
        <f t="shared" si="13"/>
        <v>0</v>
      </c>
      <c r="AJ79" s="3">
        <f t="shared" si="14"/>
        <v>0</v>
      </c>
      <c r="AK79" s="3">
        <f t="shared" si="15"/>
        <v>0</v>
      </c>
      <c r="AL79" s="3">
        <f t="shared" si="16"/>
        <v>0</v>
      </c>
      <c r="AM79" s="3">
        <f t="shared" si="17"/>
        <v>0</v>
      </c>
      <c r="AN79" s="3">
        <f t="shared" si="18"/>
        <v>0</v>
      </c>
      <c r="AO79" s="3">
        <f t="shared" si="19"/>
        <v>0</v>
      </c>
      <c r="AP79" s="3">
        <f t="shared" si="20"/>
        <v>0</v>
      </c>
    </row>
    <row r="80" spans="2:42">
      <c r="B80" s="3" t="s">
        <v>41</v>
      </c>
      <c r="C80" s="3">
        <v>75</v>
      </c>
      <c r="D80" s="6">
        <f>IF(D79=MAX($D79:$U79),D$5/((2*SUM(Y$6:Y79))+1),D79)</f>
        <v>15565.844444444445</v>
      </c>
      <c r="E80" s="6">
        <f>IF(E79=MAX($D79:$U79),E$5/((2*SUM(Z$6:Z79))+1),E79)</f>
        <v>14626.032258064517</v>
      </c>
      <c r="F80" s="6">
        <f>IF(F79=MAX($D79:$U79),F$5/((2*SUM(AA$6:AA79))+1),F79)</f>
        <v>14926.238095238095</v>
      </c>
      <c r="G80" s="6">
        <f>IF(G79=MAX($D79:$U79),G$5/((2*SUM(AB$6:AB79))+1),G79)</f>
        <v>14246.473684210527</v>
      </c>
      <c r="H80" s="6">
        <f>IF(H79=MAX($D79:$U79),H$5/((2*SUM(AC$6:AC79))+1),H79)</f>
        <v>14410.461538461539</v>
      </c>
      <c r="I80" s="6">
        <f>IF(I79=MAX($D79:$U79),I$5/((2*SUM(AD$6:AD79))+1),I79)</f>
        <v>14213.545454545454</v>
      </c>
      <c r="J80" s="6">
        <f>IF(J79=MAX($D79:$U79),J$5/((2*SUM(AE$6:AE79))+1),J79)</f>
        <v>13322.285714285714</v>
      </c>
      <c r="K80" s="6">
        <f>IF(K79=MAX($D79:$U79),K$5/((2*SUM(AF$6:AF79))+1),K79)</f>
        <v>13481</v>
      </c>
      <c r="L80" s="6">
        <f>IF(L79=MAX($D79:$U79),L$5/((2*SUM(AG$6:AG79))+1),L79)</f>
        <v>9254.3333333333339</v>
      </c>
      <c r="M80" s="6">
        <f>IF(M79=MAX($D79:$U79),M$5/((2*SUM(AH$6:AH79))+1),M79)</f>
        <v>6432.333333333333</v>
      </c>
      <c r="N80" s="6">
        <f>IF(N79=MAX($D79:$U79),N$5/((2*SUM(AI$6:AI79))+1),N79)</f>
        <v>10362</v>
      </c>
      <c r="O80" s="6">
        <f>IF(O79=MAX($D79:$U79),O$5/((2*SUM(AJ$6:AJ79))+1),O79)</f>
        <v>8120</v>
      </c>
      <c r="P80" s="6">
        <f>IF(P79=MAX($D79:$U79),P$5/((2*SUM(AK$6:AK79))+1),P79)</f>
        <v>3044</v>
      </c>
      <c r="Q80" s="6">
        <f>IF(Q79=MAX($D79:$U79),Q$5/((2*SUM(AL$6:AL79))+1),Q79)</f>
        <v>2486</v>
      </c>
      <c r="R80" s="6">
        <f>IF(R79=MAX($D79:$U79),R$5/((2*SUM(AM$6:AM79))+1),R79)</f>
        <v>1946</v>
      </c>
      <c r="S80" s="6">
        <f>IF(S79=MAX($D79:$U79),S$5/((2*SUM(AN$6:AN79))+1),S79)</f>
        <v>1438</v>
      </c>
      <c r="T80" s="6">
        <f>IF(T79=MAX($D79:$U79),T$5/((2*SUM(AO$6:AO79))+1),T79)</f>
        <v>0</v>
      </c>
      <c r="U80" s="6">
        <f>IF(U79=MAX($D79:$U79),U$5/((2*SUM(AP$6:AP79))+1),U79)</f>
        <v>0</v>
      </c>
      <c r="X80" s="3">
        <v>75</v>
      </c>
      <c r="Y80" s="3">
        <f t="shared" si="21"/>
        <v>1</v>
      </c>
      <c r="Z80" s="3">
        <f t="shared" si="4"/>
        <v>0</v>
      </c>
      <c r="AA80" s="3">
        <f t="shared" si="5"/>
        <v>0</v>
      </c>
      <c r="AB80" s="3">
        <f t="shared" si="6"/>
        <v>0</v>
      </c>
      <c r="AC80" s="3">
        <f t="shared" si="7"/>
        <v>0</v>
      </c>
      <c r="AD80" s="3">
        <f t="shared" si="8"/>
        <v>0</v>
      </c>
      <c r="AE80" s="3">
        <f t="shared" si="9"/>
        <v>0</v>
      </c>
      <c r="AF80" s="3">
        <f t="shared" si="10"/>
        <v>0</v>
      </c>
      <c r="AG80" s="3">
        <f t="shared" si="11"/>
        <v>0</v>
      </c>
      <c r="AH80" s="3">
        <f t="shared" si="12"/>
        <v>0</v>
      </c>
      <c r="AI80" s="3">
        <f t="shared" si="13"/>
        <v>0</v>
      </c>
      <c r="AJ80" s="3">
        <f t="shared" si="14"/>
        <v>0</v>
      </c>
      <c r="AK80" s="3">
        <f t="shared" si="15"/>
        <v>0</v>
      </c>
      <c r="AL80" s="3">
        <f t="shared" si="16"/>
        <v>0</v>
      </c>
      <c r="AM80" s="3">
        <f t="shared" si="17"/>
        <v>0</v>
      </c>
      <c r="AN80" s="3">
        <f t="shared" si="18"/>
        <v>0</v>
      </c>
      <c r="AO80" s="3">
        <f t="shared" si="19"/>
        <v>0</v>
      </c>
      <c r="AP80" s="3">
        <f t="shared" si="20"/>
        <v>0</v>
      </c>
    </row>
    <row r="81" spans="2:43">
      <c r="B81" s="3" t="s">
        <v>41</v>
      </c>
      <c r="C81" s="3">
        <v>76</v>
      </c>
      <c r="D81" s="6">
        <f>IF(D80=MAX($D80:$U80),D$5/((2*SUM(Y$6:Y80))+1),D80)</f>
        <v>14903.468085106382</v>
      </c>
      <c r="E81" s="6">
        <f>IF(E80=MAX($D80:$U80),E$5/((2*SUM(Z$6:Z80))+1),E80)</f>
        <v>14626.032258064517</v>
      </c>
      <c r="F81" s="6">
        <f>IF(F80=MAX($D80:$U80),F$5/((2*SUM(AA$6:AA80))+1),F80)</f>
        <v>14926.238095238095</v>
      </c>
      <c r="G81" s="6">
        <f>IF(G80=MAX($D80:$U80),G$5/((2*SUM(AB$6:AB80))+1),G80)</f>
        <v>14246.473684210527</v>
      </c>
      <c r="H81" s="6">
        <f>IF(H80=MAX($D80:$U80),H$5/((2*SUM(AC$6:AC80))+1),H80)</f>
        <v>14410.461538461539</v>
      </c>
      <c r="I81" s="6">
        <f>IF(I80=MAX($D80:$U80),I$5/((2*SUM(AD$6:AD80))+1),I80)</f>
        <v>14213.545454545454</v>
      </c>
      <c r="J81" s="6">
        <f>IF(J80=MAX($D80:$U80),J$5/((2*SUM(AE$6:AE80))+1),J80)</f>
        <v>13322.285714285714</v>
      </c>
      <c r="K81" s="6">
        <f>IF(K80=MAX($D80:$U80),K$5/((2*SUM(AF$6:AF80))+1),K80)</f>
        <v>13481</v>
      </c>
      <c r="L81" s="6">
        <f>IF(L80=MAX($D80:$U80),L$5/((2*SUM(AG$6:AG80))+1),L80)</f>
        <v>9254.3333333333339</v>
      </c>
      <c r="M81" s="6">
        <f>IF(M80=MAX($D80:$U80),M$5/((2*SUM(AH$6:AH80))+1),M80)</f>
        <v>6432.333333333333</v>
      </c>
      <c r="N81" s="6">
        <f>IF(N80=MAX($D80:$U80),N$5/((2*SUM(AI$6:AI80))+1),N80)</f>
        <v>10362</v>
      </c>
      <c r="O81" s="6">
        <f>IF(O80=MAX($D80:$U80),O$5/((2*SUM(AJ$6:AJ80))+1),O80)</f>
        <v>8120</v>
      </c>
      <c r="P81" s="6">
        <f>IF(P80=MAX($D80:$U80),P$5/((2*SUM(AK$6:AK80))+1),P80)</f>
        <v>3044</v>
      </c>
      <c r="Q81" s="6">
        <f>IF(Q80=MAX($D80:$U80),Q$5/((2*SUM(AL$6:AL80))+1),Q80)</f>
        <v>2486</v>
      </c>
      <c r="R81" s="6">
        <f>IF(R80=MAX($D80:$U80),R$5/((2*SUM(AM$6:AM80))+1),R80)</f>
        <v>1946</v>
      </c>
      <c r="S81" s="6">
        <f>IF(S80=MAX($D80:$U80),S$5/((2*SUM(AN$6:AN80))+1),S80)</f>
        <v>1438</v>
      </c>
      <c r="T81" s="6">
        <f>IF(T80=MAX($D80:$U80),T$5/((2*SUM(AO$6:AO80))+1),T80)</f>
        <v>0</v>
      </c>
      <c r="U81" s="6">
        <f>IF(U80=MAX($D80:$U80),U$5/((2*SUM(AP$6:AP80))+1),U80)</f>
        <v>0</v>
      </c>
      <c r="X81" s="3">
        <v>76</v>
      </c>
      <c r="Y81" s="3">
        <f t="shared" si="21"/>
        <v>0</v>
      </c>
      <c r="Z81" s="3">
        <f t="shared" si="4"/>
        <v>0</v>
      </c>
      <c r="AA81" s="3">
        <f t="shared" si="5"/>
        <v>1</v>
      </c>
      <c r="AB81" s="3">
        <f t="shared" si="6"/>
        <v>0</v>
      </c>
      <c r="AC81" s="3">
        <f t="shared" si="7"/>
        <v>0</v>
      </c>
      <c r="AD81" s="3">
        <f t="shared" si="8"/>
        <v>0</v>
      </c>
      <c r="AE81" s="3">
        <f t="shared" si="9"/>
        <v>0</v>
      </c>
      <c r="AF81" s="3">
        <f t="shared" si="10"/>
        <v>0</v>
      </c>
      <c r="AG81" s="3">
        <f t="shared" si="11"/>
        <v>0</v>
      </c>
      <c r="AH81" s="3">
        <f t="shared" si="12"/>
        <v>0</v>
      </c>
      <c r="AI81" s="3">
        <f t="shared" si="13"/>
        <v>0</v>
      </c>
      <c r="AJ81" s="3">
        <f t="shared" si="14"/>
        <v>0</v>
      </c>
      <c r="AK81" s="3">
        <f t="shared" si="15"/>
        <v>0</v>
      </c>
      <c r="AL81" s="3">
        <f t="shared" si="16"/>
        <v>0</v>
      </c>
      <c r="AM81" s="3">
        <f t="shared" si="17"/>
        <v>0</v>
      </c>
      <c r="AN81" s="3">
        <f t="shared" si="18"/>
        <v>0</v>
      </c>
      <c r="AO81" s="3">
        <f t="shared" si="19"/>
        <v>0</v>
      </c>
      <c r="AP81" s="3">
        <f t="shared" si="20"/>
        <v>0</v>
      </c>
    </row>
    <row r="82" spans="2:43">
      <c r="B82" s="3" t="s">
        <v>41</v>
      </c>
      <c r="C82" s="3">
        <v>77</v>
      </c>
      <c r="D82" s="6">
        <f>IF(D81=MAX($D81:$U81),D$5/((2*SUM(Y$6:Y81))+1),D81)</f>
        <v>14903.468085106382</v>
      </c>
      <c r="E82" s="6">
        <f>IF(E81=MAX($D81:$U81),E$5/((2*SUM(Z$6:Z81))+1),E81)</f>
        <v>14626.032258064517</v>
      </c>
      <c r="F82" s="6">
        <f>IF(F81=MAX($D81:$U81),F$5/((2*SUM(AA$6:AA81))+1),F81)</f>
        <v>13628.304347826086</v>
      </c>
      <c r="G82" s="6">
        <f>IF(G81=MAX($D81:$U81),G$5/((2*SUM(AB$6:AB81))+1),G81)</f>
        <v>14246.473684210527</v>
      </c>
      <c r="H82" s="6">
        <f>IF(H81=MAX($D81:$U81),H$5/((2*SUM(AC$6:AC81))+1),H81)</f>
        <v>14410.461538461539</v>
      </c>
      <c r="I82" s="6">
        <f>IF(I81=MAX($D81:$U81),I$5/((2*SUM(AD$6:AD81))+1),I81)</f>
        <v>14213.545454545454</v>
      </c>
      <c r="J82" s="6">
        <f>IF(J81=MAX($D81:$U81),J$5/((2*SUM(AE$6:AE81))+1),J81)</f>
        <v>13322.285714285714</v>
      </c>
      <c r="K82" s="6">
        <f>IF(K81=MAX($D81:$U81),K$5/((2*SUM(AF$6:AF81))+1),K81)</f>
        <v>13481</v>
      </c>
      <c r="L82" s="6">
        <f>IF(L81=MAX($D81:$U81),L$5/((2*SUM(AG$6:AG81))+1),L81)</f>
        <v>9254.3333333333339</v>
      </c>
      <c r="M82" s="6">
        <f>IF(M81=MAX($D81:$U81),M$5/((2*SUM(AH$6:AH81))+1),M81)</f>
        <v>6432.333333333333</v>
      </c>
      <c r="N82" s="6">
        <f>IF(N81=MAX($D81:$U81),N$5/((2*SUM(AI$6:AI81))+1),N81)</f>
        <v>10362</v>
      </c>
      <c r="O82" s="6">
        <f>IF(O81=MAX($D81:$U81),O$5/((2*SUM(AJ$6:AJ81))+1),O81)</f>
        <v>8120</v>
      </c>
      <c r="P82" s="6">
        <f>IF(P81=MAX($D81:$U81),P$5/((2*SUM(AK$6:AK81))+1),P81)</f>
        <v>3044</v>
      </c>
      <c r="Q82" s="6">
        <f>IF(Q81=MAX($D81:$U81),Q$5/((2*SUM(AL$6:AL81))+1),Q81)</f>
        <v>2486</v>
      </c>
      <c r="R82" s="6">
        <f>IF(R81=MAX($D81:$U81),R$5/((2*SUM(AM$6:AM81))+1),R81)</f>
        <v>1946</v>
      </c>
      <c r="S82" s="6">
        <f>IF(S81=MAX($D81:$U81),S$5/((2*SUM(AN$6:AN81))+1),S81)</f>
        <v>1438</v>
      </c>
      <c r="T82" s="6">
        <f>IF(T81=MAX($D81:$U81),T$5/((2*SUM(AO$6:AO81))+1),T81)</f>
        <v>0</v>
      </c>
      <c r="U82" s="6">
        <f>IF(U81=MAX($D81:$U81),U$5/((2*SUM(AP$6:AP81))+1),U81)</f>
        <v>0</v>
      </c>
      <c r="X82" s="3">
        <v>77</v>
      </c>
      <c r="Y82" s="3">
        <f t="shared" si="21"/>
        <v>1</v>
      </c>
      <c r="Z82" s="3">
        <f t="shared" si="4"/>
        <v>0</v>
      </c>
      <c r="AA82" s="3">
        <f t="shared" si="5"/>
        <v>0</v>
      </c>
      <c r="AB82" s="3">
        <f t="shared" si="6"/>
        <v>0</v>
      </c>
      <c r="AC82" s="3">
        <f t="shared" si="7"/>
        <v>0</v>
      </c>
      <c r="AD82" s="3">
        <f t="shared" si="8"/>
        <v>0</v>
      </c>
      <c r="AE82" s="3">
        <f t="shared" si="9"/>
        <v>0</v>
      </c>
      <c r="AF82" s="3">
        <f t="shared" si="10"/>
        <v>0</v>
      </c>
      <c r="AG82" s="3">
        <f t="shared" si="11"/>
        <v>0</v>
      </c>
      <c r="AH82" s="3">
        <f t="shared" si="12"/>
        <v>0</v>
      </c>
      <c r="AI82" s="3">
        <f t="shared" si="13"/>
        <v>0</v>
      </c>
      <c r="AJ82" s="3">
        <f t="shared" si="14"/>
        <v>0</v>
      </c>
      <c r="AK82" s="3">
        <f t="shared" si="15"/>
        <v>0</v>
      </c>
      <c r="AL82" s="3">
        <f t="shared" si="16"/>
        <v>0</v>
      </c>
      <c r="AM82" s="3">
        <f t="shared" si="17"/>
        <v>0</v>
      </c>
      <c r="AN82" s="3">
        <f t="shared" si="18"/>
        <v>0</v>
      </c>
      <c r="AO82" s="3">
        <f t="shared" si="19"/>
        <v>0</v>
      </c>
      <c r="AP82" s="3">
        <f t="shared" si="20"/>
        <v>0</v>
      </c>
    </row>
    <row r="83" spans="2:43">
      <c r="B83" s="3" t="s">
        <v>41</v>
      </c>
      <c r="C83" s="3">
        <v>78</v>
      </c>
      <c r="D83" s="6">
        <f>IF(D82=MAX($D82:$U82),D$5/((2*SUM(Y$6:Y82))+1),D82)</f>
        <v>14295.163265306122</v>
      </c>
      <c r="E83" s="6">
        <f>IF(E82=MAX($D82:$U82),E$5/((2*SUM(Z$6:Z82))+1),E82)</f>
        <v>14626.032258064517</v>
      </c>
      <c r="F83" s="6">
        <f>IF(F82=MAX($D82:$U82),F$5/((2*SUM(AA$6:AA82))+1),F82)</f>
        <v>13628.304347826086</v>
      </c>
      <c r="G83" s="6">
        <f>IF(G82=MAX($D82:$U82),G$5/((2*SUM(AB$6:AB82))+1),G82)</f>
        <v>14246.473684210527</v>
      </c>
      <c r="H83" s="6">
        <f>IF(H82=MAX($D82:$U82),H$5/((2*SUM(AC$6:AC82))+1),H82)</f>
        <v>14410.461538461539</v>
      </c>
      <c r="I83" s="6">
        <f>IF(I82=MAX($D82:$U82),I$5/((2*SUM(AD$6:AD82))+1),I82)</f>
        <v>14213.545454545454</v>
      </c>
      <c r="J83" s="6">
        <f>IF(J82=MAX($D82:$U82),J$5/((2*SUM(AE$6:AE82))+1),J82)</f>
        <v>13322.285714285714</v>
      </c>
      <c r="K83" s="6">
        <f>IF(K82=MAX($D82:$U82),K$5/((2*SUM(AF$6:AF82))+1),K82)</f>
        <v>13481</v>
      </c>
      <c r="L83" s="6">
        <f>IF(L82=MAX($D82:$U82),L$5/((2*SUM(AG$6:AG82))+1),L82)</f>
        <v>9254.3333333333339</v>
      </c>
      <c r="M83" s="6">
        <f>IF(M82=MAX($D82:$U82),M$5/((2*SUM(AH$6:AH82))+1),M82)</f>
        <v>6432.333333333333</v>
      </c>
      <c r="N83" s="6">
        <f>IF(N82=MAX($D82:$U82),N$5/((2*SUM(AI$6:AI82))+1),N82)</f>
        <v>10362</v>
      </c>
      <c r="O83" s="6">
        <f>IF(O82=MAX($D82:$U82),O$5/((2*SUM(AJ$6:AJ82))+1),O82)</f>
        <v>8120</v>
      </c>
      <c r="P83" s="6">
        <f>IF(P82=MAX($D82:$U82),P$5/((2*SUM(AK$6:AK82))+1),P82)</f>
        <v>3044</v>
      </c>
      <c r="Q83" s="6">
        <f>IF(Q82=MAX($D82:$U82),Q$5/((2*SUM(AL$6:AL82))+1),Q82)</f>
        <v>2486</v>
      </c>
      <c r="R83" s="6">
        <f>IF(R82=MAX($D82:$U82),R$5/((2*SUM(AM$6:AM82))+1),R82)</f>
        <v>1946</v>
      </c>
      <c r="S83" s="6">
        <f>IF(S82=MAX($D82:$U82),S$5/((2*SUM(AN$6:AN82))+1),S82)</f>
        <v>1438</v>
      </c>
      <c r="T83" s="6">
        <f>IF(T82=MAX($D82:$U82),T$5/((2*SUM(AO$6:AO82))+1),T82)</f>
        <v>0</v>
      </c>
      <c r="U83" s="6">
        <f>IF(U82=MAX($D82:$U82),U$5/((2*SUM(AP$6:AP82))+1),U82)</f>
        <v>0</v>
      </c>
      <c r="X83" s="3">
        <v>78</v>
      </c>
      <c r="Y83" s="3">
        <f t="shared" si="21"/>
        <v>0</v>
      </c>
      <c r="Z83" s="3">
        <f t="shared" si="4"/>
        <v>1</v>
      </c>
      <c r="AA83" s="3">
        <f t="shared" si="5"/>
        <v>0</v>
      </c>
      <c r="AB83" s="3">
        <f t="shared" si="6"/>
        <v>0</v>
      </c>
      <c r="AC83" s="3">
        <f t="shared" si="7"/>
        <v>0</v>
      </c>
      <c r="AD83" s="3">
        <f t="shared" si="8"/>
        <v>0</v>
      </c>
      <c r="AE83" s="3">
        <f t="shared" si="9"/>
        <v>0</v>
      </c>
      <c r="AF83" s="3">
        <f t="shared" si="10"/>
        <v>0</v>
      </c>
      <c r="AG83" s="3">
        <f t="shared" si="11"/>
        <v>0</v>
      </c>
      <c r="AH83" s="3">
        <f t="shared" si="12"/>
        <v>0</v>
      </c>
      <c r="AI83" s="3">
        <f t="shared" si="13"/>
        <v>0</v>
      </c>
      <c r="AJ83" s="3">
        <f t="shared" si="14"/>
        <v>0</v>
      </c>
      <c r="AK83" s="3">
        <f t="shared" si="15"/>
        <v>0</v>
      </c>
      <c r="AL83" s="3">
        <f t="shared" si="16"/>
        <v>0</v>
      </c>
      <c r="AM83" s="3">
        <f t="shared" si="17"/>
        <v>0</v>
      </c>
      <c r="AN83" s="3">
        <f t="shared" si="18"/>
        <v>0</v>
      </c>
      <c r="AO83" s="3">
        <f t="shared" si="19"/>
        <v>0</v>
      </c>
      <c r="AP83" s="3">
        <f t="shared" si="20"/>
        <v>0</v>
      </c>
    </row>
    <row r="84" spans="2:43">
      <c r="B84" s="3" t="s">
        <v>41</v>
      </c>
      <c r="C84" s="3">
        <v>79</v>
      </c>
      <c r="D84" s="6">
        <f>IF(D83=MAX($D83:$U83),D$5/((2*SUM(Y$6:Y83))+1),D83)</f>
        <v>14295.163265306122</v>
      </c>
      <c r="E84" s="6">
        <f>IF(E83=MAX($D83:$U83),E$5/((2*SUM(Z$6:Z83))+1),E83)</f>
        <v>13739.60606060606</v>
      </c>
      <c r="F84" s="6">
        <f>IF(F83=MAX($D83:$U83),F$5/((2*SUM(AA$6:AA83))+1),F83)</f>
        <v>13628.304347826086</v>
      </c>
      <c r="G84" s="6">
        <f>IF(G83=MAX($D83:$U83),G$5/((2*SUM(AB$6:AB83))+1),G83)</f>
        <v>14246.473684210527</v>
      </c>
      <c r="H84" s="6">
        <f>IF(H83=MAX($D83:$U83),H$5/((2*SUM(AC$6:AC83))+1),H83)</f>
        <v>14410.461538461539</v>
      </c>
      <c r="I84" s="6">
        <f>IF(I83=MAX($D83:$U83),I$5/((2*SUM(AD$6:AD83))+1),I83)</f>
        <v>14213.545454545454</v>
      </c>
      <c r="J84" s="6">
        <f>IF(J83=MAX($D83:$U83),J$5/((2*SUM(AE$6:AE83))+1),J83)</f>
        <v>13322.285714285714</v>
      </c>
      <c r="K84" s="6">
        <f>IF(K83=MAX($D83:$U83),K$5/((2*SUM(AF$6:AF83))+1),K83)</f>
        <v>13481</v>
      </c>
      <c r="L84" s="6">
        <f>IF(L83=MAX($D83:$U83),L$5/((2*SUM(AG$6:AG83))+1),L83)</f>
        <v>9254.3333333333339</v>
      </c>
      <c r="M84" s="6">
        <f>IF(M83=MAX($D83:$U83),M$5/((2*SUM(AH$6:AH83))+1),M83)</f>
        <v>6432.333333333333</v>
      </c>
      <c r="N84" s="6">
        <f>IF(N83=MAX($D83:$U83),N$5/((2*SUM(AI$6:AI83))+1),N83)</f>
        <v>10362</v>
      </c>
      <c r="O84" s="6">
        <f>IF(O83=MAX($D83:$U83),O$5/((2*SUM(AJ$6:AJ83))+1),O83)</f>
        <v>8120</v>
      </c>
      <c r="P84" s="6">
        <f>IF(P83=MAX($D83:$U83),P$5/((2*SUM(AK$6:AK83))+1),P83)</f>
        <v>3044</v>
      </c>
      <c r="Q84" s="6">
        <f>IF(Q83=MAX($D83:$U83),Q$5/((2*SUM(AL$6:AL83))+1),Q83)</f>
        <v>2486</v>
      </c>
      <c r="R84" s="6">
        <f>IF(R83=MAX($D83:$U83),R$5/((2*SUM(AM$6:AM83))+1),R83)</f>
        <v>1946</v>
      </c>
      <c r="S84" s="6">
        <f>IF(S83=MAX($D83:$U83),S$5/((2*SUM(AN$6:AN83))+1),S83)</f>
        <v>1438</v>
      </c>
      <c r="T84" s="6">
        <f>IF(T83=MAX($D83:$U83),T$5/((2*SUM(AO$6:AO83))+1),T83)</f>
        <v>0</v>
      </c>
      <c r="U84" s="6">
        <f>IF(U83=MAX($D83:$U83),U$5/((2*SUM(AP$6:AP83))+1),U83)</f>
        <v>0</v>
      </c>
      <c r="X84" s="3">
        <v>79</v>
      </c>
      <c r="Y84" s="3">
        <f t="shared" si="21"/>
        <v>0</v>
      </c>
      <c r="Z84" s="3">
        <f t="shared" si="4"/>
        <v>0</v>
      </c>
      <c r="AA84" s="3">
        <f t="shared" si="5"/>
        <v>0</v>
      </c>
      <c r="AB84" s="3">
        <f t="shared" si="6"/>
        <v>0</v>
      </c>
      <c r="AC84" s="3">
        <f t="shared" si="7"/>
        <v>1</v>
      </c>
      <c r="AD84" s="3">
        <f t="shared" si="8"/>
        <v>0</v>
      </c>
      <c r="AE84" s="3">
        <f t="shared" si="9"/>
        <v>0</v>
      </c>
      <c r="AF84" s="3">
        <f t="shared" si="10"/>
        <v>0</v>
      </c>
      <c r="AG84" s="3">
        <f t="shared" si="11"/>
        <v>0</v>
      </c>
      <c r="AH84" s="3">
        <f t="shared" si="12"/>
        <v>0</v>
      </c>
      <c r="AI84" s="3">
        <f t="shared" si="13"/>
        <v>0</v>
      </c>
      <c r="AJ84" s="3">
        <f t="shared" si="14"/>
        <v>0</v>
      </c>
      <c r="AK84" s="3">
        <f t="shared" si="15"/>
        <v>0</v>
      </c>
      <c r="AL84" s="3">
        <f t="shared" si="16"/>
        <v>0</v>
      </c>
      <c r="AM84" s="3">
        <f t="shared" si="17"/>
        <v>0</v>
      </c>
      <c r="AN84" s="3">
        <f t="shared" si="18"/>
        <v>0</v>
      </c>
      <c r="AO84" s="3">
        <f t="shared" si="19"/>
        <v>0</v>
      </c>
      <c r="AP84" s="3">
        <f t="shared" si="20"/>
        <v>0</v>
      </c>
    </row>
    <row r="85" spans="2:43">
      <c r="B85" s="3" t="s">
        <v>41</v>
      </c>
      <c r="C85" s="3">
        <v>80</v>
      </c>
      <c r="D85" s="6">
        <f>IF(D84=MAX($D84:$U84),D$5/((2*SUM(Y$6:Y84))+1),D84)</f>
        <v>14295.163265306122</v>
      </c>
      <c r="E85" s="6">
        <f>IF(E84=MAX($D84:$U84),E$5/((2*SUM(Z$6:Z84))+1),E84)</f>
        <v>13739.60606060606</v>
      </c>
      <c r="F85" s="6">
        <f>IF(F84=MAX($D84:$U84),F$5/((2*SUM(AA$6:AA84))+1),F84)</f>
        <v>13628.304347826086</v>
      </c>
      <c r="G85" s="6">
        <f>IF(G84=MAX($D84:$U84),G$5/((2*SUM(AB$6:AB84))+1),G84)</f>
        <v>14246.473684210527</v>
      </c>
      <c r="H85" s="6">
        <f>IF(H84=MAX($D84:$U84),H$5/((2*SUM(AC$6:AC84))+1),H84)</f>
        <v>12489.066666666668</v>
      </c>
      <c r="I85" s="6">
        <f>IF(I84=MAX($D84:$U84),I$5/((2*SUM(AD$6:AD84))+1),I84)</f>
        <v>14213.545454545454</v>
      </c>
      <c r="J85" s="6">
        <f>IF(J84=MAX($D84:$U84),J$5/((2*SUM(AE$6:AE84))+1),J84)</f>
        <v>13322.285714285714</v>
      </c>
      <c r="K85" s="6">
        <f>IF(K84=MAX($D84:$U84),K$5/((2*SUM(AF$6:AF84))+1),K84)</f>
        <v>13481</v>
      </c>
      <c r="L85" s="6">
        <f>IF(L84=MAX($D84:$U84),L$5/((2*SUM(AG$6:AG84))+1),L84)</f>
        <v>9254.3333333333339</v>
      </c>
      <c r="M85" s="6">
        <f>IF(M84=MAX($D84:$U84),M$5/((2*SUM(AH$6:AH84))+1),M84)</f>
        <v>6432.333333333333</v>
      </c>
      <c r="N85" s="6">
        <f>IF(N84=MAX($D84:$U84),N$5/((2*SUM(AI$6:AI84))+1),N84)</f>
        <v>10362</v>
      </c>
      <c r="O85" s="6">
        <f>IF(O84=MAX($D84:$U84),O$5/((2*SUM(AJ$6:AJ84))+1),O84)</f>
        <v>8120</v>
      </c>
      <c r="P85" s="6">
        <f>IF(P84=MAX($D84:$U84),P$5/((2*SUM(AK$6:AK84))+1),P84)</f>
        <v>3044</v>
      </c>
      <c r="Q85" s="6">
        <f>IF(Q84=MAX($D84:$U84),Q$5/((2*SUM(AL$6:AL84))+1),Q84)</f>
        <v>2486</v>
      </c>
      <c r="R85" s="6">
        <f>IF(R84=MAX($D84:$U84),R$5/((2*SUM(AM$6:AM84))+1),R84)</f>
        <v>1946</v>
      </c>
      <c r="S85" s="6">
        <f>IF(S84=MAX($D84:$U84),S$5/((2*SUM(AN$6:AN84))+1),S84)</f>
        <v>1438</v>
      </c>
      <c r="T85" s="6">
        <f>IF(T84=MAX($D84:$U84),T$5/((2*SUM(AO$6:AO84))+1),T84)</f>
        <v>0</v>
      </c>
      <c r="U85" s="6">
        <f>IF(U84=MAX($D84:$U84),U$5/((2*SUM(AP$6:AP84))+1),U84)</f>
        <v>0</v>
      </c>
      <c r="X85" s="3">
        <v>80</v>
      </c>
      <c r="Y85" s="3">
        <f t="shared" si="21"/>
        <v>1</v>
      </c>
      <c r="Z85" s="3">
        <f t="shared" ref="Z85:Z90" si="22">IF(E85=MAX($D85:$U85),1,0)</f>
        <v>0</v>
      </c>
      <c r="AA85" s="3">
        <f t="shared" ref="AA85:AA90" si="23">IF(F85=MAX($D85:$U85),1,0)</f>
        <v>0</v>
      </c>
      <c r="AB85" s="3">
        <f t="shared" ref="AB85:AB90" si="24">IF(G85=MAX($D85:$U85),1,0)</f>
        <v>0</v>
      </c>
      <c r="AC85" s="3">
        <f t="shared" ref="AC85:AC90" si="25">IF(H85=MAX($D85:$U85),1,0)</f>
        <v>0</v>
      </c>
      <c r="AD85" s="3">
        <f t="shared" ref="AD85:AD90" si="26">IF(I85=MAX($D85:$U85),1,0)</f>
        <v>0</v>
      </c>
      <c r="AE85" s="3">
        <f t="shared" ref="AE85:AE90" si="27">IF(J85=MAX($D85:$U85),1,0)</f>
        <v>0</v>
      </c>
      <c r="AF85" s="3">
        <f t="shared" ref="AF85:AF90" si="28">IF(K85=MAX($D85:$U85),1,0)</f>
        <v>0</v>
      </c>
      <c r="AG85" s="3">
        <f t="shared" ref="AG85:AG90" si="29">IF(L85=MAX($D85:$U85),1,0)</f>
        <v>0</v>
      </c>
      <c r="AH85" s="3">
        <f t="shared" ref="AH85:AH90" si="30">IF(M85=MAX($D85:$U85),1,0)</f>
        <v>0</v>
      </c>
      <c r="AI85" s="3">
        <f t="shared" ref="AI85:AI90" si="31">IF(N85=MAX($D85:$U85),1,0)</f>
        <v>0</v>
      </c>
      <c r="AJ85" s="3">
        <f t="shared" ref="AJ85:AJ90" si="32">IF(O85=MAX($D85:$U85),1,0)</f>
        <v>0</v>
      </c>
      <c r="AK85" s="3">
        <f t="shared" ref="AK85:AK90" si="33">IF(P85=MAX($D85:$U85),1,0)</f>
        <v>0</v>
      </c>
      <c r="AL85" s="3">
        <f t="shared" ref="AL85:AL90" si="34">IF(Q85=MAX($D85:$U85),1,0)</f>
        <v>0</v>
      </c>
      <c r="AM85" s="3">
        <f t="shared" ref="AM85:AM90" si="35">IF(R85=MAX($D85:$U85),1,0)</f>
        <v>0</v>
      </c>
      <c r="AN85" s="3">
        <f t="shared" ref="AN85:AN90" si="36">IF(S85=MAX($D85:$U85),1,0)</f>
        <v>0</v>
      </c>
      <c r="AO85" s="3">
        <f t="shared" ref="AO85:AO90" si="37">IF(T85=MAX($D85:$U85),1,0)</f>
        <v>0</v>
      </c>
      <c r="AP85" s="3">
        <f t="shared" ref="AP85:AP90" si="38">IF(U85=MAX($D85:$U85),1,0)</f>
        <v>0</v>
      </c>
    </row>
    <row r="86" spans="2:43">
      <c r="B86" s="3" t="s">
        <v>41</v>
      </c>
      <c r="C86" s="3">
        <v>81</v>
      </c>
      <c r="D86" s="6">
        <f>IF(D85=MAX($D85:$U85),D$5/((2*SUM(Y$6:Y85))+1),D85)</f>
        <v>13734.568627450981</v>
      </c>
      <c r="E86" s="6">
        <f>IF(E85=MAX($D85:$U85),E$5/((2*SUM(Z$6:Z85))+1),E85)</f>
        <v>13739.60606060606</v>
      </c>
      <c r="F86" s="6">
        <f>IF(F85=MAX($D85:$U85),F$5/((2*SUM(AA$6:AA85))+1),F85)</f>
        <v>13628.304347826086</v>
      </c>
      <c r="G86" s="6">
        <f>IF(G85=MAX($D85:$U85),G$5/((2*SUM(AB$6:AB85))+1),G85)</f>
        <v>14246.473684210527</v>
      </c>
      <c r="H86" s="6">
        <f>IF(H85=MAX($D85:$U85),H$5/((2*SUM(AC$6:AC85))+1),H85)</f>
        <v>12489.066666666668</v>
      </c>
      <c r="I86" s="6">
        <f>IF(I85=MAX($D85:$U85),I$5/((2*SUM(AD$6:AD85))+1),I85)</f>
        <v>14213.545454545454</v>
      </c>
      <c r="J86" s="6">
        <f>IF(J85=MAX($D85:$U85),J$5/((2*SUM(AE$6:AE85))+1),J85)</f>
        <v>13322.285714285714</v>
      </c>
      <c r="K86" s="6">
        <f>IF(K85=MAX($D85:$U85),K$5/((2*SUM(AF$6:AF85))+1),K85)</f>
        <v>13481</v>
      </c>
      <c r="L86" s="6">
        <f>IF(L85=MAX($D85:$U85),L$5/((2*SUM(AG$6:AG85))+1),L85)</f>
        <v>9254.3333333333339</v>
      </c>
      <c r="M86" s="6">
        <f>IF(M85=MAX($D85:$U85),M$5/((2*SUM(AH$6:AH85))+1),M85)</f>
        <v>6432.333333333333</v>
      </c>
      <c r="N86" s="6">
        <f>IF(N85=MAX($D85:$U85),N$5/((2*SUM(AI$6:AI85))+1),N85)</f>
        <v>10362</v>
      </c>
      <c r="O86" s="6">
        <f>IF(O85=MAX($D85:$U85),O$5/((2*SUM(AJ$6:AJ85))+1),O85)</f>
        <v>8120</v>
      </c>
      <c r="P86" s="6">
        <f>IF(P85=MAX($D85:$U85),P$5/((2*SUM(AK$6:AK85))+1),P85)</f>
        <v>3044</v>
      </c>
      <c r="Q86" s="6">
        <f>IF(Q85=MAX($D85:$U85),Q$5/((2*SUM(AL$6:AL85))+1),Q85)</f>
        <v>2486</v>
      </c>
      <c r="R86" s="6">
        <f>IF(R85=MAX($D85:$U85),R$5/((2*SUM(AM$6:AM85))+1),R85)</f>
        <v>1946</v>
      </c>
      <c r="S86" s="6">
        <f>IF(S85=MAX($D85:$U85),S$5/((2*SUM(AN$6:AN85))+1),S85)</f>
        <v>1438</v>
      </c>
      <c r="T86" s="6">
        <f>IF(T85=MAX($D85:$U85),T$5/((2*SUM(AO$6:AO85))+1),T85)</f>
        <v>0</v>
      </c>
      <c r="U86" s="6">
        <f>IF(U85=MAX($D85:$U85),U$5/((2*SUM(AP$6:AP85))+1),U85)</f>
        <v>0</v>
      </c>
      <c r="X86" s="3">
        <v>81</v>
      </c>
      <c r="Y86" s="3">
        <f t="shared" si="21"/>
        <v>0</v>
      </c>
      <c r="Z86" s="3">
        <f t="shared" si="22"/>
        <v>0</v>
      </c>
      <c r="AA86" s="3">
        <f t="shared" si="23"/>
        <v>0</v>
      </c>
      <c r="AB86" s="3">
        <f t="shared" si="24"/>
        <v>1</v>
      </c>
      <c r="AC86" s="3">
        <f t="shared" si="25"/>
        <v>0</v>
      </c>
      <c r="AD86" s="3">
        <f t="shared" si="26"/>
        <v>0</v>
      </c>
      <c r="AE86" s="3">
        <f t="shared" si="27"/>
        <v>0</v>
      </c>
      <c r="AF86" s="3">
        <f t="shared" si="28"/>
        <v>0</v>
      </c>
      <c r="AG86" s="3">
        <f t="shared" si="29"/>
        <v>0</v>
      </c>
      <c r="AH86" s="3">
        <f t="shared" si="30"/>
        <v>0</v>
      </c>
      <c r="AI86" s="3">
        <f t="shared" si="31"/>
        <v>0</v>
      </c>
      <c r="AJ86" s="3">
        <f t="shared" si="32"/>
        <v>0</v>
      </c>
      <c r="AK86" s="3">
        <f t="shared" si="33"/>
        <v>0</v>
      </c>
      <c r="AL86" s="3">
        <f t="shared" si="34"/>
        <v>0</v>
      </c>
      <c r="AM86" s="3">
        <f t="shared" si="35"/>
        <v>0</v>
      </c>
      <c r="AN86" s="3">
        <f t="shared" si="36"/>
        <v>0</v>
      </c>
      <c r="AO86" s="3">
        <f t="shared" si="37"/>
        <v>0</v>
      </c>
      <c r="AP86" s="3">
        <f t="shared" si="38"/>
        <v>0</v>
      </c>
    </row>
    <row r="87" spans="2:43">
      <c r="B87" s="3" t="s">
        <v>41</v>
      </c>
      <c r="C87" s="3">
        <v>82</v>
      </c>
      <c r="D87" s="6">
        <f>IF(D86=MAX($D86:$U86),D$5/((2*SUM(Y$6:Y86))+1),D86)</f>
        <v>13734.568627450981</v>
      </c>
      <c r="E87" s="6">
        <f>IF(E86=MAX($D86:$U86),E$5/((2*SUM(Z$6:Z86))+1),E86)</f>
        <v>13739.60606060606</v>
      </c>
      <c r="F87" s="6">
        <f>IF(F86=MAX($D86:$U86),F$5/((2*SUM(AA$6:AA86))+1),F86)</f>
        <v>13628.304347826086</v>
      </c>
      <c r="G87" s="6">
        <f>IF(G86=MAX($D86:$U86),G$5/((2*SUM(AB$6:AB86))+1),G86)</f>
        <v>12889.666666666666</v>
      </c>
      <c r="H87" s="6">
        <f>IF(H86=MAX($D86:$U86),H$5/((2*SUM(AC$6:AC86))+1),H86)</f>
        <v>12489.066666666668</v>
      </c>
      <c r="I87" s="6">
        <f>IF(I86=MAX($D86:$U86),I$5/((2*SUM(AD$6:AD86))+1),I86)</f>
        <v>14213.545454545454</v>
      </c>
      <c r="J87" s="6">
        <f>IF(J86=MAX($D86:$U86),J$5/((2*SUM(AE$6:AE86))+1),J86)</f>
        <v>13322.285714285714</v>
      </c>
      <c r="K87" s="6">
        <f>IF(K86=MAX($D86:$U86),K$5/((2*SUM(AF$6:AF86))+1),K86)</f>
        <v>13481</v>
      </c>
      <c r="L87" s="6">
        <f>IF(L86=MAX($D86:$U86),L$5/((2*SUM(AG$6:AG86))+1),L86)</f>
        <v>9254.3333333333339</v>
      </c>
      <c r="M87" s="6">
        <f>IF(M86=MAX($D86:$U86),M$5/((2*SUM(AH$6:AH86))+1),M86)</f>
        <v>6432.333333333333</v>
      </c>
      <c r="N87" s="6">
        <f>IF(N86=MAX($D86:$U86),N$5/((2*SUM(AI$6:AI86))+1),N86)</f>
        <v>10362</v>
      </c>
      <c r="O87" s="6">
        <f>IF(O86=MAX($D86:$U86),O$5/((2*SUM(AJ$6:AJ86))+1),O86)</f>
        <v>8120</v>
      </c>
      <c r="P87" s="6">
        <f>IF(P86=MAX($D86:$U86),P$5/((2*SUM(AK$6:AK86))+1),P86)</f>
        <v>3044</v>
      </c>
      <c r="Q87" s="6">
        <f>IF(Q86=MAX($D86:$U86),Q$5/((2*SUM(AL$6:AL86))+1),Q86)</f>
        <v>2486</v>
      </c>
      <c r="R87" s="6">
        <f>IF(R86=MAX($D86:$U86),R$5/((2*SUM(AM$6:AM86))+1),R86)</f>
        <v>1946</v>
      </c>
      <c r="S87" s="6">
        <f>IF(S86=MAX($D86:$U86),S$5/((2*SUM(AN$6:AN86))+1),S86)</f>
        <v>1438</v>
      </c>
      <c r="T87" s="6">
        <f>IF(T86=MAX($D86:$U86),T$5/((2*SUM(AO$6:AO86))+1),T86)</f>
        <v>0</v>
      </c>
      <c r="U87" s="6">
        <f>IF(U86=MAX($D86:$U86),U$5/((2*SUM(AP$6:AP86))+1),U86)</f>
        <v>0</v>
      </c>
      <c r="X87" s="3">
        <v>82</v>
      </c>
      <c r="Y87" s="3">
        <f t="shared" si="21"/>
        <v>0</v>
      </c>
      <c r="Z87" s="3">
        <f t="shared" si="22"/>
        <v>0</v>
      </c>
      <c r="AA87" s="3">
        <f t="shared" si="23"/>
        <v>0</v>
      </c>
      <c r="AB87" s="3">
        <f t="shared" si="24"/>
        <v>0</v>
      </c>
      <c r="AC87" s="3">
        <f t="shared" si="25"/>
        <v>0</v>
      </c>
      <c r="AD87" s="3">
        <f t="shared" si="26"/>
        <v>1</v>
      </c>
      <c r="AE87" s="3">
        <f t="shared" si="27"/>
        <v>0</v>
      </c>
      <c r="AF87" s="3">
        <f t="shared" si="28"/>
        <v>0</v>
      </c>
      <c r="AG87" s="3">
        <f t="shared" si="29"/>
        <v>0</v>
      </c>
      <c r="AH87" s="3">
        <f t="shared" si="30"/>
        <v>0</v>
      </c>
      <c r="AI87" s="3">
        <f t="shared" si="31"/>
        <v>0</v>
      </c>
      <c r="AJ87" s="3">
        <f t="shared" si="32"/>
        <v>0</v>
      </c>
      <c r="AK87" s="3">
        <f t="shared" si="33"/>
        <v>0</v>
      </c>
      <c r="AL87" s="3">
        <f t="shared" si="34"/>
        <v>0</v>
      </c>
      <c r="AM87" s="3">
        <f t="shared" si="35"/>
        <v>0</v>
      </c>
      <c r="AN87" s="3">
        <f t="shared" si="36"/>
        <v>0</v>
      </c>
      <c r="AO87" s="3">
        <f t="shared" si="37"/>
        <v>0</v>
      </c>
      <c r="AP87" s="3">
        <f t="shared" si="38"/>
        <v>0</v>
      </c>
    </row>
    <row r="88" spans="2:43">
      <c r="B88" s="3" t="s">
        <v>41</v>
      </c>
      <c r="C88" s="3">
        <v>83</v>
      </c>
      <c r="D88" s="6">
        <f>IF(D87=MAX($D87:$U87),D$5/((2*SUM(Y$6:Y87))+1),D87)</f>
        <v>13734.568627450981</v>
      </c>
      <c r="E88" s="6">
        <f>IF(E87=MAX($D87:$U87),E$5/((2*SUM(Z$6:Z87))+1),E87)</f>
        <v>13739.60606060606</v>
      </c>
      <c r="F88" s="6">
        <f>IF(F87=MAX($D87:$U87),F$5/((2*SUM(AA$6:AA87))+1),F87)</f>
        <v>13628.304347826086</v>
      </c>
      <c r="G88" s="6">
        <f>IF(G87=MAX($D87:$U87),G$5/((2*SUM(AB$6:AB87))+1),G87)</f>
        <v>12889.666666666666</v>
      </c>
      <c r="H88" s="6">
        <f>IF(H87=MAX($D87:$U87),H$5/((2*SUM(AC$6:AC87))+1),H87)</f>
        <v>12489.066666666668</v>
      </c>
      <c r="I88" s="6">
        <f>IF(I87=MAX($D87:$U87),I$5/((2*SUM(AD$6:AD87))+1),I87)</f>
        <v>12026.846153846154</v>
      </c>
      <c r="J88" s="6">
        <f>IF(J87=MAX($D87:$U87),J$5/((2*SUM(AE$6:AE87))+1),J87)</f>
        <v>13322.285714285714</v>
      </c>
      <c r="K88" s="6">
        <f>IF(K87=MAX($D87:$U87),K$5/((2*SUM(AF$6:AF87))+1),K87)</f>
        <v>13481</v>
      </c>
      <c r="L88" s="6">
        <f>IF(L87=MAX($D87:$U87),L$5/((2*SUM(AG$6:AG87))+1),L87)</f>
        <v>9254.3333333333339</v>
      </c>
      <c r="M88" s="6">
        <f>IF(M87=MAX($D87:$U87),M$5/((2*SUM(AH$6:AH87))+1),M87)</f>
        <v>6432.333333333333</v>
      </c>
      <c r="N88" s="6">
        <f>IF(N87=MAX($D87:$U87),N$5/((2*SUM(AI$6:AI87))+1),N87)</f>
        <v>10362</v>
      </c>
      <c r="O88" s="6">
        <f>IF(O87=MAX($D87:$U87),O$5/((2*SUM(AJ$6:AJ87))+1),O87)</f>
        <v>8120</v>
      </c>
      <c r="P88" s="6">
        <f>IF(P87=MAX($D87:$U87),P$5/((2*SUM(AK$6:AK87))+1),P87)</f>
        <v>3044</v>
      </c>
      <c r="Q88" s="6">
        <f>IF(Q87=MAX($D87:$U87),Q$5/((2*SUM(AL$6:AL87))+1),Q87)</f>
        <v>2486</v>
      </c>
      <c r="R88" s="6">
        <f>IF(R87=MAX($D87:$U87),R$5/((2*SUM(AM$6:AM87))+1),R87)</f>
        <v>1946</v>
      </c>
      <c r="S88" s="6">
        <f>IF(S87=MAX($D87:$U87),S$5/((2*SUM(AN$6:AN87))+1),S87)</f>
        <v>1438</v>
      </c>
      <c r="T88" s="6">
        <f>IF(T87=MAX($D87:$U87),T$5/((2*SUM(AO$6:AO87))+1),T87)</f>
        <v>0</v>
      </c>
      <c r="U88" s="6">
        <f>IF(U87=MAX($D87:$U87),U$5/((2*SUM(AP$6:AP87))+1),U87)</f>
        <v>0</v>
      </c>
      <c r="X88" s="3">
        <v>83</v>
      </c>
      <c r="Y88" s="3">
        <f t="shared" si="21"/>
        <v>0</v>
      </c>
      <c r="Z88" s="3">
        <f t="shared" si="22"/>
        <v>1</v>
      </c>
      <c r="AA88" s="3">
        <f t="shared" si="23"/>
        <v>0</v>
      </c>
      <c r="AB88" s="3">
        <f t="shared" si="24"/>
        <v>0</v>
      </c>
      <c r="AC88" s="3">
        <f t="shared" si="25"/>
        <v>0</v>
      </c>
      <c r="AD88" s="3">
        <f t="shared" si="26"/>
        <v>0</v>
      </c>
      <c r="AE88" s="3">
        <f t="shared" si="27"/>
        <v>0</v>
      </c>
      <c r="AF88" s="3">
        <f t="shared" si="28"/>
        <v>0</v>
      </c>
      <c r="AG88" s="3">
        <f t="shared" si="29"/>
        <v>0</v>
      </c>
      <c r="AH88" s="3">
        <f t="shared" si="30"/>
        <v>0</v>
      </c>
      <c r="AI88" s="3">
        <f t="shared" si="31"/>
        <v>0</v>
      </c>
      <c r="AJ88" s="3">
        <f t="shared" si="32"/>
        <v>0</v>
      </c>
      <c r="AK88" s="3">
        <f t="shared" si="33"/>
        <v>0</v>
      </c>
      <c r="AL88" s="3">
        <f t="shared" si="34"/>
        <v>0</v>
      </c>
      <c r="AM88" s="3">
        <f t="shared" si="35"/>
        <v>0</v>
      </c>
      <c r="AN88" s="3">
        <f t="shared" si="36"/>
        <v>0</v>
      </c>
      <c r="AO88" s="3">
        <f t="shared" si="37"/>
        <v>0</v>
      </c>
      <c r="AP88" s="3">
        <f t="shared" si="38"/>
        <v>0</v>
      </c>
    </row>
    <row r="89" spans="2:43">
      <c r="B89" s="3" t="s">
        <v>41</v>
      </c>
      <c r="C89" s="3">
        <v>84</v>
      </c>
      <c r="D89" s="6">
        <f>IF(D88=MAX($D88:$U88),D$5/((2*SUM(Y$6:Y88))+1),D88)</f>
        <v>13734.568627450981</v>
      </c>
      <c r="E89" s="6">
        <f>IF(E88=MAX($D88:$U88),E$5/((2*SUM(Z$6:Z88))+1),E88)</f>
        <v>12954.485714285714</v>
      </c>
      <c r="F89" s="6">
        <f>IF(F88=MAX($D88:$U88),F$5/((2*SUM(AA$6:AA88))+1),F88)</f>
        <v>13628.304347826086</v>
      </c>
      <c r="G89" s="6">
        <f>IF(G88=MAX($D88:$U88),G$5/((2*SUM(AB$6:AB88))+1),G88)</f>
        <v>12889.666666666666</v>
      </c>
      <c r="H89" s="6">
        <f>IF(H88=MAX($D88:$U88),H$5/((2*SUM(AC$6:AC88))+1),H88)</f>
        <v>12489.066666666668</v>
      </c>
      <c r="I89" s="6">
        <f>IF(I88=MAX($D88:$U88),I$5/((2*SUM(AD$6:AD88))+1),I88)</f>
        <v>12026.846153846154</v>
      </c>
      <c r="J89" s="6">
        <f>IF(J88=MAX($D88:$U88),J$5/((2*SUM(AE$6:AE88))+1),J88)</f>
        <v>13322.285714285714</v>
      </c>
      <c r="K89" s="6">
        <f>IF(K88=MAX($D88:$U88),K$5/((2*SUM(AF$6:AF88))+1),K88)</f>
        <v>13481</v>
      </c>
      <c r="L89" s="6">
        <f>IF(L88=MAX($D88:$U88),L$5/((2*SUM(AG$6:AG88))+1),L88)</f>
        <v>9254.3333333333339</v>
      </c>
      <c r="M89" s="6">
        <f>IF(M88=MAX($D88:$U88),M$5/((2*SUM(AH$6:AH88))+1),M88)</f>
        <v>6432.333333333333</v>
      </c>
      <c r="N89" s="6">
        <f>IF(N88=MAX($D88:$U88),N$5/((2*SUM(AI$6:AI88))+1),N88)</f>
        <v>10362</v>
      </c>
      <c r="O89" s="6">
        <f>IF(O88=MAX($D88:$U88),O$5/((2*SUM(AJ$6:AJ88))+1),O88)</f>
        <v>8120</v>
      </c>
      <c r="P89" s="6">
        <f>IF(P88=MAX($D88:$U88),P$5/((2*SUM(AK$6:AK88))+1),P88)</f>
        <v>3044</v>
      </c>
      <c r="Q89" s="6">
        <f>IF(Q88=MAX($D88:$U88),Q$5/((2*SUM(AL$6:AL88))+1),Q88)</f>
        <v>2486</v>
      </c>
      <c r="R89" s="6">
        <f>IF(R88=MAX($D88:$U88),R$5/((2*SUM(AM$6:AM88))+1),R88)</f>
        <v>1946</v>
      </c>
      <c r="S89" s="6">
        <f>IF(S88=MAX($D88:$U88),S$5/((2*SUM(AN$6:AN88))+1),S88)</f>
        <v>1438</v>
      </c>
      <c r="T89" s="6">
        <f>IF(T88=MAX($D88:$U88),T$5/((2*SUM(AO$6:AO88))+1),T88)</f>
        <v>0</v>
      </c>
      <c r="U89" s="6">
        <f>IF(U88=MAX($D88:$U88),U$5/((2*SUM(AP$6:AP88))+1),U88)</f>
        <v>0</v>
      </c>
      <c r="X89" s="3">
        <v>84</v>
      </c>
      <c r="Y89" s="3">
        <f t="shared" si="21"/>
        <v>1</v>
      </c>
      <c r="Z89" s="3">
        <f t="shared" si="22"/>
        <v>0</v>
      </c>
      <c r="AA89" s="3">
        <f t="shared" si="23"/>
        <v>0</v>
      </c>
      <c r="AB89" s="3">
        <f t="shared" si="24"/>
        <v>0</v>
      </c>
      <c r="AC89" s="3">
        <f t="shared" si="25"/>
        <v>0</v>
      </c>
      <c r="AD89" s="3">
        <f t="shared" si="26"/>
        <v>0</v>
      </c>
      <c r="AE89" s="3">
        <f t="shared" si="27"/>
        <v>0</v>
      </c>
      <c r="AF89" s="3">
        <f t="shared" si="28"/>
        <v>0</v>
      </c>
      <c r="AG89" s="3">
        <f t="shared" si="29"/>
        <v>0</v>
      </c>
      <c r="AH89" s="3">
        <f t="shared" si="30"/>
        <v>0</v>
      </c>
      <c r="AI89" s="3">
        <f t="shared" si="31"/>
        <v>0</v>
      </c>
      <c r="AJ89" s="3">
        <f t="shared" si="32"/>
        <v>0</v>
      </c>
      <c r="AK89" s="3">
        <f t="shared" si="33"/>
        <v>0</v>
      </c>
      <c r="AL89" s="3">
        <f t="shared" si="34"/>
        <v>0</v>
      </c>
      <c r="AM89" s="3">
        <f t="shared" si="35"/>
        <v>0</v>
      </c>
      <c r="AN89" s="3">
        <f t="shared" si="36"/>
        <v>0</v>
      </c>
      <c r="AO89" s="3">
        <f t="shared" si="37"/>
        <v>0</v>
      </c>
      <c r="AP89" s="3">
        <f t="shared" si="38"/>
        <v>0</v>
      </c>
    </row>
    <row r="90" spans="2:43">
      <c r="B90" s="3" t="s">
        <v>41</v>
      </c>
      <c r="C90" s="3">
        <v>85</v>
      </c>
      <c r="D90" s="6">
        <f>IF(D89=MAX($D89:$U89),D$5/((2*SUM(Y$6:Y89))+1),D89)</f>
        <v>13216.283018867925</v>
      </c>
      <c r="E90" s="6">
        <f>IF(E89=MAX($D89:$U89),E$5/((2*SUM(Z$6:Z89))+1),E89)</f>
        <v>12954.485714285714</v>
      </c>
      <c r="F90" s="6">
        <f>IF(F89=MAX($D89:$U89),F$5/((2*SUM(AA$6:AA89))+1),F89)</f>
        <v>13628.304347826086</v>
      </c>
      <c r="G90" s="6">
        <f>IF(G89=MAX($D89:$U89),G$5/((2*SUM(AB$6:AB89))+1),G89)</f>
        <v>12889.666666666666</v>
      </c>
      <c r="H90" s="6">
        <f>IF(H89=MAX($D89:$U89),H$5/((2*SUM(AC$6:AC89))+1),H89)</f>
        <v>12489.066666666668</v>
      </c>
      <c r="I90" s="6">
        <f>IF(I89=MAX($D89:$U89),I$5/((2*SUM(AD$6:AD89))+1),I89)</f>
        <v>12026.846153846154</v>
      </c>
      <c r="J90" s="6">
        <f>IF(J89=MAX($D89:$U89),J$5/((2*SUM(AE$6:AE89))+1),J89)</f>
        <v>13322.285714285714</v>
      </c>
      <c r="K90" s="6">
        <f>IF(K89=MAX($D89:$U89),K$5/((2*SUM(AF$6:AF89))+1),K89)</f>
        <v>13481</v>
      </c>
      <c r="L90" s="6">
        <f>IF(L89=MAX($D89:$U89),L$5/((2*SUM(AG$6:AG89))+1),L89)</f>
        <v>9254.3333333333339</v>
      </c>
      <c r="M90" s="6">
        <f>IF(M89=MAX($D89:$U89),M$5/((2*SUM(AH$6:AH89))+1),M89)</f>
        <v>6432.333333333333</v>
      </c>
      <c r="N90" s="6">
        <f>IF(N89=MAX($D89:$U89),N$5/((2*SUM(AI$6:AI89))+1),N89)</f>
        <v>10362</v>
      </c>
      <c r="O90" s="6">
        <f>IF(O89=MAX($D89:$U89),O$5/((2*SUM(AJ$6:AJ89))+1),O89)</f>
        <v>8120</v>
      </c>
      <c r="P90" s="6">
        <f>IF(P89=MAX($D89:$U89),P$5/((2*SUM(AK$6:AK89))+1),P89)</f>
        <v>3044</v>
      </c>
      <c r="Q90" s="6">
        <f>IF(Q89=MAX($D89:$U89),Q$5/((2*SUM(AL$6:AL89))+1),Q89)</f>
        <v>2486</v>
      </c>
      <c r="R90" s="6">
        <f>IF(R89=MAX($D89:$U89),R$5/((2*SUM(AM$6:AM89))+1),R89)</f>
        <v>1946</v>
      </c>
      <c r="S90" s="6">
        <f>IF(S89=MAX($D89:$U89),S$5/((2*SUM(AN$6:AN89))+1),S89)</f>
        <v>1438</v>
      </c>
      <c r="T90" s="6">
        <f>IF(T89=MAX($D89:$U89),T$5/((2*SUM(AO$6:AO89))+1),T89)</f>
        <v>0</v>
      </c>
      <c r="U90" s="6">
        <f>IF(U89=MAX($D89:$U89),U$5/((2*SUM(AP$6:AP89))+1),U89)</f>
        <v>0</v>
      </c>
      <c r="X90" s="3">
        <v>85</v>
      </c>
      <c r="Y90" s="3">
        <f t="shared" si="21"/>
        <v>0</v>
      </c>
      <c r="Z90" s="3">
        <f t="shared" si="22"/>
        <v>0</v>
      </c>
      <c r="AA90" s="3">
        <f t="shared" si="23"/>
        <v>1</v>
      </c>
      <c r="AB90" s="3">
        <f t="shared" si="24"/>
        <v>0</v>
      </c>
      <c r="AC90" s="3">
        <f t="shared" si="25"/>
        <v>0</v>
      </c>
      <c r="AD90" s="3">
        <f t="shared" si="26"/>
        <v>0</v>
      </c>
      <c r="AE90" s="3">
        <f t="shared" si="27"/>
        <v>0</v>
      </c>
      <c r="AF90" s="3">
        <f t="shared" si="28"/>
        <v>0</v>
      </c>
      <c r="AG90" s="3">
        <f t="shared" si="29"/>
        <v>0</v>
      </c>
      <c r="AH90" s="3">
        <f t="shared" si="30"/>
        <v>0</v>
      </c>
      <c r="AI90" s="3">
        <f t="shared" si="31"/>
        <v>0</v>
      </c>
      <c r="AJ90" s="3">
        <f t="shared" si="32"/>
        <v>0</v>
      </c>
      <c r="AK90" s="3">
        <f t="shared" si="33"/>
        <v>0</v>
      </c>
      <c r="AL90" s="3">
        <f t="shared" si="34"/>
        <v>0</v>
      </c>
      <c r="AM90" s="3">
        <f t="shared" si="35"/>
        <v>0</v>
      </c>
      <c r="AN90" s="3">
        <f t="shared" si="36"/>
        <v>0</v>
      </c>
      <c r="AO90" s="3">
        <f t="shared" si="37"/>
        <v>0</v>
      </c>
      <c r="AP90" s="3">
        <f t="shared" si="38"/>
        <v>0</v>
      </c>
    </row>
    <row r="91" spans="2:43">
      <c r="B91" s="3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X91" s="3" t="s">
        <v>0</v>
      </c>
      <c r="Y91" s="3">
        <f>SUM(Y6:Y90)</f>
        <v>26</v>
      </c>
      <c r="Z91" s="3">
        <f t="shared" ref="Z91:AP91" si="39">SUM(Z6:Z90)</f>
        <v>17</v>
      </c>
      <c r="AA91" s="3">
        <f t="shared" si="39"/>
        <v>12</v>
      </c>
      <c r="AB91" s="3">
        <f t="shared" si="39"/>
        <v>10</v>
      </c>
      <c r="AC91" s="3">
        <f t="shared" si="39"/>
        <v>7</v>
      </c>
      <c r="AD91" s="3">
        <f t="shared" si="39"/>
        <v>6</v>
      </c>
      <c r="AE91" s="3">
        <f t="shared" si="39"/>
        <v>3</v>
      </c>
      <c r="AF91" s="3">
        <f t="shared" si="39"/>
        <v>2</v>
      </c>
      <c r="AG91" s="3">
        <f t="shared" si="39"/>
        <v>1</v>
      </c>
      <c r="AH91" s="3">
        <f t="shared" si="39"/>
        <v>1</v>
      </c>
      <c r="AI91" s="3">
        <f t="shared" si="39"/>
        <v>0</v>
      </c>
      <c r="AJ91" s="3">
        <f t="shared" si="39"/>
        <v>0</v>
      </c>
      <c r="AK91" s="3">
        <f t="shared" si="39"/>
        <v>0</v>
      </c>
      <c r="AL91" s="3">
        <f t="shared" si="39"/>
        <v>0</v>
      </c>
      <c r="AM91" s="3">
        <f t="shared" si="39"/>
        <v>0</v>
      </c>
      <c r="AN91" s="3">
        <f t="shared" si="39"/>
        <v>0</v>
      </c>
      <c r="AO91" s="3">
        <f t="shared" si="39"/>
        <v>0</v>
      </c>
      <c r="AP91" s="3">
        <f t="shared" si="39"/>
        <v>0</v>
      </c>
    </row>
    <row r="92" spans="2:43">
      <c r="B92" s="3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3">
      <c r="B93" s="3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3">
      <c r="B94" s="8" t="s">
        <v>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2:43">
      <c r="B95" s="3"/>
      <c r="C95" s="3"/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3" t="s">
        <v>17</v>
      </c>
      <c r="J95" s="3" t="s">
        <v>18</v>
      </c>
      <c r="K95" s="3" t="s">
        <v>19</v>
      </c>
      <c r="L95" s="3" t="s">
        <v>20</v>
      </c>
      <c r="M95" s="3" t="s">
        <v>21</v>
      </c>
      <c r="N95" s="3" t="s">
        <v>22</v>
      </c>
      <c r="O95" s="3" t="s">
        <v>30</v>
      </c>
      <c r="P95" s="3" t="s">
        <v>23</v>
      </c>
      <c r="Q95" s="3" t="s">
        <v>24</v>
      </c>
      <c r="R95" s="3" t="s">
        <v>25</v>
      </c>
      <c r="S95" s="3" t="s">
        <v>26</v>
      </c>
      <c r="T95" s="3" t="s">
        <v>27</v>
      </c>
      <c r="U95" s="3" t="s">
        <v>28</v>
      </c>
      <c r="V95" s="3"/>
      <c r="W95" s="3"/>
      <c r="X95" s="3"/>
      <c r="Y95" s="3" t="s">
        <v>12</v>
      </c>
      <c r="Z95" s="3" t="s">
        <v>13</v>
      </c>
      <c r="AA95" s="3" t="s">
        <v>14</v>
      </c>
      <c r="AB95" s="3" t="s">
        <v>15</v>
      </c>
      <c r="AC95" s="3" t="s">
        <v>16</v>
      </c>
      <c r="AD95" s="3" t="s">
        <v>17</v>
      </c>
      <c r="AE95" s="3" t="s">
        <v>18</v>
      </c>
      <c r="AF95" s="3" t="s">
        <v>19</v>
      </c>
      <c r="AG95" s="3" t="s">
        <v>20</v>
      </c>
      <c r="AH95" s="3" t="s">
        <v>21</v>
      </c>
      <c r="AI95" s="3" t="s">
        <v>22</v>
      </c>
      <c r="AJ95" s="3" t="s">
        <v>30</v>
      </c>
      <c r="AK95" s="3" t="s">
        <v>23</v>
      </c>
      <c r="AL95" s="3" t="s">
        <v>24</v>
      </c>
      <c r="AM95" s="3" t="s">
        <v>25</v>
      </c>
      <c r="AN95" s="3" t="s">
        <v>26</v>
      </c>
      <c r="AO95" s="3" t="s">
        <v>27</v>
      </c>
      <c r="AP95" s="3" t="s">
        <v>28</v>
      </c>
      <c r="AQ95" s="3"/>
    </row>
    <row r="96" spans="2:43">
      <c r="C96" t="s">
        <v>39</v>
      </c>
      <c r="D96" s="6">
        <f t="array" ref="D96:U96">TRANSPOSE(Datos!E3:E20)</f>
        <v>58036</v>
      </c>
      <c r="E96" s="6">
        <v>103752</v>
      </c>
      <c r="F96" s="6">
        <v>35659</v>
      </c>
      <c r="G96" s="6">
        <v>19437</v>
      </c>
      <c r="H96" s="6">
        <v>18879</v>
      </c>
      <c r="I96" s="6">
        <v>9756</v>
      </c>
      <c r="J96" s="6">
        <v>14714</v>
      </c>
      <c r="K96" s="6">
        <v>26857</v>
      </c>
      <c r="L96" s="6">
        <v>2986</v>
      </c>
      <c r="M96" s="6">
        <v>961</v>
      </c>
      <c r="N96" s="6">
        <v>1521</v>
      </c>
      <c r="O96" s="3">
        <v>551</v>
      </c>
      <c r="P96" s="3">
        <v>324</v>
      </c>
      <c r="Q96" s="3">
        <v>191</v>
      </c>
      <c r="R96" s="3">
        <v>220</v>
      </c>
      <c r="S96" s="3">
        <v>0</v>
      </c>
      <c r="T96" s="3">
        <v>0</v>
      </c>
      <c r="U96" s="3">
        <v>0</v>
      </c>
      <c r="AQ96" s="3"/>
    </row>
    <row r="97" spans="2:43">
      <c r="B97" s="3" t="s">
        <v>41</v>
      </c>
      <c r="C97" s="3">
        <v>1</v>
      </c>
      <c r="D97">
        <f>D96/((2*0)+1)</f>
        <v>58036</v>
      </c>
      <c r="E97" s="3">
        <f t="shared" ref="E97:U97" si="40">E96/((2*0)+1)</f>
        <v>103752</v>
      </c>
      <c r="F97" s="3">
        <f t="shared" si="40"/>
        <v>35659</v>
      </c>
      <c r="G97" s="3">
        <f t="shared" si="40"/>
        <v>19437</v>
      </c>
      <c r="H97" s="3">
        <f t="shared" si="40"/>
        <v>18879</v>
      </c>
      <c r="I97" s="3">
        <f t="shared" si="40"/>
        <v>9756</v>
      </c>
      <c r="J97" s="3">
        <f t="shared" si="40"/>
        <v>14714</v>
      </c>
      <c r="K97" s="3">
        <f t="shared" si="40"/>
        <v>26857</v>
      </c>
      <c r="L97" s="3">
        <f t="shared" si="40"/>
        <v>2986</v>
      </c>
      <c r="M97" s="3">
        <f t="shared" si="40"/>
        <v>961</v>
      </c>
      <c r="N97" s="3">
        <f t="shared" si="40"/>
        <v>1521</v>
      </c>
      <c r="O97" s="3">
        <f t="shared" si="40"/>
        <v>551</v>
      </c>
      <c r="P97" s="3">
        <f t="shared" si="40"/>
        <v>324</v>
      </c>
      <c r="Q97" s="3">
        <f t="shared" si="40"/>
        <v>191</v>
      </c>
      <c r="R97" s="3">
        <f t="shared" si="40"/>
        <v>220</v>
      </c>
      <c r="S97" s="3">
        <f t="shared" si="40"/>
        <v>0</v>
      </c>
      <c r="T97" s="3">
        <f t="shared" si="40"/>
        <v>0</v>
      </c>
      <c r="U97" s="3">
        <f t="shared" si="40"/>
        <v>0</v>
      </c>
      <c r="V97" s="3"/>
      <c r="W97" s="3"/>
      <c r="X97" s="3">
        <v>1</v>
      </c>
      <c r="Y97" s="3">
        <f>IF(D97=MAX($D97:$U97),1,0)</f>
        <v>0</v>
      </c>
      <c r="Z97" s="3">
        <f t="shared" ref="Z97:AP111" si="41">IF(E97=MAX($D97:$U97),1,0)</f>
        <v>1</v>
      </c>
      <c r="AA97" s="3">
        <f t="shared" si="41"/>
        <v>0</v>
      </c>
      <c r="AB97" s="3">
        <f t="shared" si="41"/>
        <v>0</v>
      </c>
      <c r="AC97" s="3">
        <f t="shared" si="41"/>
        <v>0</v>
      </c>
      <c r="AD97" s="3">
        <f t="shared" si="41"/>
        <v>0</v>
      </c>
      <c r="AE97" s="3">
        <f t="shared" si="41"/>
        <v>0</v>
      </c>
      <c r="AF97" s="3">
        <f t="shared" si="41"/>
        <v>0</v>
      </c>
      <c r="AG97" s="3">
        <f t="shared" si="41"/>
        <v>0</v>
      </c>
      <c r="AH97" s="3">
        <f t="shared" si="41"/>
        <v>0</v>
      </c>
      <c r="AI97" s="3">
        <f t="shared" si="41"/>
        <v>0</v>
      </c>
      <c r="AJ97" s="3">
        <f t="shared" si="41"/>
        <v>0</v>
      </c>
      <c r="AK97" s="3">
        <f t="shared" si="41"/>
        <v>0</v>
      </c>
      <c r="AL97" s="3">
        <f t="shared" si="41"/>
        <v>0</v>
      </c>
      <c r="AM97" s="3">
        <f t="shared" si="41"/>
        <v>0</v>
      </c>
      <c r="AN97" s="3">
        <f t="shared" si="41"/>
        <v>0</v>
      </c>
      <c r="AO97" s="3">
        <f t="shared" si="41"/>
        <v>0</v>
      </c>
      <c r="AP97" s="3">
        <f t="shared" si="41"/>
        <v>0</v>
      </c>
      <c r="AQ97" s="3"/>
    </row>
    <row r="98" spans="2:43">
      <c r="B98" s="3" t="s">
        <v>41</v>
      </c>
      <c r="C98" s="3">
        <v>2</v>
      </c>
      <c r="D98" s="6">
        <f>IF(D97=MAX($D97:$U97),D$96/((2*SUM(Y$97:Y97))+1),D97)</f>
        <v>58036</v>
      </c>
      <c r="E98" s="6">
        <f>IF(E97=MAX($D97:$U97),E$96/((2*SUM(Z$97:Z97))+1),E97)</f>
        <v>34584</v>
      </c>
      <c r="F98" s="6">
        <f>IF(F97=MAX($D97:$U97),F$96/((2*SUM(AA$97:AA97))+1),F97)</f>
        <v>35659</v>
      </c>
      <c r="G98" s="6">
        <f>IF(G97=MAX($D97:$U97),G$96/((2*SUM(AB$97:AB97))+1),G97)</f>
        <v>19437</v>
      </c>
      <c r="H98" s="6">
        <f>IF(H97=MAX($D97:$U97),H$96/((2*SUM(AC$97:AC97))+1),H97)</f>
        <v>18879</v>
      </c>
      <c r="I98" s="6">
        <f>IF(I97=MAX($D97:$U97),I$96/((2*SUM(AD$97:AD97))+1),I97)</f>
        <v>9756</v>
      </c>
      <c r="J98" s="6">
        <f>IF(J97=MAX($D97:$U97),J$96/((2*SUM(AE$97:AE97))+1),J97)</f>
        <v>14714</v>
      </c>
      <c r="K98" s="6">
        <f>IF(K97=MAX($D97:$U97),K$96/((2*SUM(AF$97:AF97))+1),K97)</f>
        <v>26857</v>
      </c>
      <c r="L98" s="6">
        <f>IF(L97=MAX($D97:$U97),L$96/((2*SUM(AG$97:AG97))+1),L97)</f>
        <v>2986</v>
      </c>
      <c r="M98" s="6">
        <f>IF(M97=MAX($D97:$U97),M$96/((2*SUM(AH$97:AH97))+1),M97)</f>
        <v>961</v>
      </c>
      <c r="N98" s="6">
        <f>IF(N97=MAX($D97:$U97),N$96/((2*SUM(AI$97:AI97))+1),N97)</f>
        <v>1521</v>
      </c>
      <c r="O98" s="6">
        <f>IF(O97=MAX($D97:$U97),O$96/((2*SUM(AJ$97:AJ97))+1),O97)</f>
        <v>551</v>
      </c>
      <c r="P98" s="6">
        <f>IF(P97=MAX($D97:$U97),P$96/((2*SUM(AK$97:AK97))+1),P97)</f>
        <v>324</v>
      </c>
      <c r="Q98" s="6">
        <f>IF(Q97=MAX($D97:$U97),Q$96/((2*SUM(AL$97:AL97))+1),Q97)</f>
        <v>191</v>
      </c>
      <c r="R98" s="6">
        <f>IF(R97=MAX($D97:$U97),R$96/((2*SUM(AM$97:AM97))+1),R97)</f>
        <v>220</v>
      </c>
      <c r="S98" s="6">
        <f>IF(S97=MAX($D97:$U97),S$96/((2*SUM(AN$97:AN97))+1),S97)</f>
        <v>0</v>
      </c>
      <c r="T98" s="6">
        <f>IF(T97=MAX($D97:$U97),T$96/((2*SUM(AO$97:AO97))+1),T97)</f>
        <v>0</v>
      </c>
      <c r="U98" s="6">
        <f>IF(U97=MAX($D97:$U97),U$96/((2*SUM(AP$97:AP97))+1),U97)</f>
        <v>0</v>
      </c>
      <c r="V98" s="3"/>
      <c r="W98" s="3"/>
      <c r="X98" s="3">
        <v>2</v>
      </c>
      <c r="Y98" s="3">
        <f t="shared" ref="Y98:Y113" si="42">IF(D98=MAX($D98:$U98),1,0)</f>
        <v>1</v>
      </c>
      <c r="Z98" s="3">
        <f t="shared" si="41"/>
        <v>0</v>
      </c>
      <c r="AA98" s="3">
        <f t="shared" si="41"/>
        <v>0</v>
      </c>
      <c r="AB98" s="3">
        <f t="shared" si="41"/>
        <v>0</v>
      </c>
      <c r="AC98" s="3">
        <f t="shared" si="41"/>
        <v>0</v>
      </c>
      <c r="AD98" s="3">
        <f t="shared" si="41"/>
        <v>0</v>
      </c>
      <c r="AE98" s="3">
        <f t="shared" si="41"/>
        <v>0</v>
      </c>
      <c r="AF98" s="3">
        <f t="shared" si="41"/>
        <v>0</v>
      </c>
      <c r="AG98" s="3">
        <f t="shared" si="41"/>
        <v>0</v>
      </c>
      <c r="AH98" s="3">
        <f t="shared" si="41"/>
        <v>0</v>
      </c>
      <c r="AI98" s="3">
        <f t="shared" si="41"/>
        <v>0</v>
      </c>
      <c r="AJ98" s="3">
        <f t="shared" si="41"/>
        <v>0</v>
      </c>
      <c r="AK98" s="3">
        <f t="shared" si="41"/>
        <v>0</v>
      </c>
      <c r="AL98" s="3">
        <f t="shared" si="41"/>
        <v>0</v>
      </c>
      <c r="AM98" s="3">
        <f t="shared" si="41"/>
        <v>0</v>
      </c>
      <c r="AN98" s="3">
        <f t="shared" si="41"/>
        <v>0</v>
      </c>
      <c r="AO98" s="3">
        <f t="shared" si="41"/>
        <v>0</v>
      </c>
      <c r="AP98" s="3">
        <f t="shared" si="41"/>
        <v>0</v>
      </c>
      <c r="AQ98" s="3"/>
    </row>
    <row r="99" spans="2:43">
      <c r="B99" s="3" t="s">
        <v>41</v>
      </c>
      <c r="C99" s="3">
        <v>3</v>
      </c>
      <c r="D99" s="6">
        <f>IF(D98=MAX($D98:$U98),D$96/((2*SUM(Y$97:Y98))+1),D98)</f>
        <v>19345.333333333332</v>
      </c>
      <c r="E99" s="6">
        <f>IF(E98=MAX($D98:$U98),E$96/((2*SUM(Z$97:Z98))+1),E98)</f>
        <v>34584</v>
      </c>
      <c r="F99" s="6">
        <f>IF(F98=MAX($D98:$U98),F$96/((2*SUM(AA$97:AA98))+1),F98)</f>
        <v>35659</v>
      </c>
      <c r="G99" s="6">
        <f>IF(G98=MAX($D98:$U98),G$96/((2*SUM(AB$97:AB98))+1),G98)</f>
        <v>19437</v>
      </c>
      <c r="H99" s="6">
        <f>IF(H98=MAX($D98:$U98),H$96/((2*SUM(AC$97:AC98))+1),H98)</f>
        <v>18879</v>
      </c>
      <c r="I99" s="6">
        <f>IF(I98=MAX($D98:$U98),I$96/((2*SUM(AD$97:AD98))+1),I98)</f>
        <v>9756</v>
      </c>
      <c r="J99" s="6">
        <f>IF(J98=MAX($D98:$U98),J$96/((2*SUM(AE$97:AE98))+1),J98)</f>
        <v>14714</v>
      </c>
      <c r="K99" s="6">
        <f>IF(K98=MAX($D98:$U98),K$96/((2*SUM(AF$97:AF98))+1),K98)</f>
        <v>26857</v>
      </c>
      <c r="L99" s="6">
        <f>IF(L98=MAX($D98:$U98),L$96/((2*SUM(AG$97:AG98))+1),L98)</f>
        <v>2986</v>
      </c>
      <c r="M99" s="6">
        <f>IF(M98=MAX($D98:$U98),M$96/((2*SUM(AH$97:AH98))+1),M98)</f>
        <v>961</v>
      </c>
      <c r="N99" s="6">
        <f>IF(N98=MAX($D98:$U98),N$96/((2*SUM(AI$97:AI98))+1),N98)</f>
        <v>1521</v>
      </c>
      <c r="O99" s="6">
        <f>IF(O98=MAX($D98:$U98),O$96/((2*SUM(AJ$97:AJ98))+1),O98)</f>
        <v>551</v>
      </c>
      <c r="P99" s="6">
        <f>IF(P98=MAX($D98:$U98),P$96/((2*SUM(AK$97:AK98))+1),P98)</f>
        <v>324</v>
      </c>
      <c r="Q99" s="6">
        <f>IF(Q98=MAX($D98:$U98),Q$96/((2*SUM(AL$97:AL98))+1),Q98)</f>
        <v>191</v>
      </c>
      <c r="R99" s="6">
        <f>IF(R98=MAX($D98:$U98),R$96/((2*SUM(AM$97:AM98))+1),R98)</f>
        <v>220</v>
      </c>
      <c r="S99" s="6">
        <f>IF(S98=MAX($D98:$U98),S$96/((2*SUM(AN$97:AN98))+1),S98)</f>
        <v>0</v>
      </c>
      <c r="T99" s="6">
        <f>IF(T98=MAX($D98:$U98),T$96/((2*SUM(AO$97:AO98))+1),T98)</f>
        <v>0</v>
      </c>
      <c r="U99" s="6">
        <f>IF(U98=MAX($D98:$U98),U$96/((2*SUM(AP$97:AP98))+1),U98)</f>
        <v>0</v>
      </c>
      <c r="V99" s="3"/>
      <c r="W99" s="3"/>
      <c r="X99" s="3">
        <v>3</v>
      </c>
      <c r="Y99" s="3">
        <f t="shared" si="42"/>
        <v>0</v>
      </c>
      <c r="Z99" s="3">
        <f t="shared" si="41"/>
        <v>0</v>
      </c>
      <c r="AA99" s="3">
        <f t="shared" si="41"/>
        <v>1</v>
      </c>
      <c r="AB99" s="3">
        <f t="shared" si="41"/>
        <v>0</v>
      </c>
      <c r="AC99" s="3">
        <f t="shared" si="41"/>
        <v>0</v>
      </c>
      <c r="AD99" s="3">
        <f t="shared" si="41"/>
        <v>0</v>
      </c>
      <c r="AE99" s="3">
        <f t="shared" si="41"/>
        <v>0</v>
      </c>
      <c r="AF99" s="3">
        <f t="shared" si="41"/>
        <v>0</v>
      </c>
      <c r="AG99" s="3">
        <f t="shared" si="41"/>
        <v>0</v>
      </c>
      <c r="AH99" s="3">
        <f t="shared" si="41"/>
        <v>0</v>
      </c>
      <c r="AI99" s="3">
        <f t="shared" si="41"/>
        <v>0</v>
      </c>
      <c r="AJ99" s="3">
        <f t="shared" si="41"/>
        <v>0</v>
      </c>
      <c r="AK99" s="3">
        <f t="shared" si="41"/>
        <v>0</v>
      </c>
      <c r="AL99" s="3">
        <f t="shared" si="41"/>
        <v>0</v>
      </c>
      <c r="AM99" s="3">
        <f t="shared" si="41"/>
        <v>0</v>
      </c>
      <c r="AN99" s="3">
        <f t="shared" si="41"/>
        <v>0</v>
      </c>
      <c r="AO99" s="3">
        <f t="shared" si="41"/>
        <v>0</v>
      </c>
      <c r="AP99" s="3">
        <f t="shared" si="41"/>
        <v>0</v>
      </c>
      <c r="AQ99" s="3"/>
    </row>
    <row r="100" spans="2:43">
      <c r="B100" s="3" t="s">
        <v>41</v>
      </c>
      <c r="C100" s="3">
        <v>4</v>
      </c>
      <c r="D100" s="6">
        <f>IF(D99=MAX($D99:$U99),D$96/((2*SUM(Y$97:Y99))+1),D99)</f>
        <v>19345.333333333332</v>
      </c>
      <c r="E100" s="6">
        <f>IF(E99=MAX($D99:$U99),E$96/((2*SUM(Z$97:Z99))+1),E99)</f>
        <v>34584</v>
      </c>
      <c r="F100" s="6">
        <f>IF(F99=MAX($D99:$U99),F$96/((2*SUM(AA$97:AA99))+1),F99)</f>
        <v>11886.333333333334</v>
      </c>
      <c r="G100" s="6">
        <f>IF(G99=MAX($D99:$U99),G$96/((2*SUM(AB$97:AB99))+1),G99)</f>
        <v>19437</v>
      </c>
      <c r="H100" s="6">
        <f>IF(H99=MAX($D99:$U99),H$96/((2*SUM(AC$97:AC99))+1),H99)</f>
        <v>18879</v>
      </c>
      <c r="I100" s="6">
        <f>IF(I99=MAX($D99:$U99),I$96/((2*SUM(AD$97:AD99))+1),I99)</f>
        <v>9756</v>
      </c>
      <c r="J100" s="6">
        <f>IF(J99=MAX($D99:$U99),J$96/((2*SUM(AE$97:AE99))+1),J99)</f>
        <v>14714</v>
      </c>
      <c r="K100" s="6">
        <f>IF(K99=MAX($D99:$U99),K$96/((2*SUM(AF$97:AF99))+1),K99)</f>
        <v>26857</v>
      </c>
      <c r="L100" s="6">
        <f>IF(L99=MAX($D99:$U99),L$96/((2*SUM(AG$97:AG99))+1),L99)</f>
        <v>2986</v>
      </c>
      <c r="M100" s="6">
        <f>IF(M99=MAX($D99:$U99),M$96/((2*SUM(AH$97:AH99))+1),M99)</f>
        <v>961</v>
      </c>
      <c r="N100" s="6">
        <f>IF(N99=MAX($D99:$U99),N$96/((2*SUM(AI$97:AI99))+1),N99)</f>
        <v>1521</v>
      </c>
      <c r="O100" s="6">
        <f>IF(O99=MAX($D99:$U99),O$96/((2*SUM(AJ$97:AJ99))+1),O99)</f>
        <v>551</v>
      </c>
      <c r="P100" s="6">
        <f>IF(P99=MAX($D99:$U99),P$96/((2*SUM(AK$97:AK99))+1),P99)</f>
        <v>324</v>
      </c>
      <c r="Q100" s="6">
        <f>IF(Q99=MAX($D99:$U99),Q$96/((2*SUM(AL$97:AL99))+1),Q99)</f>
        <v>191</v>
      </c>
      <c r="R100" s="6">
        <f>IF(R99=MAX($D99:$U99),R$96/((2*SUM(AM$97:AM99))+1),R99)</f>
        <v>220</v>
      </c>
      <c r="S100" s="6">
        <f>IF(S99=MAX($D99:$U99),S$96/((2*SUM(AN$97:AN99))+1),S99)</f>
        <v>0</v>
      </c>
      <c r="T100" s="6">
        <f>IF(T99=MAX($D99:$U99),T$96/((2*SUM(AO$97:AO99))+1),T99)</f>
        <v>0</v>
      </c>
      <c r="U100" s="6">
        <f>IF(U99=MAX($D99:$U99),U$96/((2*SUM(AP$97:AP99))+1),U99)</f>
        <v>0</v>
      </c>
      <c r="V100" s="3"/>
      <c r="W100" s="3"/>
      <c r="X100" s="3">
        <v>4</v>
      </c>
      <c r="Y100" s="3">
        <f t="shared" si="42"/>
        <v>0</v>
      </c>
      <c r="Z100" s="3">
        <f t="shared" si="41"/>
        <v>1</v>
      </c>
      <c r="AA100" s="3">
        <f t="shared" si="41"/>
        <v>0</v>
      </c>
      <c r="AB100" s="3">
        <f t="shared" si="41"/>
        <v>0</v>
      </c>
      <c r="AC100" s="3">
        <f t="shared" si="41"/>
        <v>0</v>
      </c>
      <c r="AD100" s="3">
        <f t="shared" si="41"/>
        <v>0</v>
      </c>
      <c r="AE100" s="3">
        <f t="shared" si="41"/>
        <v>0</v>
      </c>
      <c r="AF100" s="3">
        <f t="shared" si="41"/>
        <v>0</v>
      </c>
      <c r="AG100" s="3">
        <f t="shared" si="41"/>
        <v>0</v>
      </c>
      <c r="AH100" s="3">
        <f t="shared" si="41"/>
        <v>0</v>
      </c>
      <c r="AI100" s="3">
        <f t="shared" si="41"/>
        <v>0</v>
      </c>
      <c r="AJ100" s="3">
        <f t="shared" si="41"/>
        <v>0</v>
      </c>
      <c r="AK100" s="3">
        <f t="shared" si="41"/>
        <v>0</v>
      </c>
      <c r="AL100" s="3">
        <f t="shared" si="41"/>
        <v>0</v>
      </c>
      <c r="AM100" s="3">
        <f t="shared" si="41"/>
        <v>0</v>
      </c>
      <c r="AN100" s="3">
        <f t="shared" si="41"/>
        <v>0</v>
      </c>
      <c r="AO100" s="3">
        <f t="shared" si="41"/>
        <v>0</v>
      </c>
      <c r="AP100" s="3">
        <f t="shared" si="41"/>
        <v>0</v>
      </c>
      <c r="AQ100" s="3"/>
    </row>
    <row r="101" spans="2:43">
      <c r="B101" s="3" t="s">
        <v>41</v>
      </c>
      <c r="C101" s="3">
        <v>5</v>
      </c>
      <c r="D101" s="6">
        <f>IF(D100=MAX($D100:$U100),D$96/((2*SUM(Y$97:Y100))+1),D100)</f>
        <v>19345.333333333332</v>
      </c>
      <c r="E101" s="6">
        <f>IF(E100=MAX($D100:$U100),E$96/((2*SUM(Z$97:Z100))+1),E100)</f>
        <v>20750.400000000001</v>
      </c>
      <c r="F101" s="6">
        <f>IF(F100=MAX($D100:$U100),F$96/((2*SUM(AA$97:AA100))+1),F100)</f>
        <v>11886.333333333334</v>
      </c>
      <c r="G101" s="6">
        <f>IF(G100=MAX($D100:$U100),G$96/((2*SUM(AB$97:AB100))+1),G100)</f>
        <v>19437</v>
      </c>
      <c r="H101" s="6">
        <f>IF(H100=MAX($D100:$U100),H$96/((2*SUM(AC$97:AC100))+1),H100)</f>
        <v>18879</v>
      </c>
      <c r="I101" s="6">
        <f>IF(I100=MAX($D100:$U100),I$96/((2*SUM(AD$97:AD100))+1),I100)</f>
        <v>9756</v>
      </c>
      <c r="J101" s="6">
        <f>IF(J100=MAX($D100:$U100),J$96/((2*SUM(AE$97:AE100))+1),J100)</f>
        <v>14714</v>
      </c>
      <c r="K101" s="6">
        <f>IF(K100=MAX($D100:$U100),K$96/((2*SUM(AF$97:AF100))+1),K100)</f>
        <v>26857</v>
      </c>
      <c r="L101" s="6">
        <f>IF(L100=MAX($D100:$U100),L$96/((2*SUM(AG$97:AG100))+1),L100)</f>
        <v>2986</v>
      </c>
      <c r="M101" s="6">
        <f>IF(M100=MAX($D100:$U100),M$96/((2*SUM(AH$97:AH100))+1),M100)</f>
        <v>961</v>
      </c>
      <c r="N101" s="6">
        <f>IF(N100=MAX($D100:$U100),N$96/((2*SUM(AI$97:AI100))+1),N100)</f>
        <v>1521</v>
      </c>
      <c r="O101" s="6">
        <f>IF(O100=MAX($D100:$U100),O$96/((2*SUM(AJ$97:AJ100))+1),O100)</f>
        <v>551</v>
      </c>
      <c r="P101" s="6">
        <f>IF(P100=MAX($D100:$U100),P$96/((2*SUM(AK$97:AK100))+1),P100)</f>
        <v>324</v>
      </c>
      <c r="Q101" s="6">
        <f>IF(Q100=MAX($D100:$U100),Q$96/((2*SUM(AL$97:AL100))+1),Q100)</f>
        <v>191</v>
      </c>
      <c r="R101" s="6">
        <f>IF(R100=MAX($D100:$U100),R$96/((2*SUM(AM$97:AM100))+1),R100)</f>
        <v>220</v>
      </c>
      <c r="S101" s="6">
        <f>IF(S100=MAX($D100:$U100),S$96/((2*SUM(AN$97:AN100))+1),S100)</f>
        <v>0</v>
      </c>
      <c r="T101" s="6">
        <f>IF(T100=MAX($D100:$U100),T$96/((2*SUM(AO$97:AO100))+1),T100)</f>
        <v>0</v>
      </c>
      <c r="U101" s="6">
        <f>IF(U100=MAX($D100:$U100),U$96/((2*SUM(AP$97:AP100))+1),U100)</f>
        <v>0</v>
      </c>
      <c r="V101" s="3"/>
      <c r="W101" s="3"/>
      <c r="X101" s="3">
        <v>5</v>
      </c>
      <c r="Y101" s="3">
        <f t="shared" si="42"/>
        <v>0</v>
      </c>
      <c r="Z101" s="3">
        <f t="shared" si="41"/>
        <v>0</v>
      </c>
      <c r="AA101" s="3">
        <f t="shared" si="41"/>
        <v>0</v>
      </c>
      <c r="AB101" s="3">
        <f t="shared" si="41"/>
        <v>0</v>
      </c>
      <c r="AC101" s="3">
        <f t="shared" si="41"/>
        <v>0</v>
      </c>
      <c r="AD101" s="3">
        <f t="shared" si="41"/>
        <v>0</v>
      </c>
      <c r="AE101" s="3">
        <f t="shared" si="41"/>
        <v>0</v>
      </c>
      <c r="AF101" s="3">
        <f t="shared" si="41"/>
        <v>1</v>
      </c>
      <c r="AG101" s="3">
        <f t="shared" si="41"/>
        <v>0</v>
      </c>
      <c r="AH101" s="3">
        <f t="shared" si="41"/>
        <v>0</v>
      </c>
      <c r="AI101" s="3">
        <f t="shared" si="41"/>
        <v>0</v>
      </c>
      <c r="AJ101" s="3">
        <f t="shared" si="41"/>
        <v>0</v>
      </c>
      <c r="AK101" s="3">
        <f t="shared" si="41"/>
        <v>0</v>
      </c>
      <c r="AL101" s="3">
        <f t="shared" si="41"/>
        <v>0</v>
      </c>
      <c r="AM101" s="3">
        <f t="shared" si="41"/>
        <v>0</v>
      </c>
      <c r="AN101" s="3">
        <f t="shared" si="41"/>
        <v>0</v>
      </c>
      <c r="AO101" s="3">
        <f t="shared" si="41"/>
        <v>0</v>
      </c>
      <c r="AP101" s="3">
        <f t="shared" si="41"/>
        <v>0</v>
      </c>
      <c r="AQ101" s="3"/>
    </row>
    <row r="102" spans="2:43">
      <c r="B102" s="3" t="s">
        <v>41</v>
      </c>
      <c r="C102" s="3">
        <v>6</v>
      </c>
      <c r="D102" s="6">
        <f>IF(D101=MAX($D101:$U101),D$96/((2*SUM(Y$97:Y101))+1),D101)</f>
        <v>19345.333333333332</v>
      </c>
      <c r="E102" s="6">
        <f>IF(E101=MAX($D101:$U101),E$96/((2*SUM(Z$97:Z101))+1),E101)</f>
        <v>20750.400000000001</v>
      </c>
      <c r="F102" s="6">
        <f>IF(F101=MAX($D101:$U101),F$96/((2*SUM(AA$97:AA101))+1),F101)</f>
        <v>11886.333333333334</v>
      </c>
      <c r="G102" s="6">
        <f>IF(G101=MAX($D101:$U101),G$96/((2*SUM(AB$97:AB101))+1),G101)</f>
        <v>19437</v>
      </c>
      <c r="H102" s="6">
        <f>IF(H101=MAX($D101:$U101),H$96/((2*SUM(AC$97:AC101))+1),H101)</f>
        <v>18879</v>
      </c>
      <c r="I102" s="6">
        <f>IF(I101=MAX($D101:$U101),I$96/((2*SUM(AD$97:AD101))+1),I101)</f>
        <v>9756</v>
      </c>
      <c r="J102" s="6">
        <f>IF(J101=MAX($D101:$U101),J$96/((2*SUM(AE$97:AE101))+1),J101)</f>
        <v>14714</v>
      </c>
      <c r="K102" s="6">
        <f>IF(K101=MAX($D101:$U101),K$96/((2*SUM(AF$97:AF101))+1),K101)</f>
        <v>8952.3333333333339</v>
      </c>
      <c r="L102" s="6">
        <f>IF(L101=MAX($D101:$U101),L$96/((2*SUM(AG$97:AG101))+1),L101)</f>
        <v>2986</v>
      </c>
      <c r="M102" s="6">
        <f>IF(M101=MAX($D101:$U101),M$96/((2*SUM(AH$97:AH101))+1),M101)</f>
        <v>961</v>
      </c>
      <c r="N102" s="6">
        <f>IF(N101=MAX($D101:$U101),N$96/((2*SUM(AI$97:AI101))+1),N101)</f>
        <v>1521</v>
      </c>
      <c r="O102" s="6">
        <f>IF(O101=MAX($D101:$U101),O$96/((2*SUM(AJ$97:AJ101))+1),O101)</f>
        <v>551</v>
      </c>
      <c r="P102" s="6">
        <f>IF(P101=MAX($D101:$U101),P$96/((2*SUM(AK$97:AK101))+1),P101)</f>
        <v>324</v>
      </c>
      <c r="Q102" s="6">
        <f>IF(Q101=MAX($D101:$U101),Q$96/((2*SUM(AL$97:AL101))+1),Q101)</f>
        <v>191</v>
      </c>
      <c r="R102" s="6">
        <f>IF(R101=MAX($D101:$U101),R$96/((2*SUM(AM$97:AM101))+1),R101)</f>
        <v>220</v>
      </c>
      <c r="S102" s="6">
        <f>IF(S101=MAX($D101:$U101),S$96/((2*SUM(AN$97:AN101))+1),S101)</f>
        <v>0</v>
      </c>
      <c r="T102" s="6">
        <f>IF(T101=MAX($D101:$U101),T$96/((2*SUM(AO$97:AO101))+1),T101)</f>
        <v>0</v>
      </c>
      <c r="U102" s="6">
        <f>IF(U101=MAX($D101:$U101),U$96/((2*SUM(AP$97:AP101))+1),U101)</f>
        <v>0</v>
      </c>
      <c r="V102" s="3"/>
      <c r="W102" s="3"/>
      <c r="X102" s="3">
        <v>6</v>
      </c>
      <c r="Y102" s="3">
        <f t="shared" si="42"/>
        <v>0</v>
      </c>
      <c r="Z102" s="3">
        <f t="shared" si="41"/>
        <v>1</v>
      </c>
      <c r="AA102" s="3">
        <f t="shared" si="41"/>
        <v>0</v>
      </c>
      <c r="AB102" s="3">
        <f t="shared" si="41"/>
        <v>0</v>
      </c>
      <c r="AC102" s="3">
        <f t="shared" si="41"/>
        <v>0</v>
      </c>
      <c r="AD102" s="3">
        <f t="shared" si="41"/>
        <v>0</v>
      </c>
      <c r="AE102" s="3">
        <f t="shared" si="41"/>
        <v>0</v>
      </c>
      <c r="AF102" s="3">
        <f t="shared" si="41"/>
        <v>0</v>
      </c>
      <c r="AG102" s="3">
        <f t="shared" si="41"/>
        <v>0</v>
      </c>
      <c r="AH102" s="3">
        <f t="shared" si="41"/>
        <v>0</v>
      </c>
      <c r="AI102" s="3">
        <f t="shared" si="41"/>
        <v>0</v>
      </c>
      <c r="AJ102" s="3">
        <f t="shared" si="41"/>
        <v>0</v>
      </c>
      <c r="AK102" s="3">
        <f t="shared" si="41"/>
        <v>0</v>
      </c>
      <c r="AL102" s="3">
        <f t="shared" si="41"/>
        <v>0</v>
      </c>
      <c r="AM102" s="3">
        <f t="shared" si="41"/>
        <v>0</v>
      </c>
      <c r="AN102" s="3">
        <f t="shared" si="41"/>
        <v>0</v>
      </c>
      <c r="AO102" s="3">
        <f t="shared" si="41"/>
        <v>0</v>
      </c>
      <c r="AP102" s="3">
        <f t="shared" si="41"/>
        <v>0</v>
      </c>
      <c r="AQ102" s="3"/>
    </row>
    <row r="103" spans="2:43">
      <c r="B103" s="3" t="s">
        <v>41</v>
      </c>
      <c r="C103" s="3">
        <v>7</v>
      </c>
      <c r="D103" s="6">
        <f>IF(D102=MAX($D102:$U102),D$96/((2*SUM(Y$97:Y102))+1),D102)</f>
        <v>19345.333333333332</v>
      </c>
      <c r="E103" s="6">
        <f>IF(E102=MAX($D102:$U102),E$96/((2*SUM(Z$97:Z102))+1),E102)</f>
        <v>14821.714285714286</v>
      </c>
      <c r="F103" s="6">
        <f>IF(F102=MAX($D102:$U102),F$96/((2*SUM(AA$97:AA102))+1),F102)</f>
        <v>11886.333333333334</v>
      </c>
      <c r="G103" s="6">
        <f>IF(G102=MAX($D102:$U102),G$96/((2*SUM(AB$97:AB102))+1),G102)</f>
        <v>19437</v>
      </c>
      <c r="H103" s="6">
        <f>IF(H102=MAX($D102:$U102),H$96/((2*SUM(AC$97:AC102))+1),H102)</f>
        <v>18879</v>
      </c>
      <c r="I103" s="6">
        <f>IF(I102=MAX($D102:$U102),I$96/((2*SUM(AD$97:AD102))+1),I102)</f>
        <v>9756</v>
      </c>
      <c r="J103" s="6">
        <f>IF(J102=MAX($D102:$U102),J$96/((2*SUM(AE$97:AE102))+1),J102)</f>
        <v>14714</v>
      </c>
      <c r="K103" s="6">
        <f>IF(K102=MAX($D102:$U102),K$96/((2*SUM(AF$97:AF102))+1),K102)</f>
        <v>8952.3333333333339</v>
      </c>
      <c r="L103" s="6">
        <f>IF(L102=MAX($D102:$U102),L$96/((2*SUM(AG$97:AG102))+1),L102)</f>
        <v>2986</v>
      </c>
      <c r="M103" s="6">
        <f>IF(M102=MAX($D102:$U102),M$96/((2*SUM(AH$97:AH102))+1),M102)</f>
        <v>961</v>
      </c>
      <c r="N103" s="6">
        <f>IF(N102=MAX($D102:$U102),N$96/((2*SUM(AI$97:AI102))+1),N102)</f>
        <v>1521</v>
      </c>
      <c r="O103" s="6">
        <f>IF(O102=MAX($D102:$U102),O$96/((2*SUM(AJ$97:AJ102))+1),O102)</f>
        <v>551</v>
      </c>
      <c r="P103" s="6">
        <f>IF(P102=MAX($D102:$U102),P$96/((2*SUM(AK$97:AK102))+1),P102)</f>
        <v>324</v>
      </c>
      <c r="Q103" s="6">
        <f>IF(Q102=MAX($D102:$U102),Q$96/((2*SUM(AL$97:AL102))+1),Q102)</f>
        <v>191</v>
      </c>
      <c r="R103" s="6">
        <f>IF(R102=MAX($D102:$U102),R$96/((2*SUM(AM$97:AM102))+1),R102)</f>
        <v>220</v>
      </c>
      <c r="S103" s="6">
        <f>IF(S102=MAX($D102:$U102),S$96/((2*SUM(AN$97:AN102))+1),S102)</f>
        <v>0</v>
      </c>
      <c r="T103" s="6">
        <f>IF(T102=MAX($D102:$U102),T$96/((2*SUM(AO$97:AO102))+1),T102)</f>
        <v>0</v>
      </c>
      <c r="U103" s="6">
        <f>IF(U102=MAX($D102:$U102),U$96/((2*SUM(AP$97:AP102))+1),U102)</f>
        <v>0</v>
      </c>
      <c r="V103" s="3"/>
      <c r="W103" s="3"/>
      <c r="X103" s="3">
        <v>7</v>
      </c>
      <c r="Y103" s="3">
        <f t="shared" si="42"/>
        <v>0</v>
      </c>
      <c r="Z103" s="3">
        <f t="shared" si="41"/>
        <v>0</v>
      </c>
      <c r="AA103" s="3">
        <f t="shared" si="41"/>
        <v>0</v>
      </c>
      <c r="AB103" s="3">
        <f t="shared" si="41"/>
        <v>1</v>
      </c>
      <c r="AC103" s="3">
        <f t="shared" si="41"/>
        <v>0</v>
      </c>
      <c r="AD103" s="3">
        <f t="shared" si="41"/>
        <v>0</v>
      </c>
      <c r="AE103" s="3">
        <f t="shared" si="41"/>
        <v>0</v>
      </c>
      <c r="AF103" s="3">
        <f t="shared" si="41"/>
        <v>0</v>
      </c>
      <c r="AG103" s="3">
        <f t="shared" si="41"/>
        <v>0</v>
      </c>
      <c r="AH103" s="3">
        <f t="shared" si="41"/>
        <v>0</v>
      </c>
      <c r="AI103" s="3">
        <f t="shared" si="41"/>
        <v>0</v>
      </c>
      <c r="AJ103" s="3">
        <f t="shared" si="41"/>
        <v>0</v>
      </c>
      <c r="AK103" s="3">
        <f t="shared" si="41"/>
        <v>0</v>
      </c>
      <c r="AL103" s="3">
        <f t="shared" si="41"/>
        <v>0</v>
      </c>
      <c r="AM103" s="3">
        <f t="shared" si="41"/>
        <v>0</v>
      </c>
      <c r="AN103" s="3">
        <f t="shared" si="41"/>
        <v>0</v>
      </c>
      <c r="AO103" s="3">
        <f t="shared" si="41"/>
        <v>0</v>
      </c>
      <c r="AP103" s="3">
        <f t="shared" si="41"/>
        <v>0</v>
      </c>
      <c r="AQ103" s="3"/>
    </row>
    <row r="104" spans="2:43">
      <c r="B104" s="3" t="s">
        <v>41</v>
      </c>
      <c r="C104" s="3">
        <v>8</v>
      </c>
      <c r="D104" s="6">
        <f>IF(D103=MAX($D103:$U103),D$96/((2*SUM(Y$97:Y103))+1),D103)</f>
        <v>19345.333333333332</v>
      </c>
      <c r="E104" s="6">
        <f>IF(E103=MAX($D103:$U103),E$96/((2*SUM(Z$97:Z103))+1),E103)</f>
        <v>14821.714285714286</v>
      </c>
      <c r="F104" s="6">
        <f>IF(F103=MAX($D103:$U103),F$96/((2*SUM(AA$97:AA103))+1),F103)</f>
        <v>11886.333333333334</v>
      </c>
      <c r="G104" s="6">
        <f>IF(G103=MAX($D103:$U103),G$96/((2*SUM(AB$97:AB103))+1),G103)</f>
        <v>6479</v>
      </c>
      <c r="H104" s="6">
        <f>IF(H103=MAX($D103:$U103),H$96/((2*SUM(AC$97:AC103))+1),H103)</f>
        <v>18879</v>
      </c>
      <c r="I104" s="6">
        <f>IF(I103=MAX($D103:$U103),I$96/((2*SUM(AD$97:AD103))+1),I103)</f>
        <v>9756</v>
      </c>
      <c r="J104" s="6">
        <f>IF(J103=MAX($D103:$U103),J$96/((2*SUM(AE$97:AE103))+1),J103)</f>
        <v>14714</v>
      </c>
      <c r="K104" s="6">
        <f>IF(K103=MAX($D103:$U103),K$96/((2*SUM(AF$97:AF103))+1),K103)</f>
        <v>8952.3333333333339</v>
      </c>
      <c r="L104" s="6">
        <f>IF(L103=MAX($D103:$U103),L$96/((2*SUM(AG$97:AG103))+1),L103)</f>
        <v>2986</v>
      </c>
      <c r="M104" s="6">
        <f>IF(M103=MAX($D103:$U103),M$96/((2*SUM(AH$97:AH103))+1),M103)</f>
        <v>961</v>
      </c>
      <c r="N104" s="6">
        <f>IF(N103=MAX($D103:$U103),N$96/((2*SUM(AI$97:AI103))+1),N103)</f>
        <v>1521</v>
      </c>
      <c r="O104" s="6">
        <f>IF(O103=MAX($D103:$U103),O$96/((2*SUM(AJ$97:AJ103))+1),O103)</f>
        <v>551</v>
      </c>
      <c r="P104" s="6">
        <f>IF(P103=MAX($D103:$U103),P$96/((2*SUM(AK$97:AK103))+1),P103)</f>
        <v>324</v>
      </c>
      <c r="Q104" s="6">
        <f>IF(Q103=MAX($D103:$U103),Q$96/((2*SUM(AL$97:AL103))+1),Q103)</f>
        <v>191</v>
      </c>
      <c r="R104" s="6">
        <f>IF(R103=MAX($D103:$U103),R$96/((2*SUM(AM$97:AM103))+1),R103)</f>
        <v>220</v>
      </c>
      <c r="S104" s="6">
        <f>IF(S103=MAX($D103:$U103),S$96/((2*SUM(AN$97:AN103))+1),S103)</f>
        <v>0</v>
      </c>
      <c r="T104" s="6">
        <f>IF(T103=MAX($D103:$U103),T$96/((2*SUM(AO$97:AO103))+1),T103)</f>
        <v>0</v>
      </c>
      <c r="U104" s="6">
        <f>IF(U103=MAX($D103:$U103),U$96/((2*SUM(AP$97:AP103))+1),U103)</f>
        <v>0</v>
      </c>
      <c r="V104" s="3"/>
      <c r="W104" s="3"/>
      <c r="X104" s="3">
        <v>8</v>
      </c>
      <c r="Y104" s="3">
        <f t="shared" si="42"/>
        <v>1</v>
      </c>
      <c r="Z104" s="3">
        <f t="shared" si="41"/>
        <v>0</v>
      </c>
      <c r="AA104" s="3">
        <f t="shared" si="41"/>
        <v>0</v>
      </c>
      <c r="AB104" s="3">
        <f t="shared" si="41"/>
        <v>0</v>
      </c>
      <c r="AC104" s="3">
        <f t="shared" si="41"/>
        <v>0</v>
      </c>
      <c r="AD104" s="3">
        <f t="shared" si="41"/>
        <v>0</v>
      </c>
      <c r="AE104" s="3">
        <f t="shared" si="41"/>
        <v>0</v>
      </c>
      <c r="AF104" s="3">
        <f t="shared" si="41"/>
        <v>0</v>
      </c>
      <c r="AG104" s="3">
        <f t="shared" si="41"/>
        <v>0</v>
      </c>
      <c r="AH104" s="3">
        <f t="shared" si="41"/>
        <v>0</v>
      </c>
      <c r="AI104" s="3">
        <f t="shared" si="41"/>
        <v>0</v>
      </c>
      <c r="AJ104" s="3">
        <f t="shared" si="41"/>
        <v>0</v>
      </c>
      <c r="AK104" s="3">
        <f t="shared" si="41"/>
        <v>0</v>
      </c>
      <c r="AL104" s="3">
        <f t="shared" si="41"/>
        <v>0</v>
      </c>
      <c r="AM104" s="3">
        <f t="shared" si="41"/>
        <v>0</v>
      </c>
      <c r="AN104" s="3">
        <f t="shared" si="41"/>
        <v>0</v>
      </c>
      <c r="AO104" s="3">
        <f t="shared" si="41"/>
        <v>0</v>
      </c>
      <c r="AP104" s="3">
        <f t="shared" si="41"/>
        <v>0</v>
      </c>
      <c r="AQ104" s="3"/>
    </row>
    <row r="105" spans="2:43">
      <c r="B105" s="3" t="s">
        <v>41</v>
      </c>
      <c r="C105" s="3">
        <v>9</v>
      </c>
      <c r="D105" s="6">
        <f>IF(D104=MAX($D104:$U104),D$96/((2*SUM(Y$97:Y104))+1),D104)</f>
        <v>11607.2</v>
      </c>
      <c r="E105" s="6">
        <f>IF(E104=MAX($D104:$U104),E$96/((2*SUM(Z$97:Z104))+1),E104)</f>
        <v>14821.714285714286</v>
      </c>
      <c r="F105" s="6">
        <f>IF(F104=MAX($D104:$U104),F$96/((2*SUM(AA$97:AA104))+1),F104)</f>
        <v>11886.333333333334</v>
      </c>
      <c r="G105" s="6">
        <f>IF(G104=MAX($D104:$U104),G$96/((2*SUM(AB$97:AB104))+1),G104)</f>
        <v>6479</v>
      </c>
      <c r="H105" s="6">
        <f>IF(H104=MAX($D104:$U104),H$96/((2*SUM(AC$97:AC104))+1),H104)</f>
        <v>18879</v>
      </c>
      <c r="I105" s="6">
        <f>IF(I104=MAX($D104:$U104),I$96/((2*SUM(AD$97:AD104))+1),I104)</f>
        <v>9756</v>
      </c>
      <c r="J105" s="6">
        <f>IF(J104=MAX($D104:$U104),J$96/((2*SUM(AE$97:AE104))+1),J104)</f>
        <v>14714</v>
      </c>
      <c r="K105" s="6">
        <f>IF(K104=MAX($D104:$U104),K$96/((2*SUM(AF$97:AF104))+1),K104)</f>
        <v>8952.3333333333339</v>
      </c>
      <c r="L105" s="6">
        <f>IF(L104=MAX($D104:$U104),L$96/((2*SUM(AG$97:AG104))+1),L104)</f>
        <v>2986</v>
      </c>
      <c r="M105" s="6">
        <f>IF(M104=MAX($D104:$U104),M$96/((2*SUM(AH$97:AH104))+1),M104)</f>
        <v>961</v>
      </c>
      <c r="N105" s="6">
        <f>IF(N104=MAX($D104:$U104),N$96/((2*SUM(AI$97:AI104))+1),N104)</f>
        <v>1521</v>
      </c>
      <c r="O105" s="6">
        <f>IF(O104=MAX($D104:$U104),O$96/((2*SUM(AJ$97:AJ104))+1),O104)</f>
        <v>551</v>
      </c>
      <c r="P105" s="6">
        <f>IF(P104=MAX($D104:$U104),P$96/((2*SUM(AK$97:AK104))+1),P104)</f>
        <v>324</v>
      </c>
      <c r="Q105" s="6">
        <f>IF(Q104=MAX($D104:$U104),Q$96/((2*SUM(AL$97:AL104))+1),Q104)</f>
        <v>191</v>
      </c>
      <c r="R105" s="6">
        <f>IF(R104=MAX($D104:$U104),R$96/((2*SUM(AM$97:AM104))+1),R104)</f>
        <v>220</v>
      </c>
      <c r="S105" s="6">
        <f>IF(S104=MAX($D104:$U104),S$96/((2*SUM(AN$97:AN104))+1),S104)</f>
        <v>0</v>
      </c>
      <c r="T105" s="6">
        <f>IF(T104=MAX($D104:$U104),T$96/((2*SUM(AO$97:AO104))+1),T104)</f>
        <v>0</v>
      </c>
      <c r="U105" s="6">
        <f>IF(U104=MAX($D104:$U104),U$96/((2*SUM(AP$97:AP104))+1),U104)</f>
        <v>0</v>
      </c>
      <c r="V105" s="3"/>
      <c r="W105" s="3"/>
      <c r="X105" s="3">
        <v>9</v>
      </c>
      <c r="Y105" s="3">
        <f t="shared" si="42"/>
        <v>0</v>
      </c>
      <c r="Z105" s="3">
        <f t="shared" si="41"/>
        <v>0</v>
      </c>
      <c r="AA105" s="3">
        <f t="shared" si="41"/>
        <v>0</v>
      </c>
      <c r="AB105" s="3">
        <f t="shared" si="41"/>
        <v>0</v>
      </c>
      <c r="AC105" s="3">
        <f t="shared" si="41"/>
        <v>1</v>
      </c>
      <c r="AD105" s="3">
        <f t="shared" si="41"/>
        <v>0</v>
      </c>
      <c r="AE105" s="3">
        <f t="shared" si="41"/>
        <v>0</v>
      </c>
      <c r="AF105" s="3">
        <f t="shared" si="41"/>
        <v>0</v>
      </c>
      <c r="AG105" s="3">
        <f t="shared" si="41"/>
        <v>0</v>
      </c>
      <c r="AH105" s="3">
        <f t="shared" si="41"/>
        <v>0</v>
      </c>
      <c r="AI105" s="3">
        <f t="shared" si="41"/>
        <v>0</v>
      </c>
      <c r="AJ105" s="3">
        <f t="shared" si="41"/>
        <v>0</v>
      </c>
      <c r="AK105" s="3">
        <f t="shared" si="41"/>
        <v>0</v>
      </c>
      <c r="AL105" s="3">
        <f t="shared" si="41"/>
        <v>0</v>
      </c>
      <c r="AM105" s="3">
        <f t="shared" si="41"/>
        <v>0</v>
      </c>
      <c r="AN105" s="3">
        <f t="shared" si="41"/>
        <v>0</v>
      </c>
      <c r="AO105" s="3">
        <f t="shared" si="41"/>
        <v>0</v>
      </c>
      <c r="AP105" s="3">
        <f t="shared" si="41"/>
        <v>0</v>
      </c>
      <c r="AQ105" s="3"/>
    </row>
    <row r="106" spans="2:43">
      <c r="B106" s="3" t="s">
        <v>41</v>
      </c>
      <c r="C106" s="3">
        <v>10</v>
      </c>
      <c r="D106" s="6">
        <f>IF(D105=MAX($D105:$U105),D$96/((2*SUM(Y$97:Y105))+1),D105)</f>
        <v>11607.2</v>
      </c>
      <c r="E106" s="6">
        <f>IF(E105=MAX($D105:$U105),E$96/((2*SUM(Z$97:Z105))+1),E105)</f>
        <v>14821.714285714286</v>
      </c>
      <c r="F106" s="6">
        <f>IF(F105=MAX($D105:$U105),F$96/((2*SUM(AA$97:AA105))+1),F105)</f>
        <v>11886.333333333334</v>
      </c>
      <c r="G106" s="6">
        <f>IF(G105=MAX($D105:$U105),G$96/((2*SUM(AB$97:AB105))+1),G105)</f>
        <v>6479</v>
      </c>
      <c r="H106" s="6">
        <f>IF(H105=MAX($D105:$U105),H$96/((2*SUM(AC$97:AC105))+1),H105)</f>
        <v>6293</v>
      </c>
      <c r="I106" s="6">
        <f>IF(I105=MAX($D105:$U105),I$96/((2*SUM(AD$97:AD105))+1),I105)</f>
        <v>9756</v>
      </c>
      <c r="J106" s="6">
        <f>IF(J105=MAX($D105:$U105),J$96/((2*SUM(AE$97:AE105))+1),J105)</f>
        <v>14714</v>
      </c>
      <c r="K106" s="6">
        <f>IF(K105=MAX($D105:$U105),K$96/((2*SUM(AF$97:AF105))+1),K105)</f>
        <v>8952.3333333333339</v>
      </c>
      <c r="L106" s="6">
        <f>IF(L105=MAX($D105:$U105),L$96/((2*SUM(AG$97:AG105))+1),L105)</f>
        <v>2986</v>
      </c>
      <c r="M106" s="6">
        <f>IF(M105=MAX($D105:$U105),M$96/((2*SUM(AH$97:AH105))+1),M105)</f>
        <v>961</v>
      </c>
      <c r="N106" s="6">
        <f>IF(N105=MAX($D105:$U105),N$96/((2*SUM(AI$97:AI105))+1),N105)</f>
        <v>1521</v>
      </c>
      <c r="O106" s="6">
        <f>IF(O105=MAX($D105:$U105),O$96/((2*SUM(AJ$97:AJ105))+1),O105)</f>
        <v>551</v>
      </c>
      <c r="P106" s="6">
        <f>IF(P105=MAX($D105:$U105),P$96/((2*SUM(AK$97:AK105))+1),P105)</f>
        <v>324</v>
      </c>
      <c r="Q106" s="6">
        <f>IF(Q105=MAX($D105:$U105),Q$96/((2*SUM(AL$97:AL105))+1),Q105)</f>
        <v>191</v>
      </c>
      <c r="R106" s="6">
        <f>IF(R105=MAX($D105:$U105),R$96/((2*SUM(AM$97:AM105))+1),R105)</f>
        <v>220</v>
      </c>
      <c r="S106" s="6">
        <f>IF(S105=MAX($D105:$U105),S$96/((2*SUM(AN$97:AN105))+1),S105)</f>
        <v>0</v>
      </c>
      <c r="T106" s="6">
        <f>IF(T105=MAX($D105:$U105),T$96/((2*SUM(AO$97:AO105))+1),T105)</f>
        <v>0</v>
      </c>
      <c r="U106" s="6">
        <f>IF(U105=MAX($D105:$U105),U$96/((2*SUM(AP$97:AP105))+1),U105)</f>
        <v>0</v>
      </c>
      <c r="V106" s="3"/>
      <c r="W106" s="3"/>
      <c r="X106" s="3">
        <v>10</v>
      </c>
      <c r="Y106" s="3">
        <f t="shared" si="42"/>
        <v>0</v>
      </c>
      <c r="Z106" s="3">
        <f t="shared" si="41"/>
        <v>1</v>
      </c>
      <c r="AA106" s="3">
        <f t="shared" si="41"/>
        <v>0</v>
      </c>
      <c r="AB106" s="3">
        <f t="shared" si="41"/>
        <v>0</v>
      </c>
      <c r="AC106" s="3">
        <f t="shared" si="41"/>
        <v>0</v>
      </c>
      <c r="AD106" s="3">
        <f t="shared" si="41"/>
        <v>0</v>
      </c>
      <c r="AE106" s="3">
        <f t="shared" si="41"/>
        <v>0</v>
      </c>
      <c r="AF106" s="3">
        <f t="shared" si="41"/>
        <v>0</v>
      </c>
      <c r="AG106" s="3">
        <f t="shared" si="41"/>
        <v>0</v>
      </c>
      <c r="AH106" s="3">
        <f t="shared" si="41"/>
        <v>0</v>
      </c>
      <c r="AI106" s="3">
        <f t="shared" si="41"/>
        <v>0</v>
      </c>
      <c r="AJ106" s="3">
        <f t="shared" si="41"/>
        <v>0</v>
      </c>
      <c r="AK106" s="3">
        <f t="shared" si="41"/>
        <v>0</v>
      </c>
      <c r="AL106" s="3">
        <f t="shared" si="41"/>
        <v>0</v>
      </c>
      <c r="AM106" s="3">
        <f t="shared" si="41"/>
        <v>0</v>
      </c>
      <c r="AN106" s="3">
        <f t="shared" si="41"/>
        <v>0</v>
      </c>
      <c r="AO106" s="3">
        <f t="shared" si="41"/>
        <v>0</v>
      </c>
      <c r="AP106" s="3">
        <f t="shared" si="41"/>
        <v>0</v>
      </c>
      <c r="AQ106" s="3"/>
    </row>
    <row r="107" spans="2:43">
      <c r="B107" s="3" t="s">
        <v>41</v>
      </c>
      <c r="C107" s="3">
        <v>11</v>
      </c>
      <c r="D107" s="6">
        <f>IF(D106=MAX($D106:$U106),D$96/((2*SUM(Y$97:Y106))+1),D106)</f>
        <v>11607.2</v>
      </c>
      <c r="E107" s="6">
        <f>IF(E106=MAX($D106:$U106),E$96/((2*SUM(Z$97:Z106))+1),E106)</f>
        <v>11528</v>
      </c>
      <c r="F107" s="6">
        <f>IF(F106=MAX($D106:$U106),F$96/((2*SUM(AA$97:AA106))+1),F106)</f>
        <v>11886.333333333334</v>
      </c>
      <c r="G107" s="6">
        <f>IF(G106=MAX($D106:$U106),G$96/((2*SUM(AB$97:AB106))+1),G106)</f>
        <v>6479</v>
      </c>
      <c r="H107" s="6">
        <f>IF(H106=MAX($D106:$U106),H$96/((2*SUM(AC$97:AC106))+1),H106)</f>
        <v>6293</v>
      </c>
      <c r="I107" s="6">
        <f>IF(I106=MAX($D106:$U106),I$96/((2*SUM(AD$97:AD106))+1),I106)</f>
        <v>9756</v>
      </c>
      <c r="J107" s="6">
        <f>IF(J106=MAX($D106:$U106),J$96/((2*SUM(AE$97:AE106))+1),J106)</f>
        <v>14714</v>
      </c>
      <c r="K107" s="6">
        <f>IF(K106=MAX($D106:$U106),K$96/((2*SUM(AF$97:AF106))+1),K106)</f>
        <v>8952.3333333333339</v>
      </c>
      <c r="L107" s="6">
        <f>IF(L106=MAX($D106:$U106),L$96/((2*SUM(AG$97:AG106))+1),L106)</f>
        <v>2986</v>
      </c>
      <c r="M107" s="6">
        <f>IF(M106=MAX($D106:$U106),M$96/((2*SUM(AH$97:AH106))+1),M106)</f>
        <v>961</v>
      </c>
      <c r="N107" s="6">
        <f>IF(N106=MAX($D106:$U106),N$96/((2*SUM(AI$97:AI106))+1),N106)</f>
        <v>1521</v>
      </c>
      <c r="O107" s="6">
        <f>IF(O106=MAX($D106:$U106),O$96/((2*SUM(AJ$97:AJ106))+1),O106)</f>
        <v>551</v>
      </c>
      <c r="P107" s="6">
        <f>IF(P106=MAX($D106:$U106),P$96/((2*SUM(AK$97:AK106))+1),P106)</f>
        <v>324</v>
      </c>
      <c r="Q107" s="6">
        <f>IF(Q106=MAX($D106:$U106),Q$96/((2*SUM(AL$97:AL106))+1),Q106)</f>
        <v>191</v>
      </c>
      <c r="R107" s="6">
        <f>IF(R106=MAX($D106:$U106),R$96/((2*SUM(AM$97:AM106))+1),R106)</f>
        <v>220</v>
      </c>
      <c r="S107" s="6">
        <f>IF(S106=MAX($D106:$U106),S$96/((2*SUM(AN$97:AN106))+1),S106)</f>
        <v>0</v>
      </c>
      <c r="T107" s="6">
        <f>IF(T106=MAX($D106:$U106),T$96/((2*SUM(AO$97:AO106))+1),T106)</f>
        <v>0</v>
      </c>
      <c r="U107" s="6">
        <f>IF(U106=MAX($D106:$U106),U$96/((2*SUM(AP$97:AP106))+1),U106)</f>
        <v>0</v>
      </c>
      <c r="V107" s="3"/>
      <c r="W107" s="3"/>
      <c r="X107" s="3">
        <v>11</v>
      </c>
      <c r="Y107" s="3">
        <f t="shared" si="42"/>
        <v>0</v>
      </c>
      <c r="Z107" s="3">
        <f t="shared" si="41"/>
        <v>0</v>
      </c>
      <c r="AA107" s="3">
        <f t="shared" si="41"/>
        <v>0</v>
      </c>
      <c r="AB107" s="3">
        <f t="shared" si="41"/>
        <v>0</v>
      </c>
      <c r="AC107" s="3">
        <f t="shared" si="41"/>
        <v>0</v>
      </c>
      <c r="AD107" s="3">
        <f t="shared" si="41"/>
        <v>0</v>
      </c>
      <c r="AE107" s="3">
        <f t="shared" si="41"/>
        <v>1</v>
      </c>
      <c r="AF107" s="3">
        <f t="shared" si="41"/>
        <v>0</v>
      </c>
      <c r="AG107" s="3">
        <f t="shared" si="41"/>
        <v>0</v>
      </c>
      <c r="AH107" s="3">
        <f t="shared" si="41"/>
        <v>0</v>
      </c>
      <c r="AI107" s="3">
        <f t="shared" si="41"/>
        <v>0</v>
      </c>
      <c r="AJ107" s="3">
        <f t="shared" si="41"/>
        <v>0</v>
      </c>
      <c r="AK107" s="3">
        <f t="shared" si="41"/>
        <v>0</v>
      </c>
      <c r="AL107" s="3">
        <f t="shared" si="41"/>
        <v>0</v>
      </c>
      <c r="AM107" s="3">
        <f t="shared" si="41"/>
        <v>0</v>
      </c>
      <c r="AN107" s="3">
        <f t="shared" si="41"/>
        <v>0</v>
      </c>
      <c r="AO107" s="3">
        <f t="shared" si="41"/>
        <v>0</v>
      </c>
      <c r="AP107" s="3">
        <f t="shared" si="41"/>
        <v>0</v>
      </c>
      <c r="AQ107" s="3"/>
    </row>
    <row r="108" spans="2:43">
      <c r="B108" s="3" t="s">
        <v>41</v>
      </c>
      <c r="C108" s="3">
        <v>12</v>
      </c>
      <c r="D108" s="6">
        <f>IF(D107=MAX($D107:$U107),D$96/((2*SUM(Y$97:Y107))+1),D107)</f>
        <v>11607.2</v>
      </c>
      <c r="E108" s="6">
        <f>IF(E107=MAX($D107:$U107),E$96/((2*SUM(Z$97:Z107))+1),E107)</f>
        <v>11528</v>
      </c>
      <c r="F108" s="6">
        <f>IF(F107=MAX($D107:$U107),F$96/((2*SUM(AA$97:AA107))+1),F107)</f>
        <v>11886.333333333334</v>
      </c>
      <c r="G108" s="6">
        <f>IF(G107=MAX($D107:$U107),G$96/((2*SUM(AB$97:AB107))+1),G107)</f>
        <v>6479</v>
      </c>
      <c r="H108" s="6">
        <f>IF(H107=MAX($D107:$U107),H$96/((2*SUM(AC$97:AC107))+1),H107)</f>
        <v>6293</v>
      </c>
      <c r="I108" s="6">
        <f>IF(I107=MAX($D107:$U107),I$96/((2*SUM(AD$97:AD107))+1),I107)</f>
        <v>9756</v>
      </c>
      <c r="J108" s="6">
        <f>IF(J107=MAX($D107:$U107),J$96/((2*SUM(AE$97:AE107))+1),J107)</f>
        <v>4904.666666666667</v>
      </c>
      <c r="K108" s="6">
        <f>IF(K107=MAX($D107:$U107),K$96/((2*SUM(AF$97:AF107))+1),K107)</f>
        <v>8952.3333333333339</v>
      </c>
      <c r="L108" s="6">
        <f>IF(L107=MAX($D107:$U107),L$96/((2*SUM(AG$97:AG107))+1),L107)</f>
        <v>2986</v>
      </c>
      <c r="M108" s="6">
        <f>IF(M107=MAX($D107:$U107),M$96/((2*SUM(AH$97:AH107))+1),M107)</f>
        <v>961</v>
      </c>
      <c r="N108" s="6">
        <f>IF(N107=MAX($D107:$U107),N$96/((2*SUM(AI$97:AI107))+1),N107)</f>
        <v>1521</v>
      </c>
      <c r="O108" s="6">
        <f>IF(O107=MAX($D107:$U107),O$96/((2*SUM(AJ$97:AJ107))+1),O107)</f>
        <v>551</v>
      </c>
      <c r="P108" s="6">
        <f>IF(P107=MAX($D107:$U107),P$96/((2*SUM(AK$97:AK107))+1),P107)</f>
        <v>324</v>
      </c>
      <c r="Q108" s="6">
        <f>IF(Q107=MAX($D107:$U107),Q$96/((2*SUM(AL$97:AL107))+1),Q107)</f>
        <v>191</v>
      </c>
      <c r="R108" s="6">
        <f>IF(R107=MAX($D107:$U107),R$96/((2*SUM(AM$97:AM107))+1),R107)</f>
        <v>220</v>
      </c>
      <c r="S108" s="6">
        <f>IF(S107=MAX($D107:$U107),S$96/((2*SUM(AN$97:AN107))+1),S107)</f>
        <v>0</v>
      </c>
      <c r="T108" s="6">
        <f>IF(T107=MAX($D107:$U107),T$96/((2*SUM(AO$97:AO107))+1),T107)</f>
        <v>0</v>
      </c>
      <c r="U108" s="6">
        <f>IF(U107=MAX($D107:$U107),U$96/((2*SUM(AP$97:AP107))+1),U107)</f>
        <v>0</v>
      </c>
      <c r="V108" s="3"/>
      <c r="W108" s="3"/>
      <c r="X108" s="3">
        <v>12</v>
      </c>
      <c r="Y108" s="3">
        <f t="shared" si="42"/>
        <v>0</v>
      </c>
      <c r="Z108" s="3">
        <f t="shared" si="41"/>
        <v>0</v>
      </c>
      <c r="AA108" s="3">
        <f t="shared" si="41"/>
        <v>1</v>
      </c>
      <c r="AB108" s="3">
        <f t="shared" si="41"/>
        <v>0</v>
      </c>
      <c r="AC108" s="3">
        <f t="shared" si="41"/>
        <v>0</v>
      </c>
      <c r="AD108" s="3">
        <f t="shared" si="41"/>
        <v>0</v>
      </c>
      <c r="AE108" s="3">
        <f t="shared" si="41"/>
        <v>0</v>
      </c>
      <c r="AF108" s="3">
        <f t="shared" si="41"/>
        <v>0</v>
      </c>
      <c r="AG108" s="3">
        <f t="shared" si="41"/>
        <v>0</v>
      </c>
      <c r="AH108" s="3">
        <f t="shared" si="41"/>
        <v>0</v>
      </c>
      <c r="AI108" s="3">
        <f t="shared" si="41"/>
        <v>0</v>
      </c>
      <c r="AJ108" s="3">
        <f t="shared" si="41"/>
        <v>0</v>
      </c>
      <c r="AK108" s="3">
        <f t="shared" si="41"/>
        <v>0</v>
      </c>
      <c r="AL108" s="3">
        <f t="shared" si="41"/>
        <v>0</v>
      </c>
      <c r="AM108" s="3">
        <f t="shared" si="41"/>
        <v>0</v>
      </c>
      <c r="AN108" s="3">
        <f t="shared" si="41"/>
        <v>0</v>
      </c>
      <c r="AO108" s="3">
        <f t="shared" si="41"/>
        <v>0</v>
      </c>
      <c r="AP108" s="3">
        <f t="shared" si="41"/>
        <v>0</v>
      </c>
      <c r="AQ108" s="3"/>
    </row>
    <row r="109" spans="2:43">
      <c r="B109" s="3" t="s">
        <v>41</v>
      </c>
      <c r="C109" s="3">
        <v>13</v>
      </c>
      <c r="D109" s="6">
        <f>IF(D108=MAX($D108:$U108),D$96/((2*SUM(Y$97:Y108))+1),D108)</f>
        <v>11607.2</v>
      </c>
      <c r="E109" s="6">
        <f>IF(E108=MAX($D108:$U108),E$96/((2*SUM(Z$97:Z108))+1),E108)</f>
        <v>11528</v>
      </c>
      <c r="F109" s="6">
        <f>IF(F108=MAX($D108:$U108),F$96/((2*SUM(AA$97:AA108))+1),F108)</f>
        <v>7131.8</v>
      </c>
      <c r="G109" s="6">
        <f>IF(G108=MAX($D108:$U108),G$96/((2*SUM(AB$97:AB108))+1),G108)</f>
        <v>6479</v>
      </c>
      <c r="H109" s="6">
        <f>IF(H108=MAX($D108:$U108),H$96/((2*SUM(AC$97:AC108))+1),H108)</f>
        <v>6293</v>
      </c>
      <c r="I109" s="6">
        <f>IF(I108=MAX($D108:$U108),I$96/((2*SUM(AD$97:AD108))+1),I108)</f>
        <v>9756</v>
      </c>
      <c r="J109" s="6">
        <f>IF(J108=MAX($D108:$U108),J$96/((2*SUM(AE$97:AE108))+1),J108)</f>
        <v>4904.666666666667</v>
      </c>
      <c r="K109" s="6">
        <f>IF(K108=MAX($D108:$U108),K$96/((2*SUM(AF$97:AF108))+1),K108)</f>
        <v>8952.3333333333339</v>
      </c>
      <c r="L109" s="6">
        <f>IF(L108=MAX($D108:$U108),L$96/((2*SUM(AG$97:AG108))+1),L108)</f>
        <v>2986</v>
      </c>
      <c r="M109" s="6">
        <f>IF(M108=MAX($D108:$U108),M$96/((2*SUM(AH$97:AH108))+1),M108)</f>
        <v>961</v>
      </c>
      <c r="N109" s="6">
        <f>IF(N108=MAX($D108:$U108),N$96/((2*SUM(AI$97:AI108))+1),N108)</f>
        <v>1521</v>
      </c>
      <c r="O109" s="6">
        <f>IF(O108=MAX($D108:$U108),O$96/((2*SUM(AJ$97:AJ108))+1),O108)</f>
        <v>551</v>
      </c>
      <c r="P109" s="6">
        <f>IF(P108=MAX($D108:$U108),P$96/((2*SUM(AK$97:AK108))+1),P108)</f>
        <v>324</v>
      </c>
      <c r="Q109" s="6">
        <f>IF(Q108=MAX($D108:$U108),Q$96/((2*SUM(AL$97:AL108))+1),Q108)</f>
        <v>191</v>
      </c>
      <c r="R109" s="6">
        <f>IF(R108=MAX($D108:$U108),R$96/((2*SUM(AM$97:AM108))+1),R108)</f>
        <v>220</v>
      </c>
      <c r="S109" s="6">
        <f>IF(S108=MAX($D108:$U108),S$96/((2*SUM(AN$97:AN108))+1),S108)</f>
        <v>0</v>
      </c>
      <c r="T109" s="6">
        <f>IF(T108=MAX($D108:$U108),T$96/((2*SUM(AO$97:AO108))+1),T108)</f>
        <v>0</v>
      </c>
      <c r="U109" s="6">
        <f>IF(U108=MAX($D108:$U108),U$96/((2*SUM(AP$97:AP108))+1),U108)</f>
        <v>0</v>
      </c>
      <c r="V109" s="3"/>
      <c r="W109" s="3"/>
      <c r="X109" s="3">
        <v>13</v>
      </c>
      <c r="Y109" s="3">
        <f t="shared" si="42"/>
        <v>1</v>
      </c>
      <c r="Z109" s="3">
        <f t="shared" si="41"/>
        <v>0</v>
      </c>
      <c r="AA109" s="3">
        <f t="shared" si="41"/>
        <v>0</v>
      </c>
      <c r="AB109" s="3">
        <f t="shared" si="41"/>
        <v>0</v>
      </c>
      <c r="AC109" s="3">
        <f t="shared" si="41"/>
        <v>0</v>
      </c>
      <c r="AD109" s="3">
        <f t="shared" si="41"/>
        <v>0</v>
      </c>
      <c r="AE109" s="3">
        <f t="shared" si="41"/>
        <v>0</v>
      </c>
      <c r="AF109" s="3">
        <f t="shared" si="41"/>
        <v>0</v>
      </c>
      <c r="AG109" s="3">
        <f t="shared" si="41"/>
        <v>0</v>
      </c>
      <c r="AH109" s="3">
        <f t="shared" si="41"/>
        <v>0</v>
      </c>
      <c r="AI109" s="3">
        <f t="shared" si="41"/>
        <v>0</v>
      </c>
      <c r="AJ109" s="3">
        <f t="shared" si="41"/>
        <v>0</v>
      </c>
      <c r="AK109" s="3">
        <f t="shared" si="41"/>
        <v>0</v>
      </c>
      <c r="AL109" s="3">
        <f t="shared" si="41"/>
        <v>0</v>
      </c>
      <c r="AM109" s="3">
        <f t="shared" si="41"/>
        <v>0</v>
      </c>
      <c r="AN109" s="3">
        <f t="shared" si="41"/>
        <v>0</v>
      </c>
      <c r="AO109" s="3">
        <f t="shared" si="41"/>
        <v>0</v>
      </c>
      <c r="AP109" s="3">
        <f t="shared" si="41"/>
        <v>0</v>
      </c>
      <c r="AQ109" s="3"/>
    </row>
    <row r="110" spans="2:43">
      <c r="B110" s="3" t="s">
        <v>41</v>
      </c>
      <c r="C110" s="3">
        <v>14</v>
      </c>
      <c r="D110" s="6">
        <f>IF(D109=MAX($D109:$U109),D$96/((2*SUM(Y$97:Y109))+1),D109)</f>
        <v>8290.8571428571431</v>
      </c>
      <c r="E110" s="6">
        <f>IF(E109=MAX($D109:$U109),E$96/((2*SUM(Z$97:Z109))+1),E109)</f>
        <v>11528</v>
      </c>
      <c r="F110" s="6">
        <f>IF(F109=MAX($D109:$U109),F$96/((2*SUM(AA$97:AA109))+1),F109)</f>
        <v>7131.8</v>
      </c>
      <c r="G110" s="6">
        <f>IF(G109=MAX($D109:$U109),G$96/((2*SUM(AB$97:AB109))+1),G109)</f>
        <v>6479</v>
      </c>
      <c r="H110" s="6">
        <f>IF(H109=MAX($D109:$U109),H$96/((2*SUM(AC$97:AC109))+1),H109)</f>
        <v>6293</v>
      </c>
      <c r="I110" s="6">
        <f>IF(I109=MAX($D109:$U109),I$96/((2*SUM(AD$97:AD109))+1),I109)</f>
        <v>9756</v>
      </c>
      <c r="J110" s="6">
        <f>IF(J109=MAX($D109:$U109),J$96/((2*SUM(AE$97:AE109))+1),J109)</f>
        <v>4904.666666666667</v>
      </c>
      <c r="K110" s="6">
        <f>IF(K109=MAX($D109:$U109),K$96/((2*SUM(AF$97:AF109))+1),K109)</f>
        <v>8952.3333333333339</v>
      </c>
      <c r="L110" s="6">
        <f>IF(L109=MAX($D109:$U109),L$96/((2*SUM(AG$97:AG109))+1),L109)</f>
        <v>2986</v>
      </c>
      <c r="M110" s="6">
        <f>IF(M109=MAX($D109:$U109),M$96/((2*SUM(AH$97:AH109))+1),M109)</f>
        <v>961</v>
      </c>
      <c r="N110" s="6">
        <f>IF(N109=MAX($D109:$U109),N$96/((2*SUM(AI$97:AI109))+1),N109)</f>
        <v>1521</v>
      </c>
      <c r="O110" s="6">
        <f>IF(O109=MAX($D109:$U109),O$96/((2*SUM(AJ$97:AJ109))+1),O109)</f>
        <v>551</v>
      </c>
      <c r="P110" s="6">
        <f>IF(P109=MAX($D109:$U109),P$96/((2*SUM(AK$97:AK109))+1),P109)</f>
        <v>324</v>
      </c>
      <c r="Q110" s="6">
        <f>IF(Q109=MAX($D109:$U109),Q$96/((2*SUM(AL$97:AL109))+1),Q109)</f>
        <v>191</v>
      </c>
      <c r="R110" s="6">
        <f>IF(R109=MAX($D109:$U109),R$96/((2*SUM(AM$97:AM109))+1),R109)</f>
        <v>220</v>
      </c>
      <c r="S110" s="6">
        <f>IF(S109=MAX($D109:$U109),S$96/((2*SUM(AN$97:AN109))+1),S109)</f>
        <v>0</v>
      </c>
      <c r="T110" s="6">
        <f>IF(T109=MAX($D109:$U109),T$96/((2*SUM(AO$97:AO109))+1),T109)</f>
        <v>0</v>
      </c>
      <c r="U110" s="6">
        <f>IF(U109=MAX($D109:$U109),U$96/((2*SUM(AP$97:AP109))+1),U109)</f>
        <v>0</v>
      </c>
      <c r="V110" s="3"/>
      <c r="W110" s="3"/>
      <c r="X110" s="3">
        <v>14</v>
      </c>
      <c r="Y110" s="3">
        <f t="shared" si="42"/>
        <v>0</v>
      </c>
      <c r="Z110" s="3">
        <f t="shared" si="41"/>
        <v>1</v>
      </c>
      <c r="AA110" s="3">
        <f t="shared" si="41"/>
        <v>0</v>
      </c>
      <c r="AB110" s="3">
        <f t="shared" si="41"/>
        <v>0</v>
      </c>
      <c r="AC110" s="3">
        <f t="shared" si="41"/>
        <v>0</v>
      </c>
      <c r="AD110" s="3">
        <f t="shared" si="41"/>
        <v>0</v>
      </c>
      <c r="AE110" s="3">
        <f t="shared" si="41"/>
        <v>0</v>
      </c>
      <c r="AF110" s="3">
        <f t="shared" si="41"/>
        <v>0</v>
      </c>
      <c r="AG110" s="3">
        <f t="shared" si="41"/>
        <v>0</v>
      </c>
      <c r="AH110" s="3">
        <f t="shared" si="41"/>
        <v>0</v>
      </c>
      <c r="AI110" s="3">
        <f t="shared" si="41"/>
        <v>0</v>
      </c>
      <c r="AJ110" s="3">
        <f t="shared" si="41"/>
        <v>0</v>
      </c>
      <c r="AK110" s="3">
        <f t="shared" si="41"/>
        <v>0</v>
      </c>
      <c r="AL110" s="3">
        <f t="shared" si="41"/>
        <v>0</v>
      </c>
      <c r="AM110" s="3">
        <f t="shared" si="41"/>
        <v>0</v>
      </c>
      <c r="AN110" s="3">
        <f t="shared" si="41"/>
        <v>0</v>
      </c>
      <c r="AO110" s="3">
        <f t="shared" si="41"/>
        <v>0</v>
      </c>
      <c r="AP110" s="3">
        <f t="shared" si="41"/>
        <v>0</v>
      </c>
      <c r="AQ110" s="3"/>
    </row>
    <row r="111" spans="2:43">
      <c r="B111" s="3" t="s">
        <v>41</v>
      </c>
      <c r="C111" s="3">
        <v>15</v>
      </c>
      <c r="D111" s="6">
        <f>IF(D110=MAX($D110:$U110),D$96/((2*SUM(Y$97:Y110))+1),D110)</f>
        <v>8290.8571428571431</v>
      </c>
      <c r="E111" s="6">
        <f>IF(E110=MAX($D110:$U110),E$96/((2*SUM(Z$97:Z110))+1),E110)</f>
        <v>9432</v>
      </c>
      <c r="F111" s="6">
        <f>IF(F110=MAX($D110:$U110),F$96/((2*SUM(AA$97:AA110))+1),F110)</f>
        <v>7131.8</v>
      </c>
      <c r="G111" s="6">
        <f>IF(G110=MAX($D110:$U110),G$96/((2*SUM(AB$97:AB110))+1),G110)</f>
        <v>6479</v>
      </c>
      <c r="H111" s="6">
        <f>IF(H110=MAX($D110:$U110),H$96/((2*SUM(AC$97:AC110))+1),H110)</f>
        <v>6293</v>
      </c>
      <c r="I111" s="6">
        <f>IF(I110=MAX($D110:$U110),I$96/((2*SUM(AD$97:AD110))+1),I110)</f>
        <v>9756</v>
      </c>
      <c r="J111" s="6">
        <f>IF(J110=MAX($D110:$U110),J$96/((2*SUM(AE$97:AE110))+1),J110)</f>
        <v>4904.666666666667</v>
      </c>
      <c r="K111" s="6">
        <f>IF(K110=MAX($D110:$U110),K$96/((2*SUM(AF$97:AF110))+1),K110)</f>
        <v>8952.3333333333339</v>
      </c>
      <c r="L111" s="6">
        <f>IF(L110=MAX($D110:$U110),L$96/((2*SUM(AG$97:AG110))+1),L110)</f>
        <v>2986</v>
      </c>
      <c r="M111" s="6">
        <f>IF(M110=MAX($D110:$U110),M$96/((2*SUM(AH$97:AH110))+1),M110)</f>
        <v>961</v>
      </c>
      <c r="N111" s="6">
        <f>IF(N110=MAX($D110:$U110),N$96/((2*SUM(AI$97:AI110))+1),N110)</f>
        <v>1521</v>
      </c>
      <c r="O111" s="6">
        <f>IF(O110=MAX($D110:$U110),O$96/((2*SUM(AJ$97:AJ110))+1),O110)</f>
        <v>551</v>
      </c>
      <c r="P111" s="6">
        <f>IF(P110=MAX($D110:$U110),P$96/((2*SUM(AK$97:AK110))+1),P110)</f>
        <v>324</v>
      </c>
      <c r="Q111" s="6">
        <f>IF(Q110=MAX($D110:$U110),Q$96/((2*SUM(AL$97:AL110))+1),Q110)</f>
        <v>191</v>
      </c>
      <c r="R111" s="6">
        <f>IF(R110=MAX($D110:$U110),R$96/((2*SUM(AM$97:AM110))+1),R110)</f>
        <v>220</v>
      </c>
      <c r="S111" s="6">
        <f>IF(S110=MAX($D110:$U110),S$96/((2*SUM(AN$97:AN110))+1),S110)</f>
        <v>0</v>
      </c>
      <c r="T111" s="6">
        <f>IF(T110=MAX($D110:$U110),T$96/((2*SUM(AO$97:AO110))+1),T110)</f>
        <v>0</v>
      </c>
      <c r="U111" s="6">
        <f>IF(U110=MAX($D110:$U110),U$96/((2*SUM(AP$97:AP110))+1),U110)</f>
        <v>0</v>
      </c>
      <c r="V111" s="3"/>
      <c r="W111" s="3"/>
      <c r="X111" s="3">
        <v>15</v>
      </c>
      <c r="Y111" s="3">
        <f t="shared" si="42"/>
        <v>0</v>
      </c>
      <c r="Z111" s="3">
        <f t="shared" si="41"/>
        <v>0</v>
      </c>
      <c r="AA111" s="3">
        <f t="shared" si="41"/>
        <v>0</v>
      </c>
      <c r="AB111" s="3">
        <f t="shared" si="41"/>
        <v>0</v>
      </c>
      <c r="AC111" s="3">
        <f t="shared" si="41"/>
        <v>0</v>
      </c>
      <c r="AD111" s="3">
        <f t="shared" si="41"/>
        <v>1</v>
      </c>
      <c r="AE111" s="3">
        <f t="shared" si="41"/>
        <v>0</v>
      </c>
      <c r="AF111" s="3">
        <f t="shared" si="41"/>
        <v>0</v>
      </c>
      <c r="AG111" s="3">
        <f t="shared" si="41"/>
        <v>0</v>
      </c>
      <c r="AH111" s="3">
        <f t="shared" si="41"/>
        <v>0</v>
      </c>
      <c r="AI111" s="3">
        <f t="shared" si="41"/>
        <v>0</v>
      </c>
      <c r="AJ111" s="3">
        <f t="shared" si="41"/>
        <v>0</v>
      </c>
      <c r="AK111" s="3">
        <f t="shared" si="41"/>
        <v>0</v>
      </c>
      <c r="AL111" s="3">
        <f t="shared" si="41"/>
        <v>0</v>
      </c>
      <c r="AM111" s="3">
        <f t="shared" si="41"/>
        <v>0</v>
      </c>
      <c r="AN111" s="3">
        <f t="shared" si="41"/>
        <v>0</v>
      </c>
      <c r="AO111" s="3">
        <f t="shared" si="41"/>
        <v>0</v>
      </c>
      <c r="AP111" s="3">
        <f t="shared" si="41"/>
        <v>0</v>
      </c>
      <c r="AQ111" s="3"/>
    </row>
    <row r="112" spans="2:43">
      <c r="B112" s="3" t="s">
        <v>41</v>
      </c>
      <c r="C112" s="3">
        <v>16</v>
      </c>
      <c r="D112" s="6">
        <f>IF(D111=MAX($D111:$U111),D$96/((2*SUM(Y$97:Y111))+1),D111)</f>
        <v>8290.8571428571431</v>
      </c>
      <c r="E112" s="6">
        <f>IF(E111=MAX($D111:$U111),E$96/((2*SUM(Z$97:Z111))+1),E111)</f>
        <v>9432</v>
      </c>
      <c r="F112" s="6">
        <f>IF(F111=MAX($D111:$U111),F$96/((2*SUM(AA$97:AA111))+1),F111)</f>
        <v>7131.8</v>
      </c>
      <c r="G112" s="6">
        <f>IF(G111=MAX($D111:$U111),G$96/((2*SUM(AB$97:AB111))+1),G111)</f>
        <v>6479</v>
      </c>
      <c r="H112" s="6">
        <f>IF(H111=MAX($D111:$U111),H$96/((2*SUM(AC$97:AC111))+1),H111)</f>
        <v>6293</v>
      </c>
      <c r="I112" s="6">
        <f>IF(I111=MAX($D111:$U111),I$96/((2*SUM(AD$97:AD111))+1),I111)</f>
        <v>3252</v>
      </c>
      <c r="J112" s="6">
        <f>IF(J111=MAX($D111:$U111),J$96/((2*SUM(AE$97:AE111))+1),J111)</f>
        <v>4904.666666666667</v>
      </c>
      <c r="K112" s="6">
        <f>IF(K111=MAX($D111:$U111),K$96/((2*SUM(AF$97:AF111))+1),K111)</f>
        <v>8952.3333333333339</v>
      </c>
      <c r="L112" s="6">
        <f>IF(L111=MAX($D111:$U111),L$96/((2*SUM(AG$97:AG111))+1),L111)</f>
        <v>2986</v>
      </c>
      <c r="M112" s="6">
        <f>IF(M111=MAX($D111:$U111),M$96/((2*SUM(AH$97:AH111))+1),M111)</f>
        <v>961</v>
      </c>
      <c r="N112" s="6">
        <f>IF(N111=MAX($D111:$U111),N$96/((2*SUM(AI$97:AI111))+1),N111)</f>
        <v>1521</v>
      </c>
      <c r="O112" s="6">
        <f>IF(O111=MAX($D111:$U111),O$96/((2*SUM(AJ$97:AJ111))+1),O111)</f>
        <v>551</v>
      </c>
      <c r="P112" s="6">
        <f>IF(P111=MAX($D111:$U111),P$96/((2*SUM(AK$97:AK111))+1),P111)</f>
        <v>324</v>
      </c>
      <c r="Q112" s="6">
        <f>IF(Q111=MAX($D111:$U111),Q$96/((2*SUM(AL$97:AL111))+1),Q111)</f>
        <v>191</v>
      </c>
      <c r="R112" s="6">
        <f>IF(R111=MAX($D111:$U111),R$96/((2*SUM(AM$97:AM111))+1),R111)</f>
        <v>220</v>
      </c>
      <c r="S112" s="6">
        <f>IF(S111=MAX($D111:$U111),S$96/((2*SUM(AN$97:AN111))+1),S111)</f>
        <v>0</v>
      </c>
      <c r="T112" s="6">
        <f>IF(T111=MAX($D111:$U111),T$96/((2*SUM(AO$97:AO111))+1),T111)</f>
        <v>0</v>
      </c>
      <c r="U112" s="6">
        <f>IF(U111=MAX($D111:$U111),U$96/((2*SUM(AP$97:AP111))+1),U111)</f>
        <v>0</v>
      </c>
      <c r="V112" s="3"/>
      <c r="W112" s="3"/>
      <c r="X112" s="3">
        <v>16</v>
      </c>
      <c r="Y112" s="3">
        <f t="shared" si="42"/>
        <v>0</v>
      </c>
      <c r="Z112" s="3">
        <f t="shared" ref="Z112:Z113" si="43">IF(E112=MAX($D112:$U112),1,0)</f>
        <v>1</v>
      </c>
      <c r="AA112" s="3">
        <f t="shared" ref="AA112:AA113" si="44">IF(F112=MAX($D112:$U112),1,0)</f>
        <v>0</v>
      </c>
      <c r="AB112" s="3">
        <f t="shared" ref="AB112:AB113" si="45">IF(G112=MAX($D112:$U112),1,0)</f>
        <v>0</v>
      </c>
      <c r="AC112" s="3">
        <f t="shared" ref="AC112:AC113" si="46">IF(H112=MAX($D112:$U112),1,0)</f>
        <v>0</v>
      </c>
      <c r="AD112" s="3">
        <f t="shared" ref="AD112:AD113" si="47">IF(I112=MAX($D112:$U112),1,0)</f>
        <v>0</v>
      </c>
      <c r="AE112" s="3">
        <f t="shared" ref="AE112:AE113" si="48">IF(J112=MAX($D112:$U112),1,0)</f>
        <v>0</v>
      </c>
      <c r="AF112" s="3">
        <f t="shared" ref="AF112:AF113" si="49">IF(K112=MAX($D112:$U112),1,0)</f>
        <v>0</v>
      </c>
      <c r="AG112" s="3">
        <f t="shared" ref="AG112:AG113" si="50">IF(L112=MAX($D112:$U112),1,0)</f>
        <v>0</v>
      </c>
      <c r="AH112" s="3">
        <f t="shared" ref="AH112:AH113" si="51">IF(M112=MAX($D112:$U112),1,0)</f>
        <v>0</v>
      </c>
      <c r="AI112" s="3">
        <f t="shared" ref="AI112:AI113" si="52">IF(N112=MAX($D112:$U112),1,0)</f>
        <v>0</v>
      </c>
      <c r="AJ112" s="3">
        <f t="shared" ref="AJ112:AJ113" si="53">IF(O112=MAX($D112:$U112),1,0)</f>
        <v>0</v>
      </c>
      <c r="AK112" s="3">
        <f t="shared" ref="AK112:AK113" si="54">IF(P112=MAX($D112:$U112),1,0)</f>
        <v>0</v>
      </c>
      <c r="AL112" s="3">
        <f t="shared" ref="AL112:AL113" si="55">IF(Q112=MAX($D112:$U112),1,0)</f>
        <v>0</v>
      </c>
      <c r="AM112" s="3">
        <f t="shared" ref="AM112:AM113" si="56">IF(R112=MAX($D112:$U112),1,0)</f>
        <v>0</v>
      </c>
      <c r="AN112" s="3">
        <f t="shared" ref="AN112:AN113" si="57">IF(S112=MAX($D112:$U112),1,0)</f>
        <v>0</v>
      </c>
      <c r="AO112" s="3">
        <f t="shared" ref="AO112:AO113" si="58">IF(T112=MAX($D112:$U112),1,0)</f>
        <v>0</v>
      </c>
      <c r="AP112" s="3">
        <f t="shared" ref="AP112:AP113" si="59">IF(U112=MAX($D112:$U112),1,0)</f>
        <v>0</v>
      </c>
      <c r="AQ112" s="3"/>
    </row>
    <row r="113" spans="2:43">
      <c r="B113" s="3" t="s">
        <v>41</v>
      </c>
      <c r="C113" s="3">
        <v>17</v>
      </c>
      <c r="D113" s="6">
        <f>IF(D112=MAX($D112:$U112),D$96/((2*SUM(Y$97:Y112))+1),D112)</f>
        <v>8290.8571428571431</v>
      </c>
      <c r="E113" s="6">
        <f>IF(E112=MAX($D112:$U112),E$96/((2*SUM(Z$97:Z112))+1),E112)</f>
        <v>7980.9230769230771</v>
      </c>
      <c r="F113" s="6">
        <f>IF(F112=MAX($D112:$U112),F$96/((2*SUM(AA$97:AA112))+1),F112)</f>
        <v>7131.8</v>
      </c>
      <c r="G113" s="6">
        <f>IF(G112=MAX($D112:$U112),G$96/((2*SUM(AB$97:AB112))+1),G112)</f>
        <v>6479</v>
      </c>
      <c r="H113" s="6">
        <f>IF(H112=MAX($D112:$U112),H$96/((2*SUM(AC$97:AC112))+1),H112)</f>
        <v>6293</v>
      </c>
      <c r="I113" s="6">
        <f>IF(I112=MAX($D112:$U112),I$96/((2*SUM(AD$97:AD112))+1),I112)</f>
        <v>3252</v>
      </c>
      <c r="J113" s="6">
        <f>IF(J112=MAX($D112:$U112),J$96/((2*SUM(AE$97:AE112))+1),J112)</f>
        <v>4904.666666666667</v>
      </c>
      <c r="K113" s="6">
        <f>IF(K112=MAX($D112:$U112),K$96/((2*SUM(AF$97:AF112))+1),K112)</f>
        <v>8952.3333333333339</v>
      </c>
      <c r="L113" s="6">
        <f>IF(L112=MAX($D112:$U112),L$96/((2*SUM(AG$97:AG112))+1),L112)</f>
        <v>2986</v>
      </c>
      <c r="M113" s="6">
        <f>IF(M112=MAX($D112:$U112),M$96/((2*SUM(AH$97:AH112))+1),M112)</f>
        <v>961</v>
      </c>
      <c r="N113" s="6">
        <f>IF(N112=MAX($D112:$U112),N$96/((2*SUM(AI$97:AI112))+1),N112)</f>
        <v>1521</v>
      </c>
      <c r="O113" s="6">
        <f>IF(O112=MAX($D112:$U112),O$96/((2*SUM(AJ$97:AJ112))+1),O112)</f>
        <v>551</v>
      </c>
      <c r="P113" s="6">
        <f>IF(P112=MAX($D112:$U112),P$96/((2*SUM(AK$97:AK112))+1),P112)</f>
        <v>324</v>
      </c>
      <c r="Q113" s="6">
        <f>IF(Q112=MAX($D112:$U112),Q$96/((2*SUM(AL$97:AL112))+1),Q112)</f>
        <v>191</v>
      </c>
      <c r="R113" s="6">
        <f>IF(R112=MAX($D112:$U112),R$96/((2*SUM(AM$97:AM112))+1),R112)</f>
        <v>220</v>
      </c>
      <c r="S113" s="6">
        <f>IF(S112=MAX($D112:$U112),S$96/((2*SUM(AN$97:AN112))+1),S112)</f>
        <v>0</v>
      </c>
      <c r="T113" s="6">
        <f>IF(T112=MAX($D112:$U112),T$96/((2*SUM(AO$97:AO112))+1),T112)</f>
        <v>0</v>
      </c>
      <c r="U113" s="6">
        <f>IF(U112=MAX($D112:$U112),U$96/((2*SUM(AP$97:AP112))+1),U112)</f>
        <v>0</v>
      </c>
      <c r="V113" s="3"/>
      <c r="W113" s="3"/>
      <c r="X113" s="3">
        <v>17</v>
      </c>
      <c r="Y113" s="3">
        <f t="shared" si="42"/>
        <v>0</v>
      </c>
      <c r="Z113" s="3">
        <f t="shared" si="43"/>
        <v>0</v>
      </c>
      <c r="AA113" s="3">
        <f t="shared" si="44"/>
        <v>0</v>
      </c>
      <c r="AB113" s="3">
        <f t="shared" si="45"/>
        <v>0</v>
      </c>
      <c r="AC113" s="3">
        <f t="shared" si="46"/>
        <v>0</v>
      </c>
      <c r="AD113" s="3">
        <f t="shared" si="47"/>
        <v>0</v>
      </c>
      <c r="AE113" s="3">
        <f t="shared" si="48"/>
        <v>0</v>
      </c>
      <c r="AF113" s="3">
        <f t="shared" si="49"/>
        <v>1</v>
      </c>
      <c r="AG113" s="3">
        <f t="shared" si="50"/>
        <v>0</v>
      </c>
      <c r="AH113" s="3">
        <f t="shared" si="51"/>
        <v>0</v>
      </c>
      <c r="AI113" s="3">
        <f t="shared" si="52"/>
        <v>0</v>
      </c>
      <c r="AJ113" s="3">
        <f t="shared" si="53"/>
        <v>0</v>
      </c>
      <c r="AK113" s="3">
        <f t="shared" si="54"/>
        <v>0</v>
      </c>
      <c r="AL113" s="3">
        <f t="shared" si="55"/>
        <v>0</v>
      </c>
      <c r="AM113" s="3">
        <f t="shared" si="56"/>
        <v>0</v>
      </c>
      <c r="AN113" s="3">
        <f t="shared" si="57"/>
        <v>0</v>
      </c>
      <c r="AO113" s="3">
        <f t="shared" si="58"/>
        <v>0</v>
      </c>
      <c r="AP113" s="3">
        <f t="shared" si="59"/>
        <v>0</v>
      </c>
      <c r="AQ113" s="3"/>
    </row>
    <row r="114" spans="2:43">
      <c r="B114" s="3"/>
      <c r="C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X114" s="3" t="s">
        <v>0</v>
      </c>
      <c r="Y114" s="3">
        <f>SUM(Y97:Y113)</f>
        <v>3</v>
      </c>
      <c r="Z114" s="3">
        <f t="shared" ref="Z114:AP114" si="60">SUM(Z97:Z113)</f>
        <v>6</v>
      </c>
      <c r="AA114" s="3">
        <f t="shared" si="60"/>
        <v>2</v>
      </c>
      <c r="AB114" s="3">
        <f t="shared" si="60"/>
        <v>1</v>
      </c>
      <c r="AC114" s="3">
        <f t="shared" si="60"/>
        <v>1</v>
      </c>
      <c r="AD114" s="3">
        <f t="shared" si="60"/>
        <v>1</v>
      </c>
      <c r="AE114" s="3">
        <f t="shared" si="60"/>
        <v>1</v>
      </c>
      <c r="AF114" s="3">
        <f t="shared" si="60"/>
        <v>2</v>
      </c>
      <c r="AG114" s="3">
        <f t="shared" si="60"/>
        <v>0</v>
      </c>
      <c r="AH114" s="3">
        <f t="shared" si="60"/>
        <v>0</v>
      </c>
      <c r="AI114" s="3">
        <f t="shared" si="60"/>
        <v>0</v>
      </c>
      <c r="AJ114" s="3">
        <f t="shared" si="60"/>
        <v>0</v>
      </c>
      <c r="AK114" s="3">
        <f t="shared" si="60"/>
        <v>0</v>
      </c>
      <c r="AL114" s="3">
        <f t="shared" si="60"/>
        <v>0</v>
      </c>
      <c r="AM114" s="3">
        <f t="shared" si="60"/>
        <v>0</v>
      </c>
      <c r="AN114" s="3">
        <f t="shared" si="60"/>
        <v>0</v>
      </c>
      <c r="AO114" s="3">
        <f t="shared" si="60"/>
        <v>0</v>
      </c>
      <c r="AP114" s="3">
        <f t="shared" si="60"/>
        <v>0</v>
      </c>
    </row>
    <row r="115" spans="2:43">
      <c r="B115" s="3"/>
      <c r="C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2:43">
      <c r="B116" s="3"/>
      <c r="C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2:43">
      <c r="B117" s="3"/>
      <c r="C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2:43">
      <c r="B118" s="8" t="s">
        <v>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2:43">
      <c r="B119" s="3"/>
      <c r="C119" s="3"/>
      <c r="D119" s="3" t="s">
        <v>12</v>
      </c>
      <c r="E119" s="3" t="s">
        <v>13</v>
      </c>
      <c r="F119" s="3" t="s">
        <v>14</v>
      </c>
      <c r="G119" s="3" t="s">
        <v>15</v>
      </c>
      <c r="H119" s="3" t="s">
        <v>16</v>
      </c>
      <c r="I119" s="3" t="s">
        <v>17</v>
      </c>
      <c r="J119" s="3" t="s">
        <v>18</v>
      </c>
      <c r="K119" s="3" t="s">
        <v>19</v>
      </c>
      <c r="L119" s="3" t="s">
        <v>20</v>
      </c>
      <c r="M119" s="3" t="s">
        <v>21</v>
      </c>
      <c r="N119" s="3" t="s">
        <v>22</v>
      </c>
      <c r="O119" s="3" t="s">
        <v>30</v>
      </c>
      <c r="P119" s="3" t="s">
        <v>23</v>
      </c>
      <c r="Q119" s="3" t="s">
        <v>24</v>
      </c>
      <c r="R119" s="3" t="s">
        <v>25</v>
      </c>
      <c r="S119" s="3" t="s">
        <v>26</v>
      </c>
      <c r="T119" s="3" t="s">
        <v>27</v>
      </c>
      <c r="U119" s="3" t="s">
        <v>28</v>
      </c>
      <c r="V119" s="3"/>
      <c r="W119" s="3"/>
      <c r="X119" s="3"/>
      <c r="Y119" s="3" t="s">
        <v>12</v>
      </c>
      <c r="Z119" s="3" t="s">
        <v>13</v>
      </c>
      <c r="AA119" s="3" t="s">
        <v>14</v>
      </c>
      <c r="AB119" s="3" t="s">
        <v>15</v>
      </c>
      <c r="AC119" s="3" t="s">
        <v>16</v>
      </c>
      <c r="AD119" s="3" t="s">
        <v>17</v>
      </c>
      <c r="AE119" s="3" t="s">
        <v>18</v>
      </c>
      <c r="AF119" s="3" t="s">
        <v>19</v>
      </c>
      <c r="AG119" s="3" t="s">
        <v>20</v>
      </c>
      <c r="AH119" s="3" t="s">
        <v>21</v>
      </c>
      <c r="AI119" s="3" t="s">
        <v>22</v>
      </c>
      <c r="AJ119" s="3" t="s">
        <v>30</v>
      </c>
      <c r="AK119" s="3" t="s">
        <v>23</v>
      </c>
      <c r="AL119" s="3" t="s">
        <v>24</v>
      </c>
      <c r="AM119" s="3" t="s">
        <v>25</v>
      </c>
      <c r="AN119" s="3" t="s">
        <v>26</v>
      </c>
      <c r="AO119" s="3" t="s">
        <v>27</v>
      </c>
      <c r="AP119" s="3" t="s">
        <v>28</v>
      </c>
    </row>
    <row r="120" spans="2:43">
      <c r="B120" s="3"/>
      <c r="C120" s="3" t="s">
        <v>39</v>
      </c>
      <c r="D120" s="6">
        <f t="array" ref="D120:U120">TRANSPOSE(Datos!F3:F20)</f>
        <v>34250</v>
      </c>
      <c r="E120" s="6">
        <v>50615</v>
      </c>
      <c r="F120" s="6">
        <v>27257</v>
      </c>
      <c r="G120" s="6">
        <v>15282</v>
      </c>
      <c r="H120" s="6">
        <v>10407</v>
      </c>
      <c r="I120" s="6">
        <v>3584</v>
      </c>
      <c r="J120" s="6">
        <v>7081</v>
      </c>
      <c r="K120" s="6">
        <v>12966</v>
      </c>
      <c r="L120" s="6">
        <v>0</v>
      </c>
      <c r="M120" s="6">
        <v>542</v>
      </c>
      <c r="N120" s="6">
        <v>812</v>
      </c>
      <c r="O120" s="3">
        <v>361</v>
      </c>
      <c r="P120" s="3">
        <v>203</v>
      </c>
      <c r="Q120" s="3">
        <v>201</v>
      </c>
      <c r="R120" s="3">
        <v>240</v>
      </c>
      <c r="S120" s="3">
        <v>0</v>
      </c>
      <c r="T120" s="3">
        <v>107</v>
      </c>
      <c r="U120" s="3">
        <v>0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2:43">
      <c r="B121" s="3" t="s">
        <v>41</v>
      </c>
      <c r="C121" s="3">
        <v>1</v>
      </c>
      <c r="D121" s="3">
        <f>D120/((2*0)+1)</f>
        <v>34250</v>
      </c>
      <c r="E121" s="3">
        <f t="shared" ref="E121" si="61">E120/((2*0)+1)</f>
        <v>50615</v>
      </c>
      <c r="F121" s="3">
        <f t="shared" ref="F121" si="62">F120/((2*0)+1)</f>
        <v>27257</v>
      </c>
      <c r="G121" s="3">
        <f t="shared" ref="G121" si="63">G120/((2*0)+1)</f>
        <v>15282</v>
      </c>
      <c r="H121" s="3">
        <f t="shared" ref="H121" si="64">H120/((2*0)+1)</f>
        <v>10407</v>
      </c>
      <c r="I121" s="3">
        <f t="shared" ref="I121" si="65">I120/((2*0)+1)</f>
        <v>3584</v>
      </c>
      <c r="J121" s="3">
        <f t="shared" ref="J121" si="66">J120/((2*0)+1)</f>
        <v>7081</v>
      </c>
      <c r="K121" s="3">
        <f t="shared" ref="K121" si="67">K120/((2*0)+1)</f>
        <v>12966</v>
      </c>
      <c r="L121" s="3">
        <f t="shared" ref="L121" si="68">L120/((2*0)+1)</f>
        <v>0</v>
      </c>
      <c r="M121" s="3">
        <f t="shared" ref="M121" si="69">M120/((2*0)+1)</f>
        <v>542</v>
      </c>
      <c r="N121" s="3">
        <f t="shared" ref="N121" si="70">N120/((2*0)+1)</f>
        <v>812</v>
      </c>
      <c r="O121" s="3">
        <f t="shared" ref="O121" si="71">O120/((2*0)+1)</f>
        <v>361</v>
      </c>
      <c r="P121" s="3">
        <f t="shared" ref="P121" si="72">P120/((2*0)+1)</f>
        <v>203</v>
      </c>
      <c r="Q121" s="3">
        <f t="shared" ref="Q121" si="73">Q120/((2*0)+1)</f>
        <v>201</v>
      </c>
      <c r="R121" s="3">
        <f t="shared" ref="R121" si="74">R120/((2*0)+1)</f>
        <v>240</v>
      </c>
      <c r="S121" s="3">
        <f t="shared" ref="S121" si="75">S120/((2*0)+1)</f>
        <v>0</v>
      </c>
      <c r="T121" s="3">
        <f t="shared" ref="T121" si="76">T120/((2*0)+1)</f>
        <v>107</v>
      </c>
      <c r="U121" s="3">
        <f t="shared" ref="U121" si="77">U120/((2*0)+1)</f>
        <v>0</v>
      </c>
      <c r="V121" s="3"/>
      <c r="W121" s="3"/>
      <c r="X121" s="3">
        <v>1</v>
      </c>
      <c r="Y121" s="3">
        <f>IF(D121=MAX($D121:$U121),1,0)</f>
        <v>0</v>
      </c>
      <c r="Z121" s="3">
        <f t="shared" ref="Z121:AO121" si="78">IF(E121=MAX($D121:$U121),1,0)</f>
        <v>1</v>
      </c>
      <c r="AA121" s="3">
        <f t="shared" si="78"/>
        <v>0</v>
      </c>
      <c r="AB121" s="3">
        <f t="shared" si="78"/>
        <v>0</v>
      </c>
      <c r="AC121" s="3">
        <f t="shared" si="78"/>
        <v>0</v>
      </c>
      <c r="AD121" s="3">
        <f t="shared" si="78"/>
        <v>0</v>
      </c>
      <c r="AE121" s="3">
        <f t="shared" si="78"/>
        <v>0</v>
      </c>
      <c r="AF121" s="3">
        <f t="shared" si="78"/>
        <v>0</v>
      </c>
      <c r="AG121" s="3">
        <f t="shared" si="78"/>
        <v>0</v>
      </c>
      <c r="AH121" s="3">
        <f t="shared" si="78"/>
        <v>0</v>
      </c>
      <c r="AI121" s="3">
        <f t="shared" si="78"/>
        <v>0</v>
      </c>
      <c r="AJ121" s="3">
        <f t="shared" si="78"/>
        <v>0</v>
      </c>
      <c r="AK121" s="3">
        <f t="shared" si="78"/>
        <v>0</v>
      </c>
      <c r="AL121" s="3">
        <f t="shared" si="78"/>
        <v>0</v>
      </c>
      <c r="AM121" s="3">
        <f t="shared" si="78"/>
        <v>0</v>
      </c>
      <c r="AN121" s="3">
        <f t="shared" si="78"/>
        <v>0</v>
      </c>
      <c r="AO121" s="3">
        <f t="shared" si="78"/>
        <v>0</v>
      </c>
      <c r="AP121" s="3">
        <f t="shared" ref="Z121:AP135" si="79">IF(U121=MAX($D121:$U121),1,0)</f>
        <v>0</v>
      </c>
    </row>
    <row r="122" spans="2:43">
      <c r="B122" s="3" t="s">
        <v>41</v>
      </c>
      <c r="C122" s="3">
        <v>2</v>
      </c>
      <c r="D122" s="6">
        <f>IF(D121=MAX($D121:$U121),D$120/((2*SUM(Y$121:Y121))+1),D121)</f>
        <v>34250</v>
      </c>
      <c r="E122" s="6">
        <f>IF(E121=MAX($D121:$U121),E$120/((2*SUM(Z$121:Z121))+1),E121)</f>
        <v>16871.666666666668</v>
      </c>
      <c r="F122" s="6">
        <f>IF(F121=MAX($D121:$U121),F$120/((2*SUM(AA$121:AA121))+1),F121)</f>
        <v>27257</v>
      </c>
      <c r="G122" s="6">
        <f>IF(G121=MAX($D121:$U121),G$120/((2*SUM(AB$121:AB121))+1),G121)</f>
        <v>15282</v>
      </c>
      <c r="H122" s="6">
        <f>IF(H121=MAX($D121:$U121),H$120/((2*SUM(AC$121:AC121))+1),H121)</f>
        <v>10407</v>
      </c>
      <c r="I122" s="6">
        <f>IF(I121=MAX($D121:$U121),I$120/((2*SUM(AD$121:AD121))+1),I121)</f>
        <v>3584</v>
      </c>
      <c r="J122" s="6">
        <f>IF(J121=MAX($D121:$U121),J$120/((2*SUM(AE$121:AE121))+1),J121)</f>
        <v>7081</v>
      </c>
      <c r="K122" s="6">
        <f>IF(K121=MAX($D121:$U121),K$120/((2*SUM(AF$121:AF121))+1),K121)</f>
        <v>12966</v>
      </c>
      <c r="L122" s="6">
        <f>IF(L121=MAX($D121:$U121),L$120/((2*SUM(AG$121:AG121))+1),L121)</f>
        <v>0</v>
      </c>
      <c r="M122" s="6">
        <f>IF(M121=MAX($D121:$U121),M$120/((2*SUM(AH$121:AH121))+1),M121)</f>
        <v>542</v>
      </c>
      <c r="N122" s="6">
        <f>IF(N121=MAX($D121:$U121),N$120/((2*SUM(AI$121:AI121))+1),N121)</f>
        <v>812</v>
      </c>
      <c r="O122" s="6">
        <f>IF(O121=MAX($D121:$U121),O$120/((2*SUM(AJ$121:AJ121))+1),O121)</f>
        <v>361</v>
      </c>
      <c r="P122" s="6">
        <f>IF(P121=MAX($D121:$U121),P$120/((2*SUM(AK$121:AK121))+1),P121)</f>
        <v>203</v>
      </c>
      <c r="Q122" s="6">
        <f>IF(Q121=MAX($D121:$U121),Q$120/((2*SUM(AL$121:AL121))+1),Q121)</f>
        <v>201</v>
      </c>
      <c r="R122" s="6">
        <f>IF(R121=MAX($D121:$U121),R$120/((2*SUM(AM$121:AM121))+1),R121)</f>
        <v>240</v>
      </c>
      <c r="S122" s="6">
        <f>IF(S121=MAX($D121:$U121),S$120/((2*SUM(AN$121:AN121))+1),S121)</f>
        <v>0</v>
      </c>
      <c r="T122" s="6">
        <f>IF(T121=MAX($D121:$U121),T$120/((2*SUM(AO$121:AO121))+1),T121)</f>
        <v>107</v>
      </c>
      <c r="U122" s="6">
        <f>IF(U121=MAX($D121:$U121),U$120/((2*SUM(AP$121:AP121))+1),U121)</f>
        <v>0</v>
      </c>
      <c r="V122" s="3"/>
      <c r="W122" s="3"/>
      <c r="X122" s="3">
        <v>2</v>
      </c>
      <c r="Y122" s="3">
        <f t="shared" ref="Y122:Y135" si="80">IF(D122=MAX($D122:$U122),1,0)</f>
        <v>1</v>
      </c>
      <c r="Z122" s="3">
        <f t="shared" si="79"/>
        <v>0</v>
      </c>
      <c r="AA122" s="3">
        <f t="shared" si="79"/>
        <v>0</v>
      </c>
      <c r="AB122" s="3">
        <f t="shared" si="79"/>
        <v>0</v>
      </c>
      <c r="AC122" s="3">
        <f t="shared" si="79"/>
        <v>0</v>
      </c>
      <c r="AD122" s="3">
        <f t="shared" si="79"/>
        <v>0</v>
      </c>
      <c r="AE122" s="3">
        <f t="shared" si="79"/>
        <v>0</v>
      </c>
      <c r="AF122" s="3">
        <f t="shared" si="79"/>
        <v>0</v>
      </c>
      <c r="AG122" s="3">
        <f t="shared" si="79"/>
        <v>0</v>
      </c>
      <c r="AH122" s="3">
        <f t="shared" si="79"/>
        <v>0</v>
      </c>
      <c r="AI122" s="3">
        <f t="shared" si="79"/>
        <v>0</v>
      </c>
      <c r="AJ122" s="3">
        <f t="shared" si="79"/>
        <v>0</v>
      </c>
      <c r="AK122" s="3">
        <f t="shared" si="79"/>
        <v>0</v>
      </c>
      <c r="AL122" s="3">
        <f t="shared" si="79"/>
        <v>0</v>
      </c>
      <c r="AM122" s="3">
        <f t="shared" si="79"/>
        <v>0</v>
      </c>
      <c r="AN122" s="3">
        <f t="shared" si="79"/>
        <v>0</v>
      </c>
      <c r="AO122" s="3">
        <f t="shared" si="79"/>
        <v>0</v>
      </c>
      <c r="AP122" s="3">
        <f t="shared" si="79"/>
        <v>0</v>
      </c>
    </row>
    <row r="123" spans="2:43">
      <c r="B123" s="3" t="s">
        <v>41</v>
      </c>
      <c r="C123" s="3">
        <v>3</v>
      </c>
      <c r="D123" s="6">
        <f>IF(D122=MAX($D122:$U122),D$120/((2*SUM(Y$121:Y122))+1),D122)</f>
        <v>11416.666666666666</v>
      </c>
      <c r="E123" s="6">
        <f>IF(E122=MAX($D122:$U122),E$120/((2*SUM(Z$121:Z122))+1),E122)</f>
        <v>16871.666666666668</v>
      </c>
      <c r="F123" s="6">
        <f>IF(F122=MAX($D122:$U122),F$120/((2*SUM(AA$121:AA122))+1),F122)</f>
        <v>27257</v>
      </c>
      <c r="G123" s="6">
        <f>IF(G122=MAX($D122:$U122),G$120/((2*SUM(AB$121:AB122))+1),G122)</f>
        <v>15282</v>
      </c>
      <c r="H123" s="6">
        <f>IF(H122=MAX($D122:$U122),H$120/((2*SUM(AC$121:AC122))+1),H122)</f>
        <v>10407</v>
      </c>
      <c r="I123" s="6">
        <f>IF(I122=MAX($D122:$U122),I$120/((2*SUM(AD$121:AD122))+1),I122)</f>
        <v>3584</v>
      </c>
      <c r="J123" s="6">
        <f>IF(J122=MAX($D122:$U122),J$120/((2*SUM(AE$121:AE122))+1),J122)</f>
        <v>7081</v>
      </c>
      <c r="K123" s="6">
        <f>IF(K122=MAX($D122:$U122),K$120/((2*SUM(AF$121:AF122))+1),K122)</f>
        <v>12966</v>
      </c>
      <c r="L123" s="6">
        <f>IF(L122=MAX($D122:$U122),L$120/((2*SUM(AG$121:AG122))+1),L122)</f>
        <v>0</v>
      </c>
      <c r="M123" s="6">
        <f>IF(M122=MAX($D122:$U122),M$120/((2*SUM(AH$121:AH122))+1),M122)</f>
        <v>542</v>
      </c>
      <c r="N123" s="6">
        <f>IF(N122=MAX($D122:$U122),N$120/((2*SUM(AI$121:AI122))+1),N122)</f>
        <v>812</v>
      </c>
      <c r="O123" s="6">
        <f>IF(O122=MAX($D122:$U122),O$120/((2*SUM(AJ$121:AJ122))+1),O122)</f>
        <v>361</v>
      </c>
      <c r="P123" s="6">
        <f>IF(P122=MAX($D122:$U122),P$120/((2*SUM(AK$121:AK122))+1),P122)</f>
        <v>203</v>
      </c>
      <c r="Q123" s="6">
        <f>IF(Q122=MAX($D122:$U122),Q$120/((2*SUM(AL$121:AL122))+1),Q122)</f>
        <v>201</v>
      </c>
      <c r="R123" s="6">
        <f>IF(R122=MAX($D122:$U122),R$120/((2*SUM(AM$121:AM122))+1),R122)</f>
        <v>240</v>
      </c>
      <c r="S123" s="6">
        <f>IF(S122=MAX($D122:$U122),S$120/((2*SUM(AN$121:AN122))+1),S122)</f>
        <v>0</v>
      </c>
      <c r="T123" s="6">
        <f>IF(T122=MAX($D122:$U122),T$120/((2*SUM(AO$121:AO122))+1),T122)</f>
        <v>107</v>
      </c>
      <c r="U123" s="6">
        <f>IF(U122=MAX($D122:$U122),U$120/((2*SUM(AP$121:AP122))+1),U122)</f>
        <v>0</v>
      </c>
      <c r="V123" s="3"/>
      <c r="W123" s="3"/>
      <c r="X123" s="3">
        <v>3</v>
      </c>
      <c r="Y123" s="3">
        <f t="shared" si="80"/>
        <v>0</v>
      </c>
      <c r="Z123" s="3">
        <f t="shared" si="79"/>
        <v>0</v>
      </c>
      <c r="AA123" s="3">
        <f t="shared" si="79"/>
        <v>1</v>
      </c>
      <c r="AB123" s="3">
        <f t="shared" si="79"/>
        <v>0</v>
      </c>
      <c r="AC123" s="3">
        <f t="shared" si="79"/>
        <v>0</v>
      </c>
      <c r="AD123" s="3">
        <f t="shared" si="79"/>
        <v>0</v>
      </c>
      <c r="AE123" s="3">
        <f t="shared" si="79"/>
        <v>0</v>
      </c>
      <c r="AF123" s="3">
        <f t="shared" si="79"/>
        <v>0</v>
      </c>
      <c r="AG123" s="3">
        <f t="shared" si="79"/>
        <v>0</v>
      </c>
      <c r="AH123" s="3">
        <f t="shared" si="79"/>
        <v>0</v>
      </c>
      <c r="AI123" s="3">
        <f t="shared" si="79"/>
        <v>0</v>
      </c>
      <c r="AJ123" s="3">
        <f t="shared" si="79"/>
        <v>0</v>
      </c>
      <c r="AK123" s="3">
        <f t="shared" si="79"/>
        <v>0</v>
      </c>
      <c r="AL123" s="3">
        <f t="shared" si="79"/>
        <v>0</v>
      </c>
      <c r="AM123" s="3">
        <f t="shared" si="79"/>
        <v>0</v>
      </c>
      <c r="AN123" s="3">
        <f t="shared" si="79"/>
        <v>0</v>
      </c>
      <c r="AO123" s="3">
        <f t="shared" si="79"/>
        <v>0</v>
      </c>
      <c r="AP123" s="3">
        <f t="shared" si="79"/>
        <v>0</v>
      </c>
    </row>
    <row r="124" spans="2:43">
      <c r="B124" s="3" t="s">
        <v>41</v>
      </c>
      <c r="C124" s="3">
        <v>4</v>
      </c>
      <c r="D124" s="6">
        <f>IF(D123=MAX($D123:$U123),D$120/((2*SUM(Y$121:Y123))+1),D123)</f>
        <v>11416.666666666666</v>
      </c>
      <c r="E124" s="6">
        <f>IF(E123=MAX($D123:$U123),E$120/((2*SUM(Z$121:Z123))+1),E123)</f>
        <v>16871.666666666668</v>
      </c>
      <c r="F124" s="6">
        <f>IF(F123=MAX($D123:$U123),F$120/((2*SUM(AA$121:AA123))+1),F123)</f>
        <v>9085.6666666666661</v>
      </c>
      <c r="G124" s="6">
        <f>IF(G123=MAX($D123:$U123),G$120/((2*SUM(AB$121:AB123))+1),G123)</f>
        <v>15282</v>
      </c>
      <c r="H124" s="6">
        <f>IF(H123=MAX($D123:$U123),H$120/((2*SUM(AC$121:AC123))+1),H123)</f>
        <v>10407</v>
      </c>
      <c r="I124" s="6">
        <f>IF(I123=MAX($D123:$U123),I$120/((2*SUM(AD$121:AD123))+1),I123)</f>
        <v>3584</v>
      </c>
      <c r="J124" s="6">
        <f>IF(J123=MAX($D123:$U123),J$120/((2*SUM(AE$121:AE123))+1),J123)</f>
        <v>7081</v>
      </c>
      <c r="K124" s="6">
        <f>IF(K123=MAX($D123:$U123),K$120/((2*SUM(AF$121:AF123))+1),K123)</f>
        <v>12966</v>
      </c>
      <c r="L124" s="6">
        <f>IF(L123=MAX($D123:$U123),L$120/((2*SUM(AG$121:AG123))+1),L123)</f>
        <v>0</v>
      </c>
      <c r="M124" s="6">
        <f>IF(M123=MAX($D123:$U123),M$120/((2*SUM(AH$121:AH123))+1),M123)</f>
        <v>542</v>
      </c>
      <c r="N124" s="6">
        <f>IF(N123=MAX($D123:$U123),N$120/((2*SUM(AI$121:AI123))+1),N123)</f>
        <v>812</v>
      </c>
      <c r="O124" s="6">
        <f>IF(O123=MAX($D123:$U123),O$120/((2*SUM(AJ$121:AJ123))+1),O123)</f>
        <v>361</v>
      </c>
      <c r="P124" s="6">
        <f>IF(P123=MAX($D123:$U123),P$120/((2*SUM(AK$121:AK123))+1),P123)</f>
        <v>203</v>
      </c>
      <c r="Q124" s="6">
        <f>IF(Q123=MAX($D123:$U123),Q$120/((2*SUM(AL$121:AL123))+1),Q123)</f>
        <v>201</v>
      </c>
      <c r="R124" s="6">
        <f>IF(R123=MAX($D123:$U123),R$120/((2*SUM(AM$121:AM123))+1),R123)</f>
        <v>240</v>
      </c>
      <c r="S124" s="6">
        <f>IF(S123=MAX($D123:$U123),S$120/((2*SUM(AN$121:AN123))+1),S123)</f>
        <v>0</v>
      </c>
      <c r="T124" s="6">
        <f>IF(T123=MAX($D123:$U123),T$120/((2*SUM(AO$121:AO123))+1),T123)</f>
        <v>107</v>
      </c>
      <c r="U124" s="6">
        <f>IF(U123=MAX($D123:$U123),U$120/((2*SUM(AP$121:AP123))+1),U123)</f>
        <v>0</v>
      </c>
      <c r="V124" s="3"/>
      <c r="W124" s="3"/>
      <c r="X124" s="3">
        <v>4</v>
      </c>
      <c r="Y124" s="3">
        <f t="shared" si="80"/>
        <v>0</v>
      </c>
      <c r="Z124" s="3">
        <f t="shared" si="79"/>
        <v>1</v>
      </c>
      <c r="AA124" s="3">
        <f t="shared" si="79"/>
        <v>0</v>
      </c>
      <c r="AB124" s="3">
        <f t="shared" si="79"/>
        <v>0</v>
      </c>
      <c r="AC124" s="3">
        <f t="shared" si="79"/>
        <v>0</v>
      </c>
      <c r="AD124" s="3">
        <f t="shared" si="79"/>
        <v>0</v>
      </c>
      <c r="AE124" s="3">
        <f t="shared" si="79"/>
        <v>0</v>
      </c>
      <c r="AF124" s="3">
        <f t="shared" si="79"/>
        <v>0</v>
      </c>
      <c r="AG124" s="3">
        <f t="shared" si="79"/>
        <v>0</v>
      </c>
      <c r="AH124" s="3">
        <f t="shared" si="79"/>
        <v>0</v>
      </c>
      <c r="AI124" s="3">
        <f t="shared" si="79"/>
        <v>0</v>
      </c>
      <c r="AJ124" s="3">
        <f t="shared" si="79"/>
        <v>0</v>
      </c>
      <c r="AK124" s="3">
        <f t="shared" si="79"/>
        <v>0</v>
      </c>
      <c r="AL124" s="3">
        <f t="shared" si="79"/>
        <v>0</v>
      </c>
      <c r="AM124" s="3">
        <f t="shared" si="79"/>
        <v>0</v>
      </c>
      <c r="AN124" s="3">
        <f t="shared" si="79"/>
        <v>0</v>
      </c>
      <c r="AO124" s="3">
        <f t="shared" si="79"/>
        <v>0</v>
      </c>
      <c r="AP124" s="3">
        <f t="shared" si="79"/>
        <v>0</v>
      </c>
    </row>
    <row r="125" spans="2:43">
      <c r="B125" s="3" t="s">
        <v>41</v>
      </c>
      <c r="C125" s="3">
        <v>5</v>
      </c>
      <c r="D125" s="6">
        <f>IF(D124=MAX($D124:$U124),D$120/((2*SUM(Y$121:Y124))+1),D124)</f>
        <v>11416.666666666666</v>
      </c>
      <c r="E125" s="6">
        <f>IF(E124=MAX($D124:$U124),E$120/((2*SUM(Z$121:Z124))+1),E124)</f>
        <v>10123</v>
      </c>
      <c r="F125" s="6">
        <f>IF(F124=MAX($D124:$U124),F$120/((2*SUM(AA$121:AA124))+1),F124)</f>
        <v>9085.6666666666661</v>
      </c>
      <c r="G125" s="6">
        <f>IF(G124=MAX($D124:$U124),G$120/((2*SUM(AB$121:AB124))+1),G124)</f>
        <v>15282</v>
      </c>
      <c r="H125" s="6">
        <f>IF(H124=MAX($D124:$U124),H$120/((2*SUM(AC$121:AC124))+1),H124)</f>
        <v>10407</v>
      </c>
      <c r="I125" s="6">
        <f>IF(I124=MAX($D124:$U124),I$120/((2*SUM(AD$121:AD124))+1),I124)</f>
        <v>3584</v>
      </c>
      <c r="J125" s="6">
        <f>IF(J124=MAX($D124:$U124),J$120/((2*SUM(AE$121:AE124))+1),J124)</f>
        <v>7081</v>
      </c>
      <c r="K125" s="6">
        <f>IF(K124=MAX($D124:$U124),K$120/((2*SUM(AF$121:AF124))+1),K124)</f>
        <v>12966</v>
      </c>
      <c r="L125" s="6">
        <f>IF(L124=MAX($D124:$U124),L$120/((2*SUM(AG$121:AG124))+1),L124)</f>
        <v>0</v>
      </c>
      <c r="M125" s="6">
        <f>IF(M124=MAX($D124:$U124),M$120/((2*SUM(AH$121:AH124))+1),M124)</f>
        <v>542</v>
      </c>
      <c r="N125" s="6">
        <f>IF(N124=MAX($D124:$U124),N$120/((2*SUM(AI$121:AI124))+1),N124)</f>
        <v>812</v>
      </c>
      <c r="O125" s="6">
        <f>IF(O124=MAX($D124:$U124),O$120/((2*SUM(AJ$121:AJ124))+1),O124)</f>
        <v>361</v>
      </c>
      <c r="P125" s="6">
        <f>IF(P124=MAX($D124:$U124),P$120/((2*SUM(AK$121:AK124))+1),P124)</f>
        <v>203</v>
      </c>
      <c r="Q125" s="6">
        <f>IF(Q124=MAX($D124:$U124),Q$120/((2*SUM(AL$121:AL124))+1),Q124)</f>
        <v>201</v>
      </c>
      <c r="R125" s="6">
        <f>IF(R124=MAX($D124:$U124),R$120/((2*SUM(AM$121:AM124))+1),R124)</f>
        <v>240</v>
      </c>
      <c r="S125" s="6">
        <f>IF(S124=MAX($D124:$U124),S$120/((2*SUM(AN$121:AN124))+1),S124)</f>
        <v>0</v>
      </c>
      <c r="T125" s="6">
        <f>IF(T124=MAX($D124:$U124),T$120/((2*SUM(AO$121:AO124))+1),T124)</f>
        <v>107</v>
      </c>
      <c r="U125" s="6">
        <f>IF(U124=MAX($D124:$U124),U$120/((2*SUM(AP$121:AP124))+1),U124)</f>
        <v>0</v>
      </c>
      <c r="V125" s="3"/>
      <c r="W125" s="3"/>
      <c r="X125" s="3">
        <v>5</v>
      </c>
      <c r="Y125" s="3">
        <f t="shared" si="80"/>
        <v>0</v>
      </c>
      <c r="Z125" s="3">
        <f t="shared" si="79"/>
        <v>0</v>
      </c>
      <c r="AA125" s="3">
        <f t="shared" si="79"/>
        <v>0</v>
      </c>
      <c r="AB125" s="3">
        <f t="shared" si="79"/>
        <v>1</v>
      </c>
      <c r="AC125" s="3">
        <f t="shared" si="79"/>
        <v>0</v>
      </c>
      <c r="AD125" s="3">
        <f t="shared" si="79"/>
        <v>0</v>
      </c>
      <c r="AE125" s="3">
        <f t="shared" si="79"/>
        <v>0</v>
      </c>
      <c r="AF125" s="3">
        <f t="shared" si="79"/>
        <v>0</v>
      </c>
      <c r="AG125" s="3">
        <f t="shared" si="79"/>
        <v>0</v>
      </c>
      <c r="AH125" s="3">
        <f t="shared" si="79"/>
        <v>0</v>
      </c>
      <c r="AI125" s="3">
        <f t="shared" si="79"/>
        <v>0</v>
      </c>
      <c r="AJ125" s="3">
        <f t="shared" si="79"/>
        <v>0</v>
      </c>
      <c r="AK125" s="3">
        <f t="shared" si="79"/>
        <v>0</v>
      </c>
      <c r="AL125" s="3">
        <f t="shared" si="79"/>
        <v>0</v>
      </c>
      <c r="AM125" s="3">
        <f t="shared" si="79"/>
        <v>0</v>
      </c>
      <c r="AN125" s="3">
        <f t="shared" si="79"/>
        <v>0</v>
      </c>
      <c r="AO125" s="3">
        <f t="shared" si="79"/>
        <v>0</v>
      </c>
      <c r="AP125" s="3">
        <f t="shared" si="79"/>
        <v>0</v>
      </c>
    </row>
    <row r="126" spans="2:43">
      <c r="B126" s="3" t="s">
        <v>41</v>
      </c>
      <c r="C126" s="3">
        <v>6</v>
      </c>
      <c r="D126" s="6">
        <f>IF(D125=MAX($D125:$U125),D$120/((2*SUM(Y$121:Y125))+1),D125)</f>
        <v>11416.666666666666</v>
      </c>
      <c r="E126" s="6">
        <f>IF(E125=MAX($D125:$U125),E$120/((2*SUM(Z$121:Z125))+1),E125)</f>
        <v>10123</v>
      </c>
      <c r="F126" s="6">
        <f>IF(F125=MAX($D125:$U125),F$120/((2*SUM(AA$121:AA125))+1),F125)</f>
        <v>9085.6666666666661</v>
      </c>
      <c r="G126" s="6">
        <f>IF(G125=MAX($D125:$U125),G$120/((2*SUM(AB$121:AB125))+1),G125)</f>
        <v>5094</v>
      </c>
      <c r="H126" s="6">
        <f>IF(H125=MAX($D125:$U125),H$120/((2*SUM(AC$121:AC125))+1),H125)</f>
        <v>10407</v>
      </c>
      <c r="I126" s="6">
        <f>IF(I125=MAX($D125:$U125),I$120/((2*SUM(AD$121:AD125))+1),I125)</f>
        <v>3584</v>
      </c>
      <c r="J126" s="6">
        <f>IF(J125=MAX($D125:$U125),J$120/((2*SUM(AE$121:AE125))+1),J125)</f>
        <v>7081</v>
      </c>
      <c r="K126" s="6">
        <f>IF(K125=MAX($D125:$U125),K$120/((2*SUM(AF$121:AF125))+1),K125)</f>
        <v>12966</v>
      </c>
      <c r="L126" s="6">
        <f>IF(L125=MAX($D125:$U125),L$120/((2*SUM(AG$121:AG125))+1),L125)</f>
        <v>0</v>
      </c>
      <c r="M126" s="6">
        <f>IF(M125=MAX($D125:$U125),M$120/((2*SUM(AH$121:AH125))+1),M125)</f>
        <v>542</v>
      </c>
      <c r="N126" s="6">
        <f>IF(N125=MAX($D125:$U125),N$120/((2*SUM(AI$121:AI125))+1),N125)</f>
        <v>812</v>
      </c>
      <c r="O126" s="6">
        <f>IF(O125=MAX($D125:$U125),O$120/((2*SUM(AJ$121:AJ125))+1),O125)</f>
        <v>361</v>
      </c>
      <c r="P126" s="6">
        <f>IF(P125=MAX($D125:$U125),P$120/((2*SUM(AK$121:AK125))+1),P125)</f>
        <v>203</v>
      </c>
      <c r="Q126" s="6">
        <f>IF(Q125=MAX($D125:$U125),Q$120/((2*SUM(AL$121:AL125))+1),Q125)</f>
        <v>201</v>
      </c>
      <c r="R126" s="6">
        <f>IF(R125=MAX($D125:$U125),R$120/((2*SUM(AM$121:AM125))+1),R125)</f>
        <v>240</v>
      </c>
      <c r="S126" s="6">
        <f>IF(S125=MAX($D125:$U125),S$120/((2*SUM(AN$121:AN125))+1),S125)</f>
        <v>0</v>
      </c>
      <c r="T126" s="6">
        <f>IF(T125=MAX($D125:$U125),T$120/((2*SUM(AO$121:AO125))+1),T125)</f>
        <v>107</v>
      </c>
      <c r="U126" s="6">
        <f>IF(U125=MAX($D125:$U125),U$120/((2*SUM(AP$121:AP125))+1),U125)</f>
        <v>0</v>
      </c>
      <c r="V126" s="3"/>
      <c r="W126" s="3"/>
      <c r="X126" s="3">
        <v>6</v>
      </c>
      <c r="Y126" s="3">
        <f t="shared" si="80"/>
        <v>0</v>
      </c>
      <c r="Z126" s="3">
        <f t="shared" si="79"/>
        <v>0</v>
      </c>
      <c r="AA126" s="3">
        <f t="shared" si="79"/>
        <v>0</v>
      </c>
      <c r="AB126" s="3">
        <f t="shared" si="79"/>
        <v>0</v>
      </c>
      <c r="AC126" s="3">
        <f t="shared" si="79"/>
        <v>0</v>
      </c>
      <c r="AD126" s="3">
        <f t="shared" si="79"/>
        <v>0</v>
      </c>
      <c r="AE126" s="3">
        <f t="shared" si="79"/>
        <v>0</v>
      </c>
      <c r="AF126" s="3">
        <f t="shared" si="79"/>
        <v>1</v>
      </c>
      <c r="AG126" s="3">
        <f t="shared" si="79"/>
        <v>0</v>
      </c>
      <c r="AH126" s="3">
        <f t="shared" si="79"/>
        <v>0</v>
      </c>
      <c r="AI126" s="3">
        <f t="shared" si="79"/>
        <v>0</v>
      </c>
      <c r="AJ126" s="3">
        <f t="shared" si="79"/>
        <v>0</v>
      </c>
      <c r="AK126" s="3">
        <f t="shared" si="79"/>
        <v>0</v>
      </c>
      <c r="AL126" s="3">
        <f t="shared" si="79"/>
        <v>0</v>
      </c>
      <c r="AM126" s="3">
        <f t="shared" si="79"/>
        <v>0</v>
      </c>
      <c r="AN126" s="3">
        <f t="shared" si="79"/>
        <v>0</v>
      </c>
      <c r="AO126" s="3">
        <f t="shared" si="79"/>
        <v>0</v>
      </c>
      <c r="AP126" s="3">
        <f t="shared" si="79"/>
        <v>0</v>
      </c>
    </row>
    <row r="127" spans="2:43">
      <c r="B127" s="3" t="s">
        <v>41</v>
      </c>
      <c r="C127" s="3">
        <v>7</v>
      </c>
      <c r="D127" s="6">
        <f>IF(D126=MAX($D126:$U126),D$120/((2*SUM(Y$121:Y126))+1),D126)</f>
        <v>11416.666666666666</v>
      </c>
      <c r="E127" s="6">
        <f>IF(E126=MAX($D126:$U126),E$120/((2*SUM(Z$121:Z126))+1),E126)</f>
        <v>10123</v>
      </c>
      <c r="F127" s="6">
        <f>IF(F126=MAX($D126:$U126),F$120/((2*SUM(AA$121:AA126))+1),F126)</f>
        <v>9085.6666666666661</v>
      </c>
      <c r="G127" s="6">
        <f>IF(G126=MAX($D126:$U126),G$120/((2*SUM(AB$121:AB126))+1),G126)</f>
        <v>5094</v>
      </c>
      <c r="H127" s="6">
        <f>IF(H126=MAX($D126:$U126),H$120/((2*SUM(AC$121:AC126))+1),H126)</f>
        <v>10407</v>
      </c>
      <c r="I127" s="6">
        <f>IF(I126=MAX($D126:$U126),I$120/((2*SUM(AD$121:AD126))+1),I126)</f>
        <v>3584</v>
      </c>
      <c r="J127" s="6">
        <f>IF(J126=MAX($D126:$U126),J$120/((2*SUM(AE$121:AE126))+1),J126)</f>
        <v>7081</v>
      </c>
      <c r="K127" s="6">
        <f>IF(K126=MAX($D126:$U126),K$120/((2*SUM(AF$121:AF126))+1),K126)</f>
        <v>4322</v>
      </c>
      <c r="L127" s="6">
        <f>IF(L126=MAX($D126:$U126),L$120/((2*SUM(AG$121:AG126))+1),L126)</f>
        <v>0</v>
      </c>
      <c r="M127" s="6">
        <f>IF(M126=MAX($D126:$U126),M$120/((2*SUM(AH$121:AH126))+1),M126)</f>
        <v>542</v>
      </c>
      <c r="N127" s="6">
        <f>IF(N126=MAX($D126:$U126),N$120/((2*SUM(AI$121:AI126))+1),N126)</f>
        <v>812</v>
      </c>
      <c r="O127" s="6">
        <f>IF(O126=MAX($D126:$U126),O$120/((2*SUM(AJ$121:AJ126))+1),O126)</f>
        <v>361</v>
      </c>
      <c r="P127" s="6">
        <f>IF(P126=MAX($D126:$U126),P$120/((2*SUM(AK$121:AK126))+1),P126)</f>
        <v>203</v>
      </c>
      <c r="Q127" s="6">
        <f>IF(Q126=MAX($D126:$U126),Q$120/((2*SUM(AL$121:AL126))+1),Q126)</f>
        <v>201</v>
      </c>
      <c r="R127" s="6">
        <f>IF(R126=MAX($D126:$U126),R$120/((2*SUM(AM$121:AM126))+1),R126)</f>
        <v>240</v>
      </c>
      <c r="S127" s="6">
        <f>IF(S126=MAX($D126:$U126),S$120/((2*SUM(AN$121:AN126))+1),S126)</f>
        <v>0</v>
      </c>
      <c r="T127" s="6">
        <f>IF(T126=MAX($D126:$U126),T$120/((2*SUM(AO$121:AO126))+1),T126)</f>
        <v>107</v>
      </c>
      <c r="U127" s="6">
        <f>IF(U126=MAX($D126:$U126),U$120/((2*SUM(AP$121:AP126))+1),U126)</f>
        <v>0</v>
      </c>
      <c r="V127" s="3"/>
      <c r="W127" s="3"/>
      <c r="X127" s="3">
        <v>7</v>
      </c>
      <c r="Y127" s="3">
        <f t="shared" si="80"/>
        <v>1</v>
      </c>
      <c r="Z127" s="3">
        <f t="shared" si="79"/>
        <v>0</v>
      </c>
      <c r="AA127" s="3">
        <f t="shared" si="79"/>
        <v>0</v>
      </c>
      <c r="AB127" s="3">
        <f t="shared" si="79"/>
        <v>0</v>
      </c>
      <c r="AC127" s="3">
        <f t="shared" si="79"/>
        <v>0</v>
      </c>
      <c r="AD127" s="3">
        <f t="shared" si="79"/>
        <v>0</v>
      </c>
      <c r="AE127" s="3">
        <f t="shared" si="79"/>
        <v>0</v>
      </c>
      <c r="AF127" s="3">
        <f t="shared" si="79"/>
        <v>0</v>
      </c>
      <c r="AG127" s="3">
        <f t="shared" si="79"/>
        <v>0</v>
      </c>
      <c r="AH127" s="3">
        <f t="shared" si="79"/>
        <v>0</v>
      </c>
      <c r="AI127" s="3">
        <f t="shared" si="79"/>
        <v>0</v>
      </c>
      <c r="AJ127" s="3">
        <f t="shared" si="79"/>
        <v>0</v>
      </c>
      <c r="AK127" s="3">
        <f t="shared" si="79"/>
        <v>0</v>
      </c>
      <c r="AL127" s="3">
        <f t="shared" si="79"/>
        <v>0</v>
      </c>
      <c r="AM127" s="3">
        <f t="shared" si="79"/>
        <v>0</v>
      </c>
      <c r="AN127" s="3">
        <f t="shared" si="79"/>
        <v>0</v>
      </c>
      <c r="AO127" s="3">
        <f t="shared" si="79"/>
        <v>0</v>
      </c>
      <c r="AP127" s="3">
        <f t="shared" si="79"/>
        <v>0</v>
      </c>
    </row>
    <row r="128" spans="2:43">
      <c r="B128" s="3" t="s">
        <v>41</v>
      </c>
      <c r="C128" s="3">
        <v>8</v>
      </c>
      <c r="D128" s="6">
        <f>IF(D127=MAX($D127:$U127),D$120/((2*SUM(Y$121:Y127))+1),D127)</f>
        <v>6850</v>
      </c>
      <c r="E128" s="6">
        <f>IF(E127=MAX($D127:$U127),E$120/((2*SUM(Z$121:Z127))+1),E127)</f>
        <v>10123</v>
      </c>
      <c r="F128" s="6">
        <f>IF(F127=MAX($D127:$U127),F$120/((2*SUM(AA$121:AA127))+1),F127)</f>
        <v>9085.6666666666661</v>
      </c>
      <c r="G128" s="6">
        <f>IF(G127=MAX($D127:$U127),G$120/((2*SUM(AB$121:AB127))+1),G127)</f>
        <v>5094</v>
      </c>
      <c r="H128" s="6">
        <f>IF(H127=MAX($D127:$U127),H$120/((2*SUM(AC$121:AC127))+1),H127)</f>
        <v>10407</v>
      </c>
      <c r="I128" s="6">
        <f>IF(I127=MAX($D127:$U127),I$120/((2*SUM(AD$121:AD127))+1),I127)</f>
        <v>3584</v>
      </c>
      <c r="J128" s="6">
        <f>IF(J127=MAX($D127:$U127),J$120/((2*SUM(AE$121:AE127))+1),J127)</f>
        <v>7081</v>
      </c>
      <c r="K128" s="6">
        <f>IF(K127=MAX($D127:$U127),K$120/((2*SUM(AF$121:AF127))+1),K127)</f>
        <v>4322</v>
      </c>
      <c r="L128" s="6">
        <f>IF(L127=MAX($D127:$U127),L$120/((2*SUM(AG$121:AG127))+1),L127)</f>
        <v>0</v>
      </c>
      <c r="M128" s="6">
        <f>IF(M127=MAX($D127:$U127),M$120/((2*SUM(AH$121:AH127))+1),M127)</f>
        <v>542</v>
      </c>
      <c r="N128" s="6">
        <f>IF(N127=MAX($D127:$U127),N$120/((2*SUM(AI$121:AI127))+1),N127)</f>
        <v>812</v>
      </c>
      <c r="O128" s="6">
        <f>IF(O127=MAX($D127:$U127),O$120/((2*SUM(AJ$121:AJ127))+1),O127)</f>
        <v>361</v>
      </c>
      <c r="P128" s="6">
        <f>IF(P127=MAX($D127:$U127),P$120/((2*SUM(AK$121:AK127))+1),P127)</f>
        <v>203</v>
      </c>
      <c r="Q128" s="6">
        <f>IF(Q127=MAX($D127:$U127),Q$120/((2*SUM(AL$121:AL127))+1),Q127)</f>
        <v>201</v>
      </c>
      <c r="R128" s="6">
        <f>IF(R127=MAX($D127:$U127),R$120/((2*SUM(AM$121:AM127))+1),R127)</f>
        <v>240</v>
      </c>
      <c r="S128" s="6">
        <f>IF(S127=MAX($D127:$U127),S$120/((2*SUM(AN$121:AN127))+1),S127)</f>
        <v>0</v>
      </c>
      <c r="T128" s="6">
        <f>IF(T127=MAX($D127:$U127),T$120/((2*SUM(AO$121:AO127))+1),T127)</f>
        <v>107</v>
      </c>
      <c r="U128" s="6">
        <f>IF(U127=MAX($D127:$U127),U$120/((2*SUM(AP$121:AP127))+1),U127)</f>
        <v>0</v>
      </c>
      <c r="V128" s="3"/>
      <c r="W128" s="3"/>
      <c r="X128" s="3">
        <v>8</v>
      </c>
      <c r="Y128" s="3">
        <f t="shared" si="80"/>
        <v>0</v>
      </c>
      <c r="Z128" s="3">
        <f t="shared" si="79"/>
        <v>0</v>
      </c>
      <c r="AA128" s="3">
        <f t="shared" si="79"/>
        <v>0</v>
      </c>
      <c r="AB128" s="3">
        <f t="shared" si="79"/>
        <v>0</v>
      </c>
      <c r="AC128" s="3">
        <f t="shared" si="79"/>
        <v>1</v>
      </c>
      <c r="AD128" s="3">
        <f t="shared" si="79"/>
        <v>0</v>
      </c>
      <c r="AE128" s="3">
        <f t="shared" si="79"/>
        <v>0</v>
      </c>
      <c r="AF128" s="3">
        <f t="shared" si="79"/>
        <v>0</v>
      </c>
      <c r="AG128" s="3">
        <f t="shared" si="79"/>
        <v>0</v>
      </c>
      <c r="AH128" s="3">
        <f t="shared" si="79"/>
        <v>0</v>
      </c>
      <c r="AI128" s="3">
        <f t="shared" si="79"/>
        <v>0</v>
      </c>
      <c r="AJ128" s="3">
        <f t="shared" si="79"/>
        <v>0</v>
      </c>
      <c r="AK128" s="3">
        <f t="shared" si="79"/>
        <v>0</v>
      </c>
      <c r="AL128" s="3">
        <f t="shared" si="79"/>
        <v>0</v>
      </c>
      <c r="AM128" s="3">
        <f t="shared" si="79"/>
        <v>0</v>
      </c>
      <c r="AN128" s="3">
        <f t="shared" si="79"/>
        <v>0</v>
      </c>
      <c r="AO128" s="3">
        <f t="shared" si="79"/>
        <v>0</v>
      </c>
      <c r="AP128" s="3">
        <f t="shared" si="79"/>
        <v>0</v>
      </c>
    </row>
    <row r="129" spans="2:43">
      <c r="B129" s="3" t="s">
        <v>41</v>
      </c>
      <c r="C129" s="3">
        <v>9</v>
      </c>
      <c r="D129" s="6">
        <f>IF(D128=MAX($D128:$U128),D$120/((2*SUM(Y$121:Y128))+1),D128)</f>
        <v>6850</v>
      </c>
      <c r="E129" s="6">
        <f>IF(E128=MAX($D128:$U128),E$120/((2*SUM(Z$121:Z128))+1),E128)</f>
        <v>10123</v>
      </c>
      <c r="F129" s="6">
        <f>IF(F128=MAX($D128:$U128),F$120/((2*SUM(AA$121:AA128))+1),F128)</f>
        <v>9085.6666666666661</v>
      </c>
      <c r="G129" s="6">
        <f>IF(G128=MAX($D128:$U128),G$120/((2*SUM(AB$121:AB128))+1),G128)</f>
        <v>5094</v>
      </c>
      <c r="H129" s="6">
        <f>IF(H128=MAX($D128:$U128),H$120/((2*SUM(AC$121:AC128))+1),H128)</f>
        <v>3469</v>
      </c>
      <c r="I129" s="6">
        <f>IF(I128=MAX($D128:$U128),I$120/((2*SUM(AD$121:AD128))+1),I128)</f>
        <v>3584</v>
      </c>
      <c r="J129" s="6">
        <f>IF(J128=MAX($D128:$U128),J$120/((2*SUM(AE$121:AE128))+1),J128)</f>
        <v>7081</v>
      </c>
      <c r="K129" s="6">
        <f>IF(K128=MAX($D128:$U128),K$120/((2*SUM(AF$121:AF128))+1),K128)</f>
        <v>4322</v>
      </c>
      <c r="L129" s="6">
        <f>IF(L128=MAX($D128:$U128),L$120/((2*SUM(AG$121:AG128))+1),L128)</f>
        <v>0</v>
      </c>
      <c r="M129" s="6">
        <f>IF(M128=MAX($D128:$U128),M$120/((2*SUM(AH$121:AH128))+1),M128)</f>
        <v>542</v>
      </c>
      <c r="N129" s="6">
        <f>IF(N128=MAX($D128:$U128),N$120/((2*SUM(AI$121:AI128))+1),N128)</f>
        <v>812</v>
      </c>
      <c r="O129" s="6">
        <f>IF(O128=MAX($D128:$U128),O$120/((2*SUM(AJ$121:AJ128))+1),O128)</f>
        <v>361</v>
      </c>
      <c r="P129" s="6">
        <f>IF(P128=MAX($D128:$U128),P$120/((2*SUM(AK$121:AK128))+1),P128)</f>
        <v>203</v>
      </c>
      <c r="Q129" s="6">
        <f>IF(Q128=MAX($D128:$U128),Q$120/((2*SUM(AL$121:AL128))+1),Q128)</f>
        <v>201</v>
      </c>
      <c r="R129" s="6">
        <f>IF(R128=MAX($D128:$U128),R$120/((2*SUM(AM$121:AM128))+1),R128)</f>
        <v>240</v>
      </c>
      <c r="S129" s="6">
        <f>IF(S128=MAX($D128:$U128),S$120/((2*SUM(AN$121:AN128))+1),S128)</f>
        <v>0</v>
      </c>
      <c r="T129" s="6">
        <f>IF(T128=MAX($D128:$U128),T$120/((2*SUM(AO$121:AO128))+1),T128)</f>
        <v>107</v>
      </c>
      <c r="U129" s="6">
        <f>IF(U128=MAX($D128:$U128),U$120/((2*SUM(AP$121:AP128))+1),U128)</f>
        <v>0</v>
      </c>
      <c r="V129" s="3"/>
      <c r="W129" s="3"/>
      <c r="X129" s="3">
        <v>9</v>
      </c>
      <c r="Y129" s="3">
        <f t="shared" si="80"/>
        <v>0</v>
      </c>
      <c r="Z129" s="3">
        <f t="shared" si="79"/>
        <v>1</v>
      </c>
      <c r="AA129" s="3">
        <f t="shared" si="79"/>
        <v>0</v>
      </c>
      <c r="AB129" s="3">
        <f t="shared" si="79"/>
        <v>0</v>
      </c>
      <c r="AC129" s="3">
        <f t="shared" si="79"/>
        <v>0</v>
      </c>
      <c r="AD129" s="3">
        <f t="shared" si="79"/>
        <v>0</v>
      </c>
      <c r="AE129" s="3">
        <f t="shared" si="79"/>
        <v>0</v>
      </c>
      <c r="AF129" s="3">
        <f t="shared" si="79"/>
        <v>0</v>
      </c>
      <c r="AG129" s="3">
        <f t="shared" si="79"/>
        <v>0</v>
      </c>
      <c r="AH129" s="3">
        <f t="shared" si="79"/>
        <v>0</v>
      </c>
      <c r="AI129" s="3">
        <f t="shared" si="79"/>
        <v>0</v>
      </c>
      <c r="AJ129" s="3">
        <f t="shared" si="79"/>
        <v>0</v>
      </c>
      <c r="AK129" s="3">
        <f t="shared" si="79"/>
        <v>0</v>
      </c>
      <c r="AL129" s="3">
        <f t="shared" si="79"/>
        <v>0</v>
      </c>
      <c r="AM129" s="3">
        <f t="shared" si="79"/>
        <v>0</v>
      </c>
      <c r="AN129" s="3">
        <f t="shared" si="79"/>
        <v>0</v>
      </c>
      <c r="AO129" s="3">
        <f t="shared" si="79"/>
        <v>0</v>
      </c>
      <c r="AP129" s="3">
        <f t="shared" si="79"/>
        <v>0</v>
      </c>
    </row>
    <row r="130" spans="2:43">
      <c r="B130" s="3" t="s">
        <v>41</v>
      </c>
      <c r="C130" s="3">
        <v>10</v>
      </c>
      <c r="D130" s="6">
        <f>IF(D129=MAX($D129:$U129),D$120/((2*SUM(Y$121:Y129))+1),D129)</f>
        <v>6850</v>
      </c>
      <c r="E130" s="6">
        <f>IF(E129=MAX($D129:$U129),E$120/((2*SUM(Z$121:Z129))+1),E129)</f>
        <v>7230.7142857142853</v>
      </c>
      <c r="F130" s="6">
        <f>IF(F129=MAX($D129:$U129),F$120/((2*SUM(AA$121:AA129))+1),F129)</f>
        <v>9085.6666666666661</v>
      </c>
      <c r="G130" s="6">
        <f>IF(G129=MAX($D129:$U129),G$120/((2*SUM(AB$121:AB129))+1),G129)</f>
        <v>5094</v>
      </c>
      <c r="H130" s="6">
        <f>IF(H129=MAX($D129:$U129),H$120/((2*SUM(AC$121:AC129))+1),H129)</f>
        <v>3469</v>
      </c>
      <c r="I130" s="6">
        <f>IF(I129=MAX($D129:$U129),I$120/((2*SUM(AD$121:AD129))+1),I129)</f>
        <v>3584</v>
      </c>
      <c r="J130" s="6">
        <f>IF(J129=MAX($D129:$U129),J$120/((2*SUM(AE$121:AE129))+1),J129)</f>
        <v>7081</v>
      </c>
      <c r="K130" s="6">
        <f>IF(K129=MAX($D129:$U129),K$120/((2*SUM(AF$121:AF129))+1),K129)</f>
        <v>4322</v>
      </c>
      <c r="L130" s="6">
        <f>IF(L129=MAX($D129:$U129),L$120/((2*SUM(AG$121:AG129))+1),L129)</f>
        <v>0</v>
      </c>
      <c r="M130" s="6">
        <f>IF(M129=MAX($D129:$U129),M$120/((2*SUM(AH$121:AH129))+1),M129)</f>
        <v>542</v>
      </c>
      <c r="N130" s="6">
        <f>IF(N129=MAX($D129:$U129),N$120/((2*SUM(AI$121:AI129))+1),N129)</f>
        <v>812</v>
      </c>
      <c r="O130" s="6">
        <f>IF(O129=MAX($D129:$U129),O$120/((2*SUM(AJ$121:AJ129))+1),O129)</f>
        <v>361</v>
      </c>
      <c r="P130" s="6">
        <f>IF(P129=MAX($D129:$U129),P$120/((2*SUM(AK$121:AK129))+1),P129)</f>
        <v>203</v>
      </c>
      <c r="Q130" s="6">
        <f>IF(Q129=MAX($D129:$U129),Q$120/((2*SUM(AL$121:AL129))+1),Q129)</f>
        <v>201</v>
      </c>
      <c r="R130" s="6">
        <f>IF(R129=MAX($D129:$U129),R$120/((2*SUM(AM$121:AM129))+1),R129)</f>
        <v>240</v>
      </c>
      <c r="S130" s="6">
        <f>IF(S129=MAX($D129:$U129),S$120/((2*SUM(AN$121:AN129))+1),S129)</f>
        <v>0</v>
      </c>
      <c r="T130" s="6">
        <f>IF(T129=MAX($D129:$U129),T$120/((2*SUM(AO$121:AO129))+1),T129)</f>
        <v>107</v>
      </c>
      <c r="U130" s="6">
        <f>IF(U129=MAX($D129:$U129),U$120/((2*SUM(AP$121:AP129))+1),U129)</f>
        <v>0</v>
      </c>
      <c r="V130" s="3"/>
      <c r="W130" s="3"/>
      <c r="X130" s="3">
        <v>10</v>
      </c>
      <c r="Y130" s="3">
        <f t="shared" si="80"/>
        <v>0</v>
      </c>
      <c r="Z130" s="3">
        <f t="shared" si="79"/>
        <v>0</v>
      </c>
      <c r="AA130" s="3">
        <f t="shared" si="79"/>
        <v>1</v>
      </c>
      <c r="AB130" s="3">
        <f t="shared" si="79"/>
        <v>0</v>
      </c>
      <c r="AC130" s="3">
        <f t="shared" si="79"/>
        <v>0</v>
      </c>
      <c r="AD130" s="3">
        <f t="shared" si="79"/>
        <v>0</v>
      </c>
      <c r="AE130" s="3">
        <f t="shared" si="79"/>
        <v>0</v>
      </c>
      <c r="AF130" s="3">
        <f t="shared" si="79"/>
        <v>0</v>
      </c>
      <c r="AG130" s="3">
        <f t="shared" si="79"/>
        <v>0</v>
      </c>
      <c r="AH130" s="3">
        <f t="shared" si="79"/>
        <v>0</v>
      </c>
      <c r="AI130" s="3">
        <f t="shared" si="79"/>
        <v>0</v>
      </c>
      <c r="AJ130" s="3">
        <f t="shared" si="79"/>
        <v>0</v>
      </c>
      <c r="AK130" s="3">
        <f t="shared" si="79"/>
        <v>0</v>
      </c>
      <c r="AL130" s="3">
        <f t="shared" si="79"/>
        <v>0</v>
      </c>
      <c r="AM130" s="3">
        <f t="shared" si="79"/>
        <v>0</v>
      </c>
      <c r="AN130" s="3">
        <f t="shared" si="79"/>
        <v>0</v>
      </c>
      <c r="AO130" s="3">
        <f t="shared" si="79"/>
        <v>0</v>
      </c>
      <c r="AP130" s="3">
        <f t="shared" si="79"/>
        <v>0</v>
      </c>
    </row>
    <row r="131" spans="2:43">
      <c r="B131" s="3" t="s">
        <v>41</v>
      </c>
      <c r="C131" s="3">
        <v>11</v>
      </c>
      <c r="D131" s="6">
        <f>IF(D130=MAX($D130:$U130),D$120/((2*SUM(Y$121:Y130))+1),D130)</f>
        <v>6850</v>
      </c>
      <c r="E131" s="6">
        <f>IF(E130=MAX($D130:$U130),E$120/((2*SUM(Z$121:Z130))+1),E130)</f>
        <v>7230.7142857142853</v>
      </c>
      <c r="F131" s="6">
        <f>IF(F130=MAX($D130:$U130),F$120/((2*SUM(AA$121:AA130))+1),F130)</f>
        <v>5451.4</v>
      </c>
      <c r="G131" s="6">
        <f>IF(G130=MAX($D130:$U130),G$120/((2*SUM(AB$121:AB130))+1),G130)</f>
        <v>5094</v>
      </c>
      <c r="H131" s="6">
        <f>IF(H130=MAX($D130:$U130),H$120/((2*SUM(AC$121:AC130))+1),H130)</f>
        <v>3469</v>
      </c>
      <c r="I131" s="6">
        <f>IF(I130=MAX($D130:$U130),I$120/((2*SUM(AD$121:AD130))+1),I130)</f>
        <v>3584</v>
      </c>
      <c r="J131" s="6">
        <f>IF(J130=MAX($D130:$U130),J$120/((2*SUM(AE$121:AE130))+1),J130)</f>
        <v>7081</v>
      </c>
      <c r="K131" s="6">
        <f>IF(K130=MAX($D130:$U130),K$120/((2*SUM(AF$121:AF130))+1),K130)</f>
        <v>4322</v>
      </c>
      <c r="L131" s="6">
        <f>IF(L130=MAX($D130:$U130),L$120/((2*SUM(AG$121:AG130))+1),L130)</f>
        <v>0</v>
      </c>
      <c r="M131" s="6">
        <f>IF(M130=MAX($D130:$U130),M$120/((2*SUM(AH$121:AH130))+1),M130)</f>
        <v>542</v>
      </c>
      <c r="N131" s="6">
        <f>IF(N130=MAX($D130:$U130),N$120/((2*SUM(AI$121:AI130))+1),N130)</f>
        <v>812</v>
      </c>
      <c r="O131" s="6">
        <f>IF(O130=MAX($D130:$U130),O$120/((2*SUM(AJ$121:AJ130))+1),O130)</f>
        <v>361</v>
      </c>
      <c r="P131" s="6">
        <f>IF(P130=MAX($D130:$U130),P$120/((2*SUM(AK$121:AK130))+1),P130)</f>
        <v>203</v>
      </c>
      <c r="Q131" s="6">
        <f>IF(Q130=MAX($D130:$U130),Q$120/((2*SUM(AL$121:AL130))+1),Q130)</f>
        <v>201</v>
      </c>
      <c r="R131" s="6">
        <f>IF(R130=MAX($D130:$U130),R$120/((2*SUM(AM$121:AM130))+1),R130)</f>
        <v>240</v>
      </c>
      <c r="S131" s="6">
        <f>IF(S130=MAX($D130:$U130),S$120/((2*SUM(AN$121:AN130))+1),S130)</f>
        <v>0</v>
      </c>
      <c r="T131" s="6">
        <f>IF(T130=MAX($D130:$U130),T$120/((2*SUM(AO$121:AO130))+1),T130)</f>
        <v>107</v>
      </c>
      <c r="U131" s="6">
        <f>IF(U130=MAX($D130:$U130),U$120/((2*SUM(AP$121:AP130))+1),U130)</f>
        <v>0</v>
      </c>
      <c r="V131" s="3"/>
      <c r="W131" s="3"/>
      <c r="X131" s="3">
        <v>11</v>
      </c>
      <c r="Y131" s="3">
        <f t="shared" si="80"/>
        <v>0</v>
      </c>
      <c r="Z131" s="3">
        <f t="shared" si="79"/>
        <v>1</v>
      </c>
      <c r="AA131" s="3">
        <f t="shared" si="79"/>
        <v>0</v>
      </c>
      <c r="AB131" s="3">
        <f t="shared" si="79"/>
        <v>0</v>
      </c>
      <c r="AC131" s="3">
        <f t="shared" si="79"/>
        <v>0</v>
      </c>
      <c r="AD131" s="3">
        <f t="shared" si="79"/>
        <v>0</v>
      </c>
      <c r="AE131" s="3">
        <f t="shared" si="79"/>
        <v>0</v>
      </c>
      <c r="AF131" s="3">
        <f t="shared" si="79"/>
        <v>0</v>
      </c>
      <c r="AG131" s="3">
        <f t="shared" si="79"/>
        <v>0</v>
      </c>
      <c r="AH131" s="3">
        <f t="shared" si="79"/>
        <v>0</v>
      </c>
      <c r="AI131" s="3">
        <f t="shared" si="79"/>
        <v>0</v>
      </c>
      <c r="AJ131" s="3">
        <f t="shared" si="79"/>
        <v>0</v>
      </c>
      <c r="AK131" s="3">
        <f t="shared" si="79"/>
        <v>0</v>
      </c>
      <c r="AL131" s="3">
        <f t="shared" si="79"/>
        <v>0</v>
      </c>
      <c r="AM131" s="3">
        <f t="shared" si="79"/>
        <v>0</v>
      </c>
      <c r="AN131" s="3">
        <f t="shared" si="79"/>
        <v>0</v>
      </c>
      <c r="AO131" s="3">
        <f t="shared" si="79"/>
        <v>0</v>
      </c>
      <c r="AP131" s="3">
        <f t="shared" si="79"/>
        <v>0</v>
      </c>
    </row>
    <row r="132" spans="2:43">
      <c r="B132" s="3" t="s">
        <v>41</v>
      </c>
      <c r="C132" s="3">
        <v>12</v>
      </c>
      <c r="D132" s="6">
        <f>IF(D131=MAX($D131:$U131),D$120/((2*SUM(Y$121:Y131))+1),D131)</f>
        <v>6850</v>
      </c>
      <c r="E132" s="6">
        <f>IF(E131=MAX($D131:$U131),E$120/((2*SUM(Z$121:Z131))+1),E131)</f>
        <v>5623.8888888888887</v>
      </c>
      <c r="F132" s="6">
        <f>IF(F131=MAX($D131:$U131),F$120/((2*SUM(AA$121:AA131))+1),F131)</f>
        <v>5451.4</v>
      </c>
      <c r="G132" s="6">
        <f>IF(G131=MAX($D131:$U131),G$120/((2*SUM(AB$121:AB131))+1),G131)</f>
        <v>5094</v>
      </c>
      <c r="H132" s="6">
        <f>IF(H131=MAX($D131:$U131),H$120/((2*SUM(AC$121:AC131))+1),H131)</f>
        <v>3469</v>
      </c>
      <c r="I132" s="6">
        <f>IF(I131=MAX($D131:$U131),I$120/((2*SUM(AD$121:AD131))+1),I131)</f>
        <v>3584</v>
      </c>
      <c r="J132" s="6">
        <f>IF(J131=MAX($D131:$U131),J$120/((2*SUM(AE$121:AE131))+1),J131)</f>
        <v>7081</v>
      </c>
      <c r="K132" s="6">
        <f>IF(K131=MAX($D131:$U131),K$120/((2*SUM(AF$121:AF131))+1),K131)</f>
        <v>4322</v>
      </c>
      <c r="L132" s="6">
        <f>IF(L131=MAX($D131:$U131),L$120/((2*SUM(AG$121:AG131))+1),L131)</f>
        <v>0</v>
      </c>
      <c r="M132" s="6">
        <f>IF(M131=MAX($D131:$U131),M$120/((2*SUM(AH$121:AH131))+1),M131)</f>
        <v>542</v>
      </c>
      <c r="N132" s="6">
        <f>IF(N131=MAX($D131:$U131),N$120/((2*SUM(AI$121:AI131))+1),N131)</f>
        <v>812</v>
      </c>
      <c r="O132" s="6">
        <f>IF(O131=MAX($D131:$U131),O$120/((2*SUM(AJ$121:AJ131))+1),O131)</f>
        <v>361</v>
      </c>
      <c r="P132" s="6">
        <f>IF(P131=MAX($D131:$U131),P$120/((2*SUM(AK$121:AK131))+1),P131)</f>
        <v>203</v>
      </c>
      <c r="Q132" s="6">
        <f>IF(Q131=MAX($D131:$U131),Q$120/((2*SUM(AL$121:AL131))+1),Q131)</f>
        <v>201</v>
      </c>
      <c r="R132" s="6">
        <f>IF(R131=MAX($D131:$U131),R$120/((2*SUM(AM$121:AM131))+1),R131)</f>
        <v>240</v>
      </c>
      <c r="S132" s="6">
        <f>IF(S131=MAX($D131:$U131),S$120/((2*SUM(AN$121:AN131))+1),S131)</f>
        <v>0</v>
      </c>
      <c r="T132" s="6">
        <f>IF(T131=MAX($D131:$U131),T$120/((2*SUM(AO$121:AO131))+1),T131)</f>
        <v>107</v>
      </c>
      <c r="U132" s="6">
        <f>IF(U131=MAX($D131:$U131),U$120/((2*SUM(AP$121:AP131))+1),U131)</f>
        <v>0</v>
      </c>
      <c r="V132" s="3"/>
      <c r="W132" s="3"/>
      <c r="X132" s="3">
        <v>12</v>
      </c>
      <c r="Y132" s="3">
        <f t="shared" si="80"/>
        <v>0</v>
      </c>
      <c r="Z132" s="3">
        <f t="shared" si="79"/>
        <v>0</v>
      </c>
      <c r="AA132" s="3">
        <f t="shared" si="79"/>
        <v>0</v>
      </c>
      <c r="AB132" s="3">
        <f t="shared" si="79"/>
        <v>0</v>
      </c>
      <c r="AC132" s="3">
        <f t="shared" si="79"/>
        <v>0</v>
      </c>
      <c r="AD132" s="3">
        <f t="shared" si="79"/>
        <v>0</v>
      </c>
      <c r="AE132" s="3">
        <f t="shared" si="79"/>
        <v>1</v>
      </c>
      <c r="AF132" s="3">
        <f t="shared" si="79"/>
        <v>0</v>
      </c>
      <c r="AG132" s="3">
        <f t="shared" si="79"/>
        <v>0</v>
      </c>
      <c r="AH132" s="3">
        <f t="shared" si="79"/>
        <v>0</v>
      </c>
      <c r="AI132" s="3">
        <f t="shared" si="79"/>
        <v>0</v>
      </c>
      <c r="AJ132" s="3">
        <f t="shared" si="79"/>
        <v>0</v>
      </c>
      <c r="AK132" s="3">
        <f t="shared" si="79"/>
        <v>0</v>
      </c>
      <c r="AL132" s="3">
        <f t="shared" si="79"/>
        <v>0</v>
      </c>
      <c r="AM132" s="3">
        <f t="shared" si="79"/>
        <v>0</v>
      </c>
      <c r="AN132" s="3">
        <f t="shared" si="79"/>
        <v>0</v>
      </c>
      <c r="AO132" s="3">
        <f t="shared" si="79"/>
        <v>0</v>
      </c>
      <c r="AP132" s="3">
        <f t="shared" si="79"/>
        <v>0</v>
      </c>
    </row>
    <row r="133" spans="2:43">
      <c r="B133" s="3" t="s">
        <v>41</v>
      </c>
      <c r="C133" s="3">
        <v>13</v>
      </c>
      <c r="D133" s="6">
        <f>IF(D132=MAX($D132:$U132),D$120/((2*SUM(Y$121:Y132))+1),D132)</f>
        <v>6850</v>
      </c>
      <c r="E133" s="6">
        <f>IF(E132=MAX($D132:$U132),E$120/((2*SUM(Z$121:Z132))+1),E132)</f>
        <v>5623.8888888888887</v>
      </c>
      <c r="F133" s="6">
        <f>IF(F132=MAX($D132:$U132),F$120/((2*SUM(AA$121:AA132))+1),F132)</f>
        <v>5451.4</v>
      </c>
      <c r="G133" s="6">
        <f>IF(G132=MAX($D132:$U132),G$120/((2*SUM(AB$121:AB132))+1),G132)</f>
        <v>5094</v>
      </c>
      <c r="H133" s="6">
        <f>IF(H132=MAX($D132:$U132),H$120/((2*SUM(AC$121:AC132))+1),H132)</f>
        <v>3469</v>
      </c>
      <c r="I133" s="6">
        <f>IF(I132=MAX($D132:$U132),I$120/((2*SUM(AD$121:AD132))+1),I132)</f>
        <v>3584</v>
      </c>
      <c r="J133" s="6">
        <f>IF(J132=MAX($D132:$U132),J$120/((2*SUM(AE$121:AE132))+1),J132)</f>
        <v>2360.3333333333335</v>
      </c>
      <c r="K133" s="6">
        <f>IF(K132=MAX($D132:$U132),K$120/((2*SUM(AF$121:AF132))+1),K132)</f>
        <v>4322</v>
      </c>
      <c r="L133" s="6">
        <f>IF(L132=MAX($D132:$U132),L$120/((2*SUM(AG$121:AG132))+1),L132)</f>
        <v>0</v>
      </c>
      <c r="M133" s="6">
        <f>IF(M132=MAX($D132:$U132),M$120/((2*SUM(AH$121:AH132))+1),M132)</f>
        <v>542</v>
      </c>
      <c r="N133" s="6">
        <f>IF(N132=MAX($D132:$U132),N$120/((2*SUM(AI$121:AI132))+1),N132)</f>
        <v>812</v>
      </c>
      <c r="O133" s="6">
        <f>IF(O132=MAX($D132:$U132),O$120/((2*SUM(AJ$121:AJ132))+1),O132)</f>
        <v>361</v>
      </c>
      <c r="P133" s="6">
        <f>IF(P132=MAX($D132:$U132),P$120/((2*SUM(AK$121:AK132))+1),P132)</f>
        <v>203</v>
      </c>
      <c r="Q133" s="6">
        <f>IF(Q132=MAX($D132:$U132),Q$120/((2*SUM(AL$121:AL132))+1),Q132)</f>
        <v>201</v>
      </c>
      <c r="R133" s="6">
        <f>IF(R132=MAX($D132:$U132),R$120/((2*SUM(AM$121:AM132))+1),R132)</f>
        <v>240</v>
      </c>
      <c r="S133" s="6">
        <f>IF(S132=MAX($D132:$U132),S$120/((2*SUM(AN$121:AN132))+1),S132)</f>
        <v>0</v>
      </c>
      <c r="T133" s="6">
        <f>IF(T132=MAX($D132:$U132),T$120/((2*SUM(AO$121:AO132))+1),T132)</f>
        <v>107</v>
      </c>
      <c r="U133" s="6">
        <f>IF(U132=MAX($D132:$U132),U$120/((2*SUM(AP$121:AP132))+1),U132)</f>
        <v>0</v>
      </c>
      <c r="V133" s="3"/>
      <c r="W133" s="3"/>
      <c r="X133" s="3">
        <v>13</v>
      </c>
      <c r="Y133" s="3">
        <f t="shared" si="80"/>
        <v>1</v>
      </c>
      <c r="Z133" s="3">
        <f t="shared" si="79"/>
        <v>0</v>
      </c>
      <c r="AA133" s="3">
        <f t="shared" si="79"/>
        <v>0</v>
      </c>
      <c r="AB133" s="3">
        <f t="shared" si="79"/>
        <v>0</v>
      </c>
      <c r="AC133" s="3">
        <f t="shared" si="79"/>
        <v>0</v>
      </c>
      <c r="AD133" s="3">
        <f t="shared" si="79"/>
        <v>0</v>
      </c>
      <c r="AE133" s="3">
        <f t="shared" si="79"/>
        <v>0</v>
      </c>
      <c r="AF133" s="3">
        <f t="shared" si="79"/>
        <v>0</v>
      </c>
      <c r="AG133" s="3">
        <f t="shared" si="79"/>
        <v>0</v>
      </c>
      <c r="AH133" s="3">
        <f t="shared" si="79"/>
        <v>0</v>
      </c>
      <c r="AI133" s="3">
        <f t="shared" si="79"/>
        <v>0</v>
      </c>
      <c r="AJ133" s="3">
        <f t="shared" si="79"/>
        <v>0</v>
      </c>
      <c r="AK133" s="3">
        <f t="shared" si="79"/>
        <v>0</v>
      </c>
      <c r="AL133" s="3">
        <f t="shared" si="79"/>
        <v>0</v>
      </c>
      <c r="AM133" s="3">
        <f t="shared" si="79"/>
        <v>0</v>
      </c>
      <c r="AN133" s="3">
        <f t="shared" si="79"/>
        <v>0</v>
      </c>
      <c r="AO133" s="3">
        <f t="shared" si="79"/>
        <v>0</v>
      </c>
      <c r="AP133" s="3">
        <f t="shared" si="79"/>
        <v>0</v>
      </c>
    </row>
    <row r="134" spans="2:43">
      <c r="B134" s="3" t="s">
        <v>41</v>
      </c>
      <c r="C134" s="3">
        <v>14</v>
      </c>
      <c r="D134" s="6">
        <f>IF(D133=MAX($D133:$U133),D$120/((2*SUM(Y$121:Y133))+1),D133)</f>
        <v>4892.8571428571431</v>
      </c>
      <c r="E134" s="6">
        <f>IF(E133=MAX($D133:$U133),E$120/((2*SUM(Z$121:Z133))+1),E133)</f>
        <v>5623.8888888888887</v>
      </c>
      <c r="F134" s="6">
        <f>IF(F133=MAX($D133:$U133),F$120/((2*SUM(AA$121:AA133))+1),F133)</f>
        <v>5451.4</v>
      </c>
      <c r="G134" s="6">
        <f>IF(G133=MAX($D133:$U133),G$120/((2*SUM(AB$121:AB133))+1),G133)</f>
        <v>5094</v>
      </c>
      <c r="H134" s="6">
        <f>IF(H133=MAX($D133:$U133),H$120/((2*SUM(AC$121:AC133))+1),H133)</f>
        <v>3469</v>
      </c>
      <c r="I134" s="6">
        <f>IF(I133=MAX($D133:$U133),I$120/((2*SUM(AD$121:AD133))+1),I133)</f>
        <v>3584</v>
      </c>
      <c r="J134" s="6">
        <f>IF(J133=MAX($D133:$U133),J$120/((2*SUM(AE$121:AE133))+1),J133)</f>
        <v>2360.3333333333335</v>
      </c>
      <c r="K134" s="6">
        <f>IF(K133=MAX($D133:$U133),K$120/((2*SUM(AF$121:AF133))+1),K133)</f>
        <v>4322</v>
      </c>
      <c r="L134" s="6">
        <f>IF(L133=MAX($D133:$U133),L$120/((2*SUM(AG$121:AG133))+1),L133)</f>
        <v>0</v>
      </c>
      <c r="M134" s="6">
        <f>IF(M133=MAX($D133:$U133),M$120/((2*SUM(AH$121:AH133))+1),M133)</f>
        <v>542</v>
      </c>
      <c r="N134" s="6">
        <f>IF(N133=MAX($D133:$U133),N$120/((2*SUM(AI$121:AI133))+1),N133)</f>
        <v>812</v>
      </c>
      <c r="O134" s="6">
        <f>IF(O133=MAX($D133:$U133),O$120/((2*SUM(AJ$121:AJ133))+1),O133)</f>
        <v>361</v>
      </c>
      <c r="P134" s="6">
        <f>IF(P133=MAX($D133:$U133),P$120/((2*SUM(AK$121:AK133))+1),P133)</f>
        <v>203</v>
      </c>
      <c r="Q134" s="6">
        <f>IF(Q133=MAX($D133:$U133),Q$120/((2*SUM(AL$121:AL133))+1),Q133)</f>
        <v>201</v>
      </c>
      <c r="R134" s="6">
        <f>IF(R133=MAX($D133:$U133),R$120/((2*SUM(AM$121:AM133))+1),R133)</f>
        <v>240</v>
      </c>
      <c r="S134" s="6">
        <f>IF(S133=MAX($D133:$U133),S$120/((2*SUM(AN$121:AN133))+1),S133)</f>
        <v>0</v>
      </c>
      <c r="T134" s="6">
        <f>IF(T133=MAX($D133:$U133),T$120/((2*SUM(AO$121:AO133))+1),T133)</f>
        <v>107</v>
      </c>
      <c r="U134" s="6">
        <f>IF(U133=MAX($D133:$U133),U$120/((2*SUM(AP$121:AP133))+1),U133)</f>
        <v>0</v>
      </c>
      <c r="V134" s="3"/>
      <c r="W134" s="3"/>
      <c r="X134" s="3">
        <v>14</v>
      </c>
      <c r="Y134" s="3">
        <f t="shared" si="80"/>
        <v>0</v>
      </c>
      <c r="Z134" s="3">
        <f t="shared" si="79"/>
        <v>1</v>
      </c>
      <c r="AA134" s="3">
        <f t="shared" si="79"/>
        <v>0</v>
      </c>
      <c r="AB134" s="3">
        <f t="shared" si="79"/>
        <v>0</v>
      </c>
      <c r="AC134" s="3">
        <f t="shared" si="79"/>
        <v>0</v>
      </c>
      <c r="AD134" s="3">
        <f t="shared" si="79"/>
        <v>0</v>
      </c>
      <c r="AE134" s="3">
        <f t="shared" si="79"/>
        <v>0</v>
      </c>
      <c r="AF134" s="3">
        <f t="shared" si="79"/>
        <v>0</v>
      </c>
      <c r="AG134" s="3">
        <f t="shared" si="79"/>
        <v>0</v>
      </c>
      <c r="AH134" s="3">
        <f t="shared" si="79"/>
        <v>0</v>
      </c>
      <c r="AI134" s="3">
        <f t="shared" si="79"/>
        <v>0</v>
      </c>
      <c r="AJ134" s="3">
        <f t="shared" si="79"/>
        <v>0</v>
      </c>
      <c r="AK134" s="3">
        <f t="shared" si="79"/>
        <v>0</v>
      </c>
      <c r="AL134" s="3">
        <f t="shared" si="79"/>
        <v>0</v>
      </c>
      <c r="AM134" s="3">
        <f t="shared" si="79"/>
        <v>0</v>
      </c>
      <c r="AN134" s="3">
        <f t="shared" si="79"/>
        <v>0</v>
      </c>
      <c r="AO134" s="3">
        <f t="shared" si="79"/>
        <v>0</v>
      </c>
      <c r="AP134" s="3">
        <f t="shared" si="79"/>
        <v>0</v>
      </c>
    </row>
    <row r="135" spans="2:43">
      <c r="B135" s="3" t="s">
        <v>41</v>
      </c>
      <c r="C135" s="3">
        <v>15</v>
      </c>
      <c r="D135" s="6">
        <f>IF(D134=MAX($D134:$U134),D$120/((2*SUM(Y$121:Y134))+1),D134)</f>
        <v>4892.8571428571431</v>
      </c>
      <c r="E135" s="6">
        <f>IF(E134=MAX($D134:$U134),E$120/((2*SUM(Z$121:Z134))+1),E134)</f>
        <v>4601.363636363636</v>
      </c>
      <c r="F135" s="6">
        <f>IF(F134=MAX($D134:$U134),F$120/((2*SUM(AA$121:AA134))+1),F134)</f>
        <v>5451.4</v>
      </c>
      <c r="G135" s="6">
        <f>IF(G134=MAX($D134:$U134),G$120/((2*SUM(AB$121:AB134))+1),G134)</f>
        <v>5094</v>
      </c>
      <c r="H135" s="6">
        <f>IF(H134=MAX($D134:$U134),H$120/((2*SUM(AC$121:AC134))+1),H134)</f>
        <v>3469</v>
      </c>
      <c r="I135" s="6">
        <f>IF(I134=MAX($D134:$U134),I$120/((2*SUM(AD$121:AD134))+1),I134)</f>
        <v>3584</v>
      </c>
      <c r="J135" s="6">
        <f>IF(J134=MAX($D134:$U134),J$120/((2*SUM(AE$121:AE134))+1),J134)</f>
        <v>2360.3333333333335</v>
      </c>
      <c r="K135" s="6">
        <f>IF(K134=MAX($D134:$U134),K$120/((2*SUM(AF$121:AF134))+1),K134)</f>
        <v>4322</v>
      </c>
      <c r="L135" s="6">
        <f>IF(L134=MAX($D134:$U134),L$120/((2*SUM(AG$121:AG134))+1),L134)</f>
        <v>0</v>
      </c>
      <c r="M135" s="6">
        <f>IF(M134=MAX($D134:$U134),M$120/((2*SUM(AH$121:AH134))+1),M134)</f>
        <v>542</v>
      </c>
      <c r="N135" s="6">
        <f>IF(N134=MAX($D134:$U134),N$120/((2*SUM(AI$121:AI134))+1),N134)</f>
        <v>812</v>
      </c>
      <c r="O135" s="6">
        <f>IF(O134=MAX($D134:$U134),O$120/((2*SUM(AJ$121:AJ134))+1),O134)</f>
        <v>361</v>
      </c>
      <c r="P135" s="6">
        <f>IF(P134=MAX($D134:$U134),P$120/((2*SUM(AK$121:AK134))+1),P134)</f>
        <v>203</v>
      </c>
      <c r="Q135" s="6">
        <f>IF(Q134=MAX($D134:$U134),Q$120/((2*SUM(AL$121:AL134))+1),Q134)</f>
        <v>201</v>
      </c>
      <c r="R135" s="6">
        <f>IF(R134=MAX($D134:$U134),R$120/((2*SUM(AM$121:AM134))+1),R134)</f>
        <v>240</v>
      </c>
      <c r="S135" s="6">
        <f>IF(S134=MAX($D134:$U134),S$120/((2*SUM(AN$121:AN134))+1),S134)</f>
        <v>0</v>
      </c>
      <c r="T135" s="6">
        <f>IF(T134=MAX($D134:$U134),T$120/((2*SUM(AO$121:AO134))+1),T134)</f>
        <v>107</v>
      </c>
      <c r="U135" s="6">
        <f>IF(U134=MAX($D134:$U134),U$120/((2*SUM(AP$121:AP134))+1),U134)</f>
        <v>0</v>
      </c>
      <c r="V135" s="3"/>
      <c r="W135" s="3"/>
      <c r="X135" s="3">
        <v>15</v>
      </c>
      <c r="Y135" s="3">
        <f t="shared" si="80"/>
        <v>0</v>
      </c>
      <c r="Z135" s="3">
        <f t="shared" si="79"/>
        <v>0</v>
      </c>
      <c r="AA135" s="3">
        <f t="shared" si="79"/>
        <v>1</v>
      </c>
      <c r="AB135" s="3">
        <f t="shared" si="79"/>
        <v>0</v>
      </c>
      <c r="AC135" s="3">
        <f t="shared" si="79"/>
        <v>0</v>
      </c>
      <c r="AD135" s="3">
        <f t="shared" si="79"/>
        <v>0</v>
      </c>
      <c r="AE135" s="3">
        <f t="shared" si="79"/>
        <v>0</v>
      </c>
      <c r="AF135" s="3">
        <f t="shared" si="79"/>
        <v>0</v>
      </c>
      <c r="AG135" s="3">
        <f t="shared" si="79"/>
        <v>0</v>
      </c>
      <c r="AH135" s="3">
        <f t="shared" si="79"/>
        <v>0</v>
      </c>
      <c r="AI135" s="3">
        <f t="shared" si="79"/>
        <v>0</v>
      </c>
      <c r="AJ135" s="3">
        <f t="shared" si="79"/>
        <v>0</v>
      </c>
      <c r="AK135" s="3">
        <f t="shared" si="79"/>
        <v>0</v>
      </c>
      <c r="AL135" s="3">
        <f t="shared" si="79"/>
        <v>0</v>
      </c>
      <c r="AM135" s="3">
        <f t="shared" si="79"/>
        <v>0</v>
      </c>
      <c r="AN135" s="3">
        <f t="shared" si="79"/>
        <v>0</v>
      </c>
      <c r="AO135" s="3">
        <f t="shared" si="79"/>
        <v>0</v>
      </c>
      <c r="AP135" s="3">
        <f t="shared" si="79"/>
        <v>0</v>
      </c>
    </row>
    <row r="136" spans="2:43"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3"/>
      <c r="W136" s="3"/>
      <c r="X136" s="3" t="s">
        <v>0</v>
      </c>
      <c r="Y136" s="3">
        <f t="shared" ref="Y136:AP136" si="81">SUM(Y121:Y135)</f>
        <v>3</v>
      </c>
      <c r="Z136" s="3">
        <f t="shared" si="81"/>
        <v>5</v>
      </c>
      <c r="AA136" s="3">
        <f t="shared" si="81"/>
        <v>3</v>
      </c>
      <c r="AB136" s="3">
        <f t="shared" si="81"/>
        <v>1</v>
      </c>
      <c r="AC136" s="3">
        <f t="shared" si="81"/>
        <v>1</v>
      </c>
      <c r="AD136" s="3">
        <f t="shared" si="81"/>
        <v>0</v>
      </c>
      <c r="AE136" s="3">
        <f t="shared" si="81"/>
        <v>1</v>
      </c>
      <c r="AF136" s="3">
        <f t="shared" si="81"/>
        <v>1</v>
      </c>
      <c r="AG136" s="3">
        <f t="shared" si="81"/>
        <v>0</v>
      </c>
      <c r="AH136" s="3">
        <f t="shared" si="81"/>
        <v>0</v>
      </c>
      <c r="AI136" s="3">
        <f t="shared" si="81"/>
        <v>0</v>
      </c>
      <c r="AJ136" s="3">
        <f t="shared" si="81"/>
        <v>0</v>
      </c>
      <c r="AK136" s="3">
        <f t="shared" si="81"/>
        <v>0</v>
      </c>
      <c r="AL136" s="3">
        <f t="shared" si="81"/>
        <v>0</v>
      </c>
      <c r="AM136" s="3">
        <f t="shared" si="81"/>
        <v>0</v>
      </c>
      <c r="AN136" s="3">
        <f t="shared" si="81"/>
        <v>0</v>
      </c>
      <c r="AO136" s="3">
        <f t="shared" si="81"/>
        <v>0</v>
      </c>
      <c r="AP136" s="3">
        <f t="shared" si="81"/>
        <v>0</v>
      </c>
    </row>
    <row r="137" spans="2:43"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2:43">
      <c r="B138" s="3" t="s">
        <v>4</v>
      </c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2:43">
      <c r="B139" s="3"/>
      <c r="C139" s="3"/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16</v>
      </c>
      <c r="I139" s="3" t="s">
        <v>17</v>
      </c>
      <c r="J139" s="3" t="s">
        <v>18</v>
      </c>
      <c r="K139" s="3" t="s">
        <v>19</v>
      </c>
      <c r="L139" s="3" t="s">
        <v>20</v>
      </c>
      <c r="M139" s="3" t="s">
        <v>21</v>
      </c>
      <c r="N139" s="3" t="s">
        <v>22</v>
      </c>
      <c r="O139" s="3" t="s">
        <v>30</v>
      </c>
      <c r="P139" s="3" t="s">
        <v>23</v>
      </c>
      <c r="Q139" s="3" t="s">
        <v>24</v>
      </c>
      <c r="R139" s="3" t="s">
        <v>25</v>
      </c>
      <c r="S139" s="3" t="s">
        <v>26</v>
      </c>
      <c r="T139" s="3" t="s">
        <v>27</v>
      </c>
      <c r="U139" s="3" t="s">
        <v>28</v>
      </c>
      <c r="V139" s="3"/>
      <c r="W139" s="3"/>
      <c r="X139" s="3"/>
      <c r="Y139" s="3" t="s">
        <v>12</v>
      </c>
      <c r="Z139" s="3" t="s">
        <v>13</v>
      </c>
      <c r="AA139" s="3" t="s">
        <v>14</v>
      </c>
      <c r="AB139" s="3" t="s">
        <v>15</v>
      </c>
      <c r="AC139" s="3" t="s">
        <v>16</v>
      </c>
      <c r="AD139" s="3" t="s">
        <v>17</v>
      </c>
      <c r="AE139" s="3" t="s">
        <v>18</v>
      </c>
      <c r="AF139" s="3" t="s">
        <v>19</v>
      </c>
      <c r="AG139" s="3" t="s">
        <v>20</v>
      </c>
      <c r="AH139" s="3" t="s">
        <v>21</v>
      </c>
      <c r="AI139" s="3" t="s">
        <v>22</v>
      </c>
      <c r="AJ139" s="3" t="s">
        <v>30</v>
      </c>
      <c r="AK139" s="3" t="s">
        <v>23</v>
      </c>
      <c r="AL139" s="3" t="s">
        <v>24</v>
      </c>
      <c r="AM139" s="3" t="s">
        <v>25</v>
      </c>
      <c r="AN139" s="3" t="s">
        <v>26</v>
      </c>
      <c r="AO139" s="3" t="s">
        <v>27</v>
      </c>
      <c r="AP139" s="3" t="s">
        <v>28</v>
      </c>
      <c r="AQ139" s="3"/>
    </row>
    <row r="140" spans="2:43">
      <c r="B140" s="3"/>
      <c r="C140" s="3" t="s">
        <v>39</v>
      </c>
      <c r="D140" s="6">
        <f t="array" ref="D140:U140">TRANSPOSE(Datos!G3:G20)</f>
        <v>80210</v>
      </c>
      <c r="E140" s="6">
        <v>67122</v>
      </c>
      <c r="F140" s="6">
        <v>50768</v>
      </c>
      <c r="G140" s="6">
        <v>37182</v>
      </c>
      <c r="H140" s="6">
        <v>31932</v>
      </c>
      <c r="I140" s="6">
        <v>12106</v>
      </c>
      <c r="J140" s="6">
        <v>12799</v>
      </c>
      <c r="K140" s="6">
        <v>11074</v>
      </c>
      <c r="L140" s="6">
        <v>3277</v>
      </c>
      <c r="M140" s="6">
        <v>1681</v>
      </c>
      <c r="N140" s="6">
        <v>1064</v>
      </c>
      <c r="O140" s="3">
        <v>944</v>
      </c>
      <c r="P140" s="3">
        <v>406</v>
      </c>
      <c r="Q140" s="3">
        <v>248</v>
      </c>
      <c r="R140" s="3">
        <v>220</v>
      </c>
      <c r="S140" s="3">
        <v>175</v>
      </c>
      <c r="T140" s="3">
        <v>157</v>
      </c>
      <c r="U140" s="3">
        <v>258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2:43">
      <c r="B141" s="3" t="s">
        <v>41</v>
      </c>
      <c r="C141" s="3">
        <v>1</v>
      </c>
      <c r="D141" s="3">
        <f>D140/((2*0)+1)</f>
        <v>80210</v>
      </c>
      <c r="E141" s="3">
        <f t="shared" ref="E141" si="82">E140/((2*0)+1)</f>
        <v>67122</v>
      </c>
      <c r="F141" s="3">
        <f t="shared" ref="F141" si="83">F140/((2*0)+1)</f>
        <v>50768</v>
      </c>
      <c r="G141" s="3">
        <f t="shared" ref="G141" si="84">G140/((2*0)+1)</f>
        <v>37182</v>
      </c>
      <c r="H141" s="3">
        <f t="shared" ref="H141" si="85">H140/((2*0)+1)</f>
        <v>31932</v>
      </c>
      <c r="I141" s="3">
        <f t="shared" ref="I141" si="86">I140/((2*0)+1)</f>
        <v>12106</v>
      </c>
      <c r="J141" s="3">
        <f t="shared" ref="J141" si="87">J140/((2*0)+1)</f>
        <v>12799</v>
      </c>
      <c r="K141" s="3">
        <f t="shared" ref="K141" si="88">K140/((2*0)+1)</f>
        <v>11074</v>
      </c>
      <c r="L141" s="3">
        <f t="shared" ref="L141" si="89">L140/((2*0)+1)</f>
        <v>3277</v>
      </c>
      <c r="M141" s="3">
        <f t="shared" ref="M141" si="90">M140/((2*0)+1)</f>
        <v>1681</v>
      </c>
      <c r="N141" s="3">
        <f t="shared" ref="N141" si="91">N140/((2*0)+1)</f>
        <v>1064</v>
      </c>
      <c r="O141" s="3">
        <f t="shared" ref="O141" si="92">O140/((2*0)+1)</f>
        <v>944</v>
      </c>
      <c r="P141" s="3">
        <f t="shared" ref="P141" si="93">P140/((2*0)+1)</f>
        <v>406</v>
      </c>
      <c r="Q141" s="3">
        <f t="shared" ref="Q141" si="94">Q140/((2*0)+1)</f>
        <v>248</v>
      </c>
      <c r="R141" s="3">
        <f t="shared" ref="R141" si="95">R140/((2*0)+1)</f>
        <v>220</v>
      </c>
      <c r="S141" s="3">
        <f t="shared" ref="S141" si="96">S140/((2*0)+1)</f>
        <v>175</v>
      </c>
      <c r="T141" s="3">
        <f t="shared" ref="T141" si="97">T140/((2*0)+1)</f>
        <v>157</v>
      </c>
      <c r="U141" s="3">
        <f t="shared" ref="U141" si="98">U140/((2*0)+1)</f>
        <v>258</v>
      </c>
      <c r="V141" s="3"/>
      <c r="W141" s="3"/>
      <c r="X141" s="3">
        <v>1</v>
      </c>
      <c r="Y141" s="3">
        <f>IF(D141=MAX($D141:$U141),1,0)</f>
        <v>1</v>
      </c>
      <c r="Z141" s="3">
        <f t="shared" ref="Z141:AO141" si="99">IF(E141=MAX($D141:$U141),1,0)</f>
        <v>0</v>
      </c>
      <c r="AA141" s="3">
        <f t="shared" si="99"/>
        <v>0</v>
      </c>
      <c r="AB141" s="3">
        <f t="shared" si="99"/>
        <v>0</v>
      </c>
      <c r="AC141" s="3">
        <f t="shared" si="99"/>
        <v>0</v>
      </c>
      <c r="AD141" s="3">
        <f t="shared" si="99"/>
        <v>0</v>
      </c>
      <c r="AE141" s="3">
        <f t="shared" si="99"/>
        <v>0</v>
      </c>
      <c r="AF141" s="3">
        <f t="shared" si="99"/>
        <v>0</v>
      </c>
      <c r="AG141" s="3">
        <f t="shared" si="99"/>
        <v>0</v>
      </c>
      <c r="AH141" s="3">
        <f t="shared" si="99"/>
        <v>0</v>
      </c>
      <c r="AI141" s="3">
        <f t="shared" si="99"/>
        <v>0</v>
      </c>
      <c r="AJ141" s="3">
        <f t="shared" si="99"/>
        <v>0</v>
      </c>
      <c r="AK141" s="3">
        <f t="shared" si="99"/>
        <v>0</v>
      </c>
      <c r="AL141" s="3">
        <f t="shared" si="99"/>
        <v>0</v>
      </c>
      <c r="AM141" s="3">
        <f t="shared" si="99"/>
        <v>0</v>
      </c>
      <c r="AN141" s="3">
        <f t="shared" si="99"/>
        <v>0</v>
      </c>
      <c r="AO141" s="3">
        <f t="shared" si="99"/>
        <v>0</v>
      </c>
      <c r="AP141" s="3">
        <f t="shared" ref="Z141:AP156" si="100">IF(U141=MAX($D141:$U141),1,0)</f>
        <v>0</v>
      </c>
      <c r="AQ141" s="3"/>
    </row>
    <row r="142" spans="2:43">
      <c r="B142" s="3" t="s">
        <v>41</v>
      </c>
      <c r="C142" s="3">
        <v>2</v>
      </c>
      <c r="D142" s="6">
        <f>IF(D141=MAX($D141:$U141),D$140/((2*SUM(Y$141:Y141))+1),D141)</f>
        <v>26736.666666666668</v>
      </c>
      <c r="E142" s="6">
        <f>IF(E141=MAX($D141:$U141),E$140/((2*SUM(Z$141:Z141))+1),E141)</f>
        <v>67122</v>
      </c>
      <c r="F142" s="6">
        <f>IF(F141=MAX($D141:$U141),F$140/((2*SUM(AA$141:AA141))+1),F141)</f>
        <v>50768</v>
      </c>
      <c r="G142" s="6">
        <f>IF(G141=MAX($D141:$U141),G$140/((2*SUM(AB$141:AB141))+1),G141)</f>
        <v>37182</v>
      </c>
      <c r="H142" s="6">
        <f>IF(H141=MAX($D141:$U141),H$140/((2*SUM(AC$141:AC141))+1),H141)</f>
        <v>31932</v>
      </c>
      <c r="I142" s="6">
        <f>IF(I141=MAX($D141:$U141),I$140/((2*SUM(AD$141:AD141))+1),I141)</f>
        <v>12106</v>
      </c>
      <c r="J142" s="6">
        <f>IF(J141=MAX($D141:$U141),J$140/((2*SUM(AE$141:AE141))+1),J141)</f>
        <v>12799</v>
      </c>
      <c r="K142" s="6">
        <f>IF(K141=MAX($D141:$U141),K$140/((2*SUM(AF$141:AF141))+1),K141)</f>
        <v>11074</v>
      </c>
      <c r="L142" s="6">
        <f>IF(L141=MAX($D141:$U141),L$140/((2*SUM(AG$141:AG141))+1),L141)</f>
        <v>3277</v>
      </c>
      <c r="M142" s="6">
        <f>IF(M141=MAX($D141:$U141),M$140/((2*SUM(AH$141:AH141))+1),M141)</f>
        <v>1681</v>
      </c>
      <c r="N142" s="6">
        <f>IF(N141=MAX($D141:$U141),N$140/((2*SUM(AI$141:AI141))+1),N141)</f>
        <v>1064</v>
      </c>
      <c r="O142" s="6">
        <f>IF(O141=MAX($D141:$U141),O$140/((2*SUM(AJ$141:AJ141))+1),O141)</f>
        <v>944</v>
      </c>
      <c r="P142" s="6">
        <f>IF(P141=MAX($D141:$U141),P$140/((2*SUM(AK$141:AK141))+1),P141)</f>
        <v>406</v>
      </c>
      <c r="Q142" s="6">
        <f>IF(Q141=MAX($D141:$U141),Q$140/((2*SUM(AL$141:AL141))+1),Q141)</f>
        <v>248</v>
      </c>
      <c r="R142" s="6">
        <f>IF(R141=MAX($D141:$U141),R$140/((2*SUM(AM$141:AM141))+1),R141)</f>
        <v>220</v>
      </c>
      <c r="S142" s="6">
        <f>IF(S141=MAX($D141:$U141),S$140/((2*SUM(AN$141:AN141))+1),S141)</f>
        <v>175</v>
      </c>
      <c r="T142" s="6">
        <f>IF(T141=MAX($D141:$U141),T$140/((2*SUM(AO$141:AO141))+1),T141)</f>
        <v>157</v>
      </c>
      <c r="U142" s="6">
        <f>IF(U141=MAX($D141:$U141),U$140/((2*SUM(AP$141:AP141))+1),U141)</f>
        <v>258</v>
      </c>
      <c r="V142" s="3"/>
      <c r="W142" s="3"/>
      <c r="X142" s="3">
        <v>2</v>
      </c>
      <c r="Y142" s="3">
        <f t="shared" ref="Y142:Y158" si="101">IF(D142=MAX($D142:$U142),1,0)</f>
        <v>0</v>
      </c>
      <c r="Z142" s="3">
        <f t="shared" si="100"/>
        <v>1</v>
      </c>
      <c r="AA142" s="3">
        <f t="shared" si="100"/>
        <v>0</v>
      </c>
      <c r="AB142" s="3">
        <f t="shared" si="100"/>
        <v>0</v>
      </c>
      <c r="AC142" s="3">
        <f t="shared" si="100"/>
        <v>0</v>
      </c>
      <c r="AD142" s="3">
        <f t="shared" si="100"/>
        <v>0</v>
      </c>
      <c r="AE142" s="3">
        <f t="shared" si="100"/>
        <v>0</v>
      </c>
      <c r="AF142" s="3">
        <f t="shared" si="100"/>
        <v>0</v>
      </c>
      <c r="AG142" s="3">
        <f t="shared" si="100"/>
        <v>0</v>
      </c>
      <c r="AH142" s="3">
        <f t="shared" si="100"/>
        <v>0</v>
      </c>
      <c r="AI142" s="3">
        <f t="shared" si="100"/>
        <v>0</v>
      </c>
      <c r="AJ142" s="3">
        <f t="shared" si="100"/>
        <v>0</v>
      </c>
      <c r="AK142" s="3">
        <f t="shared" si="100"/>
        <v>0</v>
      </c>
      <c r="AL142" s="3">
        <f t="shared" si="100"/>
        <v>0</v>
      </c>
      <c r="AM142" s="3">
        <f t="shared" si="100"/>
        <v>0</v>
      </c>
      <c r="AN142" s="3">
        <f t="shared" si="100"/>
        <v>0</v>
      </c>
      <c r="AO142" s="3">
        <f t="shared" si="100"/>
        <v>0</v>
      </c>
      <c r="AP142" s="3">
        <f t="shared" si="100"/>
        <v>0</v>
      </c>
      <c r="AQ142" s="3"/>
    </row>
    <row r="143" spans="2:43">
      <c r="B143" s="3" t="s">
        <v>41</v>
      </c>
      <c r="C143" s="3">
        <v>3</v>
      </c>
      <c r="D143" s="6">
        <f>IF(D142=MAX($D142:$U142),D$140/((2*SUM(Y$141:Y142))+1),D142)</f>
        <v>26736.666666666668</v>
      </c>
      <c r="E143" s="6">
        <f>IF(E142=MAX($D142:$U142),E$140/((2*SUM(Z$141:Z142))+1),E142)</f>
        <v>22374</v>
      </c>
      <c r="F143" s="6">
        <f>IF(F142=MAX($D142:$U142),F$140/((2*SUM(AA$141:AA142))+1),F142)</f>
        <v>50768</v>
      </c>
      <c r="G143" s="6">
        <f>IF(G142=MAX($D142:$U142),G$140/((2*SUM(AB$141:AB142))+1),G142)</f>
        <v>37182</v>
      </c>
      <c r="H143" s="6">
        <f>IF(H142=MAX($D142:$U142),H$140/((2*SUM(AC$141:AC142))+1),H142)</f>
        <v>31932</v>
      </c>
      <c r="I143" s="6">
        <f>IF(I142=MAX($D142:$U142),I$140/((2*SUM(AD$141:AD142))+1),I142)</f>
        <v>12106</v>
      </c>
      <c r="J143" s="6">
        <f>IF(J142=MAX($D142:$U142),J$140/((2*SUM(AE$141:AE142))+1),J142)</f>
        <v>12799</v>
      </c>
      <c r="K143" s="6">
        <f>IF(K142=MAX($D142:$U142),K$140/((2*SUM(AF$141:AF142))+1),K142)</f>
        <v>11074</v>
      </c>
      <c r="L143" s="6">
        <f>IF(L142=MAX($D142:$U142),L$140/((2*SUM(AG$141:AG142))+1),L142)</f>
        <v>3277</v>
      </c>
      <c r="M143" s="6">
        <f>IF(M142=MAX($D142:$U142),M$140/((2*SUM(AH$141:AH142))+1),M142)</f>
        <v>1681</v>
      </c>
      <c r="N143" s="6">
        <f>IF(N142=MAX($D142:$U142),N$140/((2*SUM(AI$141:AI142))+1),N142)</f>
        <v>1064</v>
      </c>
      <c r="O143" s="6">
        <f>IF(O142=MAX($D142:$U142),O$140/((2*SUM(AJ$141:AJ142))+1),O142)</f>
        <v>944</v>
      </c>
      <c r="P143" s="6">
        <f>IF(P142=MAX($D142:$U142),P$140/((2*SUM(AK$141:AK142))+1),P142)</f>
        <v>406</v>
      </c>
      <c r="Q143" s="6">
        <f>IF(Q142=MAX($D142:$U142),Q$140/((2*SUM(AL$141:AL142))+1),Q142)</f>
        <v>248</v>
      </c>
      <c r="R143" s="6">
        <f>IF(R142=MAX($D142:$U142),R$140/((2*SUM(AM$141:AM142))+1),R142)</f>
        <v>220</v>
      </c>
      <c r="S143" s="6">
        <f>IF(S142=MAX($D142:$U142),S$140/((2*SUM(AN$141:AN142))+1),S142)</f>
        <v>175</v>
      </c>
      <c r="T143" s="6">
        <f>IF(T142=MAX($D142:$U142),T$140/((2*SUM(AO$141:AO142))+1),T142)</f>
        <v>157</v>
      </c>
      <c r="U143" s="6">
        <f>IF(U142=MAX($D142:$U142),U$140/((2*SUM(AP$141:AP142))+1),U142)</f>
        <v>258</v>
      </c>
      <c r="V143" s="3"/>
      <c r="W143" s="3"/>
      <c r="X143" s="3">
        <v>3</v>
      </c>
      <c r="Y143" s="3">
        <f t="shared" si="101"/>
        <v>0</v>
      </c>
      <c r="Z143" s="3">
        <f t="shared" si="100"/>
        <v>0</v>
      </c>
      <c r="AA143" s="3">
        <f t="shared" si="100"/>
        <v>1</v>
      </c>
      <c r="AB143" s="3">
        <f t="shared" si="100"/>
        <v>0</v>
      </c>
      <c r="AC143" s="3">
        <f t="shared" si="100"/>
        <v>0</v>
      </c>
      <c r="AD143" s="3">
        <f t="shared" si="100"/>
        <v>0</v>
      </c>
      <c r="AE143" s="3">
        <f t="shared" si="100"/>
        <v>0</v>
      </c>
      <c r="AF143" s="3">
        <f t="shared" si="100"/>
        <v>0</v>
      </c>
      <c r="AG143" s="3">
        <f t="shared" si="100"/>
        <v>0</v>
      </c>
      <c r="AH143" s="3">
        <f t="shared" si="100"/>
        <v>0</v>
      </c>
      <c r="AI143" s="3">
        <f t="shared" si="100"/>
        <v>0</v>
      </c>
      <c r="AJ143" s="3">
        <f t="shared" si="100"/>
        <v>0</v>
      </c>
      <c r="AK143" s="3">
        <f t="shared" si="100"/>
        <v>0</v>
      </c>
      <c r="AL143" s="3">
        <f t="shared" si="100"/>
        <v>0</v>
      </c>
      <c r="AM143" s="3">
        <f t="shared" si="100"/>
        <v>0</v>
      </c>
      <c r="AN143" s="3">
        <f t="shared" si="100"/>
        <v>0</v>
      </c>
      <c r="AO143" s="3">
        <f t="shared" si="100"/>
        <v>0</v>
      </c>
      <c r="AP143" s="3">
        <f t="shared" si="100"/>
        <v>0</v>
      </c>
      <c r="AQ143" s="3"/>
    </row>
    <row r="144" spans="2:43">
      <c r="B144" s="3" t="s">
        <v>41</v>
      </c>
      <c r="C144" s="3">
        <v>4</v>
      </c>
      <c r="D144" s="6">
        <f>IF(D143=MAX($D143:$U143),D$140/((2*SUM(Y$141:Y143))+1),D143)</f>
        <v>26736.666666666668</v>
      </c>
      <c r="E144" s="6">
        <f>IF(E143=MAX($D143:$U143),E$140/((2*SUM(Z$141:Z143))+1),E143)</f>
        <v>22374</v>
      </c>
      <c r="F144" s="6">
        <f>IF(F143=MAX($D143:$U143),F$140/((2*SUM(AA$141:AA143))+1),F143)</f>
        <v>16922.666666666668</v>
      </c>
      <c r="G144" s="6">
        <f>IF(G143=MAX($D143:$U143),G$140/((2*SUM(AB$141:AB143))+1),G143)</f>
        <v>37182</v>
      </c>
      <c r="H144" s="6">
        <f>IF(H143=MAX($D143:$U143),H$140/((2*SUM(AC$141:AC143))+1),H143)</f>
        <v>31932</v>
      </c>
      <c r="I144" s="6">
        <f>IF(I143=MAX($D143:$U143),I$140/((2*SUM(AD$141:AD143))+1),I143)</f>
        <v>12106</v>
      </c>
      <c r="J144" s="6">
        <f>IF(J143=MAX($D143:$U143),J$140/((2*SUM(AE$141:AE143))+1),J143)</f>
        <v>12799</v>
      </c>
      <c r="K144" s="6">
        <f>IF(K143=MAX($D143:$U143),K$140/((2*SUM(AF$141:AF143))+1),K143)</f>
        <v>11074</v>
      </c>
      <c r="L144" s="6">
        <f>IF(L143=MAX($D143:$U143),L$140/((2*SUM(AG$141:AG143))+1),L143)</f>
        <v>3277</v>
      </c>
      <c r="M144" s="6">
        <f>IF(M143=MAX($D143:$U143),M$140/((2*SUM(AH$141:AH143))+1),M143)</f>
        <v>1681</v>
      </c>
      <c r="N144" s="6">
        <f>IF(N143=MAX($D143:$U143),N$140/((2*SUM(AI$141:AI143))+1),N143)</f>
        <v>1064</v>
      </c>
      <c r="O144" s="6">
        <f>IF(O143=MAX($D143:$U143),O$140/((2*SUM(AJ$141:AJ143))+1),O143)</f>
        <v>944</v>
      </c>
      <c r="P144" s="6">
        <f>IF(P143=MAX($D143:$U143),P$140/((2*SUM(AK$141:AK143))+1),P143)</f>
        <v>406</v>
      </c>
      <c r="Q144" s="6">
        <f>IF(Q143=MAX($D143:$U143),Q$140/((2*SUM(AL$141:AL143))+1),Q143)</f>
        <v>248</v>
      </c>
      <c r="R144" s="6">
        <f>IF(R143=MAX($D143:$U143),R$140/((2*SUM(AM$141:AM143))+1),R143)</f>
        <v>220</v>
      </c>
      <c r="S144" s="6">
        <f>IF(S143=MAX($D143:$U143),S$140/((2*SUM(AN$141:AN143))+1),S143)</f>
        <v>175</v>
      </c>
      <c r="T144" s="6">
        <f>IF(T143=MAX($D143:$U143),T$140/((2*SUM(AO$141:AO143))+1),T143)</f>
        <v>157</v>
      </c>
      <c r="U144" s="6">
        <f>IF(U143=MAX($D143:$U143),U$140/((2*SUM(AP$141:AP143))+1),U143)</f>
        <v>258</v>
      </c>
      <c r="V144" s="3"/>
      <c r="W144" s="3"/>
      <c r="X144" s="3">
        <v>4</v>
      </c>
      <c r="Y144" s="3">
        <f t="shared" si="101"/>
        <v>0</v>
      </c>
      <c r="Z144" s="3">
        <f t="shared" si="100"/>
        <v>0</v>
      </c>
      <c r="AA144" s="3">
        <f t="shared" si="100"/>
        <v>0</v>
      </c>
      <c r="AB144" s="3">
        <f t="shared" si="100"/>
        <v>1</v>
      </c>
      <c r="AC144" s="3">
        <f t="shared" si="100"/>
        <v>0</v>
      </c>
      <c r="AD144" s="3">
        <f t="shared" si="100"/>
        <v>0</v>
      </c>
      <c r="AE144" s="3">
        <f t="shared" si="100"/>
        <v>0</v>
      </c>
      <c r="AF144" s="3">
        <f t="shared" si="100"/>
        <v>0</v>
      </c>
      <c r="AG144" s="3">
        <f t="shared" si="100"/>
        <v>0</v>
      </c>
      <c r="AH144" s="3">
        <f t="shared" si="100"/>
        <v>0</v>
      </c>
      <c r="AI144" s="3">
        <f t="shared" si="100"/>
        <v>0</v>
      </c>
      <c r="AJ144" s="3">
        <f t="shared" si="100"/>
        <v>0</v>
      </c>
      <c r="AK144" s="3">
        <f t="shared" si="100"/>
        <v>0</v>
      </c>
      <c r="AL144" s="3">
        <f t="shared" si="100"/>
        <v>0</v>
      </c>
      <c r="AM144" s="3">
        <f t="shared" si="100"/>
        <v>0</v>
      </c>
      <c r="AN144" s="3">
        <f t="shared" si="100"/>
        <v>0</v>
      </c>
      <c r="AO144" s="3">
        <f t="shared" si="100"/>
        <v>0</v>
      </c>
      <c r="AP144" s="3">
        <f t="shared" si="100"/>
        <v>0</v>
      </c>
      <c r="AQ144" s="3"/>
    </row>
    <row r="145" spans="2:43">
      <c r="B145" s="3" t="s">
        <v>41</v>
      </c>
      <c r="C145" s="3">
        <v>5</v>
      </c>
      <c r="D145" s="6">
        <f>IF(D144=MAX($D144:$U144),D$140/((2*SUM(Y$141:Y144))+1),D144)</f>
        <v>26736.666666666668</v>
      </c>
      <c r="E145" s="6">
        <f>IF(E144=MAX($D144:$U144),E$140/((2*SUM(Z$141:Z144))+1),E144)</f>
        <v>22374</v>
      </c>
      <c r="F145" s="6">
        <f>IF(F144=MAX($D144:$U144),F$140/((2*SUM(AA$141:AA144))+1),F144)</f>
        <v>16922.666666666668</v>
      </c>
      <c r="G145" s="6">
        <f>IF(G144=MAX($D144:$U144),G$140/((2*SUM(AB$141:AB144))+1),G144)</f>
        <v>12394</v>
      </c>
      <c r="H145" s="6">
        <f>IF(H144=MAX($D144:$U144),H$140/((2*SUM(AC$141:AC144))+1),H144)</f>
        <v>31932</v>
      </c>
      <c r="I145" s="6">
        <f>IF(I144=MAX($D144:$U144),I$140/((2*SUM(AD$141:AD144))+1),I144)</f>
        <v>12106</v>
      </c>
      <c r="J145" s="6">
        <f>IF(J144=MAX($D144:$U144),J$140/((2*SUM(AE$141:AE144))+1),J144)</f>
        <v>12799</v>
      </c>
      <c r="K145" s="6">
        <f>IF(K144=MAX($D144:$U144),K$140/((2*SUM(AF$141:AF144))+1),K144)</f>
        <v>11074</v>
      </c>
      <c r="L145" s="6">
        <f>IF(L144=MAX($D144:$U144),L$140/((2*SUM(AG$141:AG144))+1),L144)</f>
        <v>3277</v>
      </c>
      <c r="M145" s="6">
        <f>IF(M144=MAX($D144:$U144),M$140/((2*SUM(AH$141:AH144))+1),M144)</f>
        <v>1681</v>
      </c>
      <c r="N145" s="6">
        <f>IF(N144=MAX($D144:$U144),N$140/((2*SUM(AI$141:AI144))+1),N144)</f>
        <v>1064</v>
      </c>
      <c r="O145" s="6">
        <f>IF(O144=MAX($D144:$U144),O$140/((2*SUM(AJ$141:AJ144))+1),O144)</f>
        <v>944</v>
      </c>
      <c r="P145" s="6">
        <f>IF(P144=MAX($D144:$U144),P$140/((2*SUM(AK$141:AK144))+1),P144)</f>
        <v>406</v>
      </c>
      <c r="Q145" s="6">
        <f>IF(Q144=MAX($D144:$U144),Q$140/((2*SUM(AL$141:AL144))+1),Q144)</f>
        <v>248</v>
      </c>
      <c r="R145" s="6">
        <f>IF(R144=MAX($D144:$U144),R$140/((2*SUM(AM$141:AM144))+1),R144)</f>
        <v>220</v>
      </c>
      <c r="S145" s="6">
        <f>IF(S144=MAX($D144:$U144),S$140/((2*SUM(AN$141:AN144))+1),S144)</f>
        <v>175</v>
      </c>
      <c r="T145" s="6">
        <f>IF(T144=MAX($D144:$U144),T$140/((2*SUM(AO$141:AO144))+1),T144)</f>
        <v>157</v>
      </c>
      <c r="U145" s="6">
        <f>IF(U144=MAX($D144:$U144),U$140/((2*SUM(AP$141:AP144))+1),U144)</f>
        <v>258</v>
      </c>
      <c r="V145" s="3"/>
      <c r="W145" s="3"/>
      <c r="X145" s="3">
        <v>5</v>
      </c>
      <c r="Y145" s="3">
        <f t="shared" si="101"/>
        <v>0</v>
      </c>
      <c r="Z145" s="3">
        <f t="shared" si="100"/>
        <v>0</v>
      </c>
      <c r="AA145" s="3">
        <f t="shared" si="100"/>
        <v>0</v>
      </c>
      <c r="AB145" s="3">
        <f t="shared" si="100"/>
        <v>0</v>
      </c>
      <c r="AC145" s="3">
        <f t="shared" si="100"/>
        <v>1</v>
      </c>
      <c r="AD145" s="3">
        <f t="shared" si="100"/>
        <v>0</v>
      </c>
      <c r="AE145" s="3">
        <f t="shared" si="100"/>
        <v>0</v>
      </c>
      <c r="AF145" s="3">
        <f t="shared" si="100"/>
        <v>0</v>
      </c>
      <c r="AG145" s="3">
        <f t="shared" si="100"/>
        <v>0</v>
      </c>
      <c r="AH145" s="3">
        <f t="shared" si="100"/>
        <v>0</v>
      </c>
      <c r="AI145" s="3">
        <f t="shared" si="100"/>
        <v>0</v>
      </c>
      <c r="AJ145" s="3">
        <f t="shared" si="100"/>
        <v>0</v>
      </c>
      <c r="AK145" s="3">
        <f t="shared" si="100"/>
        <v>0</v>
      </c>
      <c r="AL145" s="3">
        <f t="shared" si="100"/>
        <v>0</v>
      </c>
      <c r="AM145" s="3">
        <f t="shared" si="100"/>
        <v>0</v>
      </c>
      <c r="AN145" s="3">
        <f t="shared" si="100"/>
        <v>0</v>
      </c>
      <c r="AO145" s="3">
        <f t="shared" si="100"/>
        <v>0</v>
      </c>
      <c r="AP145" s="3">
        <f t="shared" si="100"/>
        <v>0</v>
      </c>
      <c r="AQ145" s="3"/>
    </row>
    <row r="146" spans="2:43">
      <c r="B146" s="3" t="s">
        <v>41</v>
      </c>
      <c r="C146" s="3">
        <v>6</v>
      </c>
      <c r="D146" s="6">
        <f>IF(D145=MAX($D145:$U145),D$140/((2*SUM(Y$141:Y145))+1),D145)</f>
        <v>26736.666666666668</v>
      </c>
      <c r="E146" s="6">
        <f>IF(E145=MAX($D145:$U145),E$140/((2*SUM(Z$141:Z145))+1),E145)</f>
        <v>22374</v>
      </c>
      <c r="F146" s="6">
        <f>IF(F145=MAX($D145:$U145),F$140/((2*SUM(AA$141:AA145))+1),F145)</f>
        <v>16922.666666666668</v>
      </c>
      <c r="G146" s="6">
        <f>IF(G145=MAX($D145:$U145),G$140/((2*SUM(AB$141:AB145))+1),G145)</f>
        <v>12394</v>
      </c>
      <c r="H146" s="6">
        <f>IF(H145=MAX($D145:$U145),H$140/((2*SUM(AC$141:AC145))+1),H145)</f>
        <v>10644</v>
      </c>
      <c r="I146" s="6">
        <f>IF(I145=MAX($D145:$U145),I$140/((2*SUM(AD$141:AD145))+1),I145)</f>
        <v>12106</v>
      </c>
      <c r="J146" s="6">
        <f>IF(J145=MAX($D145:$U145),J$140/((2*SUM(AE$141:AE145))+1),J145)</f>
        <v>12799</v>
      </c>
      <c r="K146" s="6">
        <f>IF(K145=MAX($D145:$U145),K$140/((2*SUM(AF$141:AF145))+1),K145)</f>
        <v>11074</v>
      </c>
      <c r="L146" s="6">
        <f>IF(L145=MAX($D145:$U145),L$140/((2*SUM(AG$141:AG145))+1),L145)</f>
        <v>3277</v>
      </c>
      <c r="M146" s="6">
        <f>IF(M145=MAX($D145:$U145),M$140/((2*SUM(AH$141:AH145))+1),M145)</f>
        <v>1681</v>
      </c>
      <c r="N146" s="6">
        <f>IF(N145=MAX($D145:$U145),N$140/((2*SUM(AI$141:AI145))+1),N145)</f>
        <v>1064</v>
      </c>
      <c r="O146" s="6">
        <f>IF(O145=MAX($D145:$U145),O$140/((2*SUM(AJ$141:AJ145))+1),O145)</f>
        <v>944</v>
      </c>
      <c r="P146" s="6">
        <f>IF(P145=MAX($D145:$U145),P$140/((2*SUM(AK$141:AK145))+1),P145)</f>
        <v>406</v>
      </c>
      <c r="Q146" s="6">
        <f>IF(Q145=MAX($D145:$U145),Q$140/((2*SUM(AL$141:AL145))+1),Q145)</f>
        <v>248</v>
      </c>
      <c r="R146" s="6">
        <f>IF(R145=MAX($D145:$U145),R$140/((2*SUM(AM$141:AM145))+1),R145)</f>
        <v>220</v>
      </c>
      <c r="S146" s="6">
        <f>IF(S145=MAX($D145:$U145),S$140/((2*SUM(AN$141:AN145))+1),S145)</f>
        <v>175</v>
      </c>
      <c r="T146" s="6">
        <f>IF(T145=MAX($D145:$U145),T$140/((2*SUM(AO$141:AO145))+1),T145)</f>
        <v>157</v>
      </c>
      <c r="U146" s="6">
        <f>IF(U145=MAX($D145:$U145),U$140/((2*SUM(AP$141:AP145))+1),U145)</f>
        <v>258</v>
      </c>
      <c r="V146" s="3"/>
      <c r="W146" s="3"/>
      <c r="X146" s="3">
        <v>6</v>
      </c>
      <c r="Y146" s="3">
        <f t="shared" si="101"/>
        <v>1</v>
      </c>
      <c r="Z146" s="3">
        <f t="shared" si="100"/>
        <v>0</v>
      </c>
      <c r="AA146" s="3">
        <f t="shared" si="100"/>
        <v>0</v>
      </c>
      <c r="AB146" s="3">
        <f t="shared" si="100"/>
        <v>0</v>
      </c>
      <c r="AC146" s="3">
        <f t="shared" si="100"/>
        <v>0</v>
      </c>
      <c r="AD146" s="3">
        <f t="shared" si="100"/>
        <v>0</v>
      </c>
      <c r="AE146" s="3">
        <f t="shared" si="100"/>
        <v>0</v>
      </c>
      <c r="AF146" s="3">
        <f t="shared" si="100"/>
        <v>0</v>
      </c>
      <c r="AG146" s="3">
        <f t="shared" si="100"/>
        <v>0</v>
      </c>
      <c r="AH146" s="3">
        <f t="shared" si="100"/>
        <v>0</v>
      </c>
      <c r="AI146" s="3">
        <f t="shared" si="100"/>
        <v>0</v>
      </c>
      <c r="AJ146" s="3">
        <f t="shared" si="100"/>
        <v>0</v>
      </c>
      <c r="AK146" s="3">
        <f t="shared" si="100"/>
        <v>0</v>
      </c>
      <c r="AL146" s="3">
        <f t="shared" si="100"/>
        <v>0</v>
      </c>
      <c r="AM146" s="3">
        <f t="shared" si="100"/>
        <v>0</v>
      </c>
      <c r="AN146" s="3">
        <f t="shared" si="100"/>
        <v>0</v>
      </c>
      <c r="AO146" s="3">
        <f t="shared" si="100"/>
        <v>0</v>
      </c>
      <c r="AP146" s="3">
        <f t="shared" si="100"/>
        <v>0</v>
      </c>
      <c r="AQ146" s="3"/>
    </row>
    <row r="147" spans="2:43">
      <c r="B147" s="3" t="s">
        <v>41</v>
      </c>
      <c r="C147" s="3">
        <v>7</v>
      </c>
      <c r="D147" s="6">
        <f>IF(D146=MAX($D146:$U146),D$140/((2*SUM(Y$141:Y146))+1),D146)</f>
        <v>16042</v>
      </c>
      <c r="E147" s="6">
        <f>IF(E146=MAX($D146:$U146),E$140/((2*SUM(Z$141:Z146))+1),E146)</f>
        <v>22374</v>
      </c>
      <c r="F147" s="6">
        <f>IF(F146=MAX($D146:$U146),F$140/((2*SUM(AA$141:AA146))+1),F146)</f>
        <v>16922.666666666668</v>
      </c>
      <c r="G147" s="6">
        <f>IF(G146=MAX($D146:$U146),G$140/((2*SUM(AB$141:AB146))+1),G146)</f>
        <v>12394</v>
      </c>
      <c r="H147" s="6">
        <f>IF(H146=MAX($D146:$U146),H$140/((2*SUM(AC$141:AC146))+1),H146)</f>
        <v>10644</v>
      </c>
      <c r="I147" s="6">
        <f>IF(I146=MAX($D146:$U146),I$140/((2*SUM(AD$141:AD146))+1),I146)</f>
        <v>12106</v>
      </c>
      <c r="J147" s="6">
        <f>IF(J146=MAX($D146:$U146),J$140/((2*SUM(AE$141:AE146))+1),J146)</f>
        <v>12799</v>
      </c>
      <c r="K147" s="6">
        <f>IF(K146=MAX($D146:$U146),K$140/((2*SUM(AF$141:AF146))+1),K146)</f>
        <v>11074</v>
      </c>
      <c r="L147" s="6">
        <f>IF(L146=MAX($D146:$U146),L$140/((2*SUM(AG$141:AG146))+1),L146)</f>
        <v>3277</v>
      </c>
      <c r="M147" s="6">
        <f>IF(M146=MAX($D146:$U146),M$140/((2*SUM(AH$141:AH146))+1),M146)</f>
        <v>1681</v>
      </c>
      <c r="N147" s="6">
        <f>IF(N146=MAX($D146:$U146),N$140/((2*SUM(AI$141:AI146))+1),N146)</f>
        <v>1064</v>
      </c>
      <c r="O147" s="6">
        <f>IF(O146=MAX($D146:$U146),O$140/((2*SUM(AJ$141:AJ146))+1),O146)</f>
        <v>944</v>
      </c>
      <c r="P147" s="6">
        <f>IF(P146=MAX($D146:$U146),P$140/((2*SUM(AK$141:AK146))+1),P146)</f>
        <v>406</v>
      </c>
      <c r="Q147" s="6">
        <f>IF(Q146=MAX($D146:$U146),Q$140/((2*SUM(AL$141:AL146))+1),Q146)</f>
        <v>248</v>
      </c>
      <c r="R147" s="6">
        <f>IF(R146=MAX($D146:$U146),R$140/((2*SUM(AM$141:AM146))+1),R146)</f>
        <v>220</v>
      </c>
      <c r="S147" s="6">
        <f>IF(S146=MAX($D146:$U146),S$140/((2*SUM(AN$141:AN146))+1),S146)</f>
        <v>175</v>
      </c>
      <c r="T147" s="6">
        <f>IF(T146=MAX($D146:$U146),T$140/((2*SUM(AO$141:AO146))+1),T146)</f>
        <v>157</v>
      </c>
      <c r="U147" s="6">
        <f>IF(U146=MAX($D146:$U146),U$140/((2*SUM(AP$141:AP146))+1),U146)</f>
        <v>258</v>
      </c>
      <c r="V147" s="3"/>
      <c r="W147" s="3"/>
      <c r="X147" s="3">
        <v>7</v>
      </c>
      <c r="Y147" s="3">
        <f t="shared" si="101"/>
        <v>0</v>
      </c>
      <c r="Z147" s="3">
        <f t="shared" si="100"/>
        <v>1</v>
      </c>
      <c r="AA147" s="3">
        <f t="shared" si="100"/>
        <v>0</v>
      </c>
      <c r="AB147" s="3">
        <f t="shared" si="100"/>
        <v>0</v>
      </c>
      <c r="AC147" s="3">
        <f t="shared" si="100"/>
        <v>0</v>
      </c>
      <c r="AD147" s="3">
        <f t="shared" si="100"/>
        <v>0</v>
      </c>
      <c r="AE147" s="3">
        <f t="shared" si="100"/>
        <v>0</v>
      </c>
      <c r="AF147" s="3">
        <f t="shared" si="100"/>
        <v>0</v>
      </c>
      <c r="AG147" s="3">
        <f t="shared" si="100"/>
        <v>0</v>
      </c>
      <c r="AH147" s="3">
        <f t="shared" si="100"/>
        <v>0</v>
      </c>
      <c r="AI147" s="3">
        <f t="shared" si="100"/>
        <v>0</v>
      </c>
      <c r="AJ147" s="3">
        <f t="shared" si="100"/>
        <v>0</v>
      </c>
      <c r="AK147" s="3">
        <f t="shared" si="100"/>
        <v>0</v>
      </c>
      <c r="AL147" s="3">
        <f t="shared" si="100"/>
        <v>0</v>
      </c>
      <c r="AM147" s="3">
        <f t="shared" si="100"/>
        <v>0</v>
      </c>
      <c r="AN147" s="3">
        <f t="shared" si="100"/>
        <v>0</v>
      </c>
      <c r="AO147" s="3">
        <f t="shared" si="100"/>
        <v>0</v>
      </c>
      <c r="AP147" s="3">
        <f t="shared" si="100"/>
        <v>0</v>
      </c>
      <c r="AQ147" s="3"/>
    </row>
    <row r="148" spans="2:43">
      <c r="B148" s="3" t="s">
        <v>41</v>
      </c>
      <c r="C148" s="3">
        <v>8</v>
      </c>
      <c r="D148" s="6">
        <f>IF(D147=MAX($D147:$U147),D$140/((2*SUM(Y$141:Y147))+1),D147)</f>
        <v>16042</v>
      </c>
      <c r="E148" s="6">
        <f>IF(E147=MAX($D147:$U147),E$140/((2*SUM(Z$141:Z147))+1),E147)</f>
        <v>13424.4</v>
      </c>
      <c r="F148" s="6">
        <f>IF(F147=MAX($D147:$U147),F$140/((2*SUM(AA$141:AA147))+1),F147)</f>
        <v>16922.666666666668</v>
      </c>
      <c r="G148" s="6">
        <f>IF(G147=MAX($D147:$U147),G$140/((2*SUM(AB$141:AB147))+1),G147)</f>
        <v>12394</v>
      </c>
      <c r="H148" s="6">
        <f>IF(H147=MAX($D147:$U147),H$140/((2*SUM(AC$141:AC147))+1),H147)</f>
        <v>10644</v>
      </c>
      <c r="I148" s="6">
        <f>IF(I147=MAX($D147:$U147),I$140/((2*SUM(AD$141:AD147))+1),I147)</f>
        <v>12106</v>
      </c>
      <c r="J148" s="6">
        <f>IF(J147=MAX($D147:$U147),J$140/((2*SUM(AE$141:AE147))+1),J147)</f>
        <v>12799</v>
      </c>
      <c r="K148" s="6">
        <f>IF(K147=MAX($D147:$U147),K$140/((2*SUM(AF$141:AF147))+1),K147)</f>
        <v>11074</v>
      </c>
      <c r="L148" s="6">
        <f>IF(L147=MAX($D147:$U147),L$140/((2*SUM(AG$141:AG147))+1),L147)</f>
        <v>3277</v>
      </c>
      <c r="M148" s="6">
        <f>IF(M147=MAX($D147:$U147),M$140/((2*SUM(AH$141:AH147))+1),M147)</f>
        <v>1681</v>
      </c>
      <c r="N148" s="6">
        <f>IF(N147=MAX($D147:$U147),N$140/((2*SUM(AI$141:AI147))+1),N147)</f>
        <v>1064</v>
      </c>
      <c r="O148" s="6">
        <f>IF(O147=MAX($D147:$U147),O$140/((2*SUM(AJ$141:AJ147))+1),O147)</f>
        <v>944</v>
      </c>
      <c r="P148" s="6">
        <f>IF(P147=MAX($D147:$U147),P$140/((2*SUM(AK$141:AK147))+1),P147)</f>
        <v>406</v>
      </c>
      <c r="Q148" s="6">
        <f>IF(Q147=MAX($D147:$U147),Q$140/((2*SUM(AL$141:AL147))+1),Q147)</f>
        <v>248</v>
      </c>
      <c r="R148" s="6">
        <f>IF(R147=MAX($D147:$U147),R$140/((2*SUM(AM$141:AM147))+1),R147)</f>
        <v>220</v>
      </c>
      <c r="S148" s="6">
        <f>IF(S147=MAX($D147:$U147),S$140/((2*SUM(AN$141:AN147))+1),S147)</f>
        <v>175</v>
      </c>
      <c r="T148" s="6">
        <f>IF(T147=MAX($D147:$U147),T$140/((2*SUM(AO$141:AO147))+1),T147)</f>
        <v>157</v>
      </c>
      <c r="U148" s="6">
        <f>IF(U147=MAX($D147:$U147),U$140/((2*SUM(AP$141:AP147))+1),U147)</f>
        <v>258</v>
      </c>
      <c r="V148" s="3"/>
      <c r="W148" s="3"/>
      <c r="X148" s="3">
        <v>8</v>
      </c>
      <c r="Y148" s="3">
        <f t="shared" si="101"/>
        <v>0</v>
      </c>
      <c r="Z148" s="3">
        <f t="shared" si="100"/>
        <v>0</v>
      </c>
      <c r="AA148" s="3">
        <f t="shared" si="100"/>
        <v>1</v>
      </c>
      <c r="AB148" s="3">
        <f t="shared" si="100"/>
        <v>0</v>
      </c>
      <c r="AC148" s="3">
        <f t="shared" si="100"/>
        <v>0</v>
      </c>
      <c r="AD148" s="3">
        <f t="shared" si="100"/>
        <v>0</v>
      </c>
      <c r="AE148" s="3">
        <f t="shared" si="100"/>
        <v>0</v>
      </c>
      <c r="AF148" s="3">
        <f t="shared" si="100"/>
        <v>0</v>
      </c>
      <c r="AG148" s="3">
        <f t="shared" si="100"/>
        <v>0</v>
      </c>
      <c r="AH148" s="3">
        <f t="shared" si="100"/>
        <v>0</v>
      </c>
      <c r="AI148" s="3">
        <f t="shared" si="100"/>
        <v>0</v>
      </c>
      <c r="AJ148" s="3">
        <f t="shared" si="100"/>
        <v>0</v>
      </c>
      <c r="AK148" s="3">
        <f t="shared" si="100"/>
        <v>0</v>
      </c>
      <c r="AL148" s="3">
        <f t="shared" si="100"/>
        <v>0</v>
      </c>
      <c r="AM148" s="3">
        <f t="shared" si="100"/>
        <v>0</v>
      </c>
      <c r="AN148" s="3">
        <f t="shared" si="100"/>
        <v>0</v>
      </c>
      <c r="AO148" s="3">
        <f t="shared" si="100"/>
        <v>0</v>
      </c>
      <c r="AP148" s="3">
        <f t="shared" si="100"/>
        <v>0</v>
      </c>
      <c r="AQ148" s="3"/>
    </row>
    <row r="149" spans="2:43">
      <c r="B149" s="3" t="s">
        <v>41</v>
      </c>
      <c r="C149" s="3">
        <v>9</v>
      </c>
      <c r="D149" s="6">
        <f>IF(D148=MAX($D148:$U148),D$140/((2*SUM(Y$141:Y148))+1),D148)</f>
        <v>16042</v>
      </c>
      <c r="E149" s="6">
        <f>IF(E148=MAX($D148:$U148),E$140/((2*SUM(Z$141:Z148))+1),E148)</f>
        <v>13424.4</v>
      </c>
      <c r="F149" s="6">
        <f>IF(F148=MAX($D148:$U148),F$140/((2*SUM(AA$141:AA148))+1),F148)</f>
        <v>10153.6</v>
      </c>
      <c r="G149" s="6">
        <f>IF(G148=MAX($D148:$U148),G$140/((2*SUM(AB$141:AB148))+1),G148)</f>
        <v>12394</v>
      </c>
      <c r="H149" s="6">
        <f>IF(H148=MAX($D148:$U148),H$140/((2*SUM(AC$141:AC148))+1),H148)</f>
        <v>10644</v>
      </c>
      <c r="I149" s="6">
        <f>IF(I148=MAX($D148:$U148),I$140/((2*SUM(AD$141:AD148))+1),I148)</f>
        <v>12106</v>
      </c>
      <c r="J149" s="6">
        <f>IF(J148=MAX($D148:$U148),J$140/((2*SUM(AE$141:AE148))+1),J148)</f>
        <v>12799</v>
      </c>
      <c r="K149" s="6">
        <f>IF(K148=MAX($D148:$U148),K$140/((2*SUM(AF$141:AF148))+1),K148)</f>
        <v>11074</v>
      </c>
      <c r="L149" s="6">
        <f>IF(L148=MAX($D148:$U148),L$140/((2*SUM(AG$141:AG148))+1),L148)</f>
        <v>3277</v>
      </c>
      <c r="M149" s="6">
        <f>IF(M148=MAX($D148:$U148),M$140/((2*SUM(AH$141:AH148))+1),M148)</f>
        <v>1681</v>
      </c>
      <c r="N149" s="6">
        <f>IF(N148=MAX($D148:$U148),N$140/((2*SUM(AI$141:AI148))+1),N148)</f>
        <v>1064</v>
      </c>
      <c r="O149" s="6">
        <f>IF(O148=MAX($D148:$U148),O$140/((2*SUM(AJ$141:AJ148))+1),O148)</f>
        <v>944</v>
      </c>
      <c r="P149" s="6">
        <f>IF(P148=MAX($D148:$U148),P$140/((2*SUM(AK$141:AK148))+1),P148)</f>
        <v>406</v>
      </c>
      <c r="Q149" s="6">
        <f>IF(Q148=MAX($D148:$U148),Q$140/((2*SUM(AL$141:AL148))+1),Q148)</f>
        <v>248</v>
      </c>
      <c r="R149" s="6">
        <f>IF(R148=MAX($D148:$U148),R$140/((2*SUM(AM$141:AM148))+1),R148)</f>
        <v>220</v>
      </c>
      <c r="S149" s="6">
        <f>IF(S148=MAX($D148:$U148),S$140/((2*SUM(AN$141:AN148))+1),S148)</f>
        <v>175</v>
      </c>
      <c r="T149" s="6">
        <f>IF(T148=MAX($D148:$U148),T$140/((2*SUM(AO$141:AO148))+1),T148)</f>
        <v>157</v>
      </c>
      <c r="U149" s="6">
        <f>IF(U148=MAX($D148:$U148),U$140/((2*SUM(AP$141:AP148))+1),U148)</f>
        <v>258</v>
      </c>
      <c r="V149" s="3"/>
      <c r="W149" s="3"/>
      <c r="X149" s="3">
        <v>9</v>
      </c>
      <c r="Y149" s="3">
        <f t="shared" si="101"/>
        <v>1</v>
      </c>
      <c r="Z149" s="3">
        <f t="shared" si="100"/>
        <v>0</v>
      </c>
      <c r="AA149" s="3">
        <f t="shared" si="100"/>
        <v>0</v>
      </c>
      <c r="AB149" s="3">
        <f t="shared" si="100"/>
        <v>0</v>
      </c>
      <c r="AC149" s="3">
        <f t="shared" si="100"/>
        <v>0</v>
      </c>
      <c r="AD149" s="3">
        <f t="shared" si="100"/>
        <v>0</v>
      </c>
      <c r="AE149" s="3">
        <f t="shared" si="100"/>
        <v>0</v>
      </c>
      <c r="AF149" s="3">
        <f t="shared" si="100"/>
        <v>0</v>
      </c>
      <c r="AG149" s="3">
        <f t="shared" si="100"/>
        <v>0</v>
      </c>
      <c r="AH149" s="3">
        <f t="shared" si="100"/>
        <v>0</v>
      </c>
      <c r="AI149" s="3">
        <f t="shared" si="100"/>
        <v>0</v>
      </c>
      <c r="AJ149" s="3">
        <f t="shared" si="100"/>
        <v>0</v>
      </c>
      <c r="AK149" s="3">
        <f t="shared" si="100"/>
        <v>0</v>
      </c>
      <c r="AL149" s="3">
        <f t="shared" si="100"/>
        <v>0</v>
      </c>
      <c r="AM149" s="3">
        <f t="shared" si="100"/>
        <v>0</v>
      </c>
      <c r="AN149" s="3">
        <f t="shared" si="100"/>
        <v>0</v>
      </c>
      <c r="AO149" s="3">
        <f t="shared" si="100"/>
        <v>0</v>
      </c>
      <c r="AP149" s="3">
        <f t="shared" si="100"/>
        <v>0</v>
      </c>
      <c r="AQ149" s="3"/>
    </row>
    <row r="150" spans="2:43">
      <c r="B150" s="3" t="s">
        <v>41</v>
      </c>
      <c r="C150" s="3">
        <v>10</v>
      </c>
      <c r="D150" s="6">
        <f>IF(D149=MAX($D149:$U149),D$140/((2*SUM(Y$141:Y149))+1),D149)</f>
        <v>11458.571428571429</v>
      </c>
      <c r="E150" s="6">
        <f>IF(E149=MAX($D149:$U149),E$140/((2*SUM(Z$141:Z149))+1),E149)</f>
        <v>13424.4</v>
      </c>
      <c r="F150" s="6">
        <f>IF(F149=MAX($D149:$U149),F$140/((2*SUM(AA$141:AA149))+1),F149)</f>
        <v>10153.6</v>
      </c>
      <c r="G150" s="6">
        <f>IF(G149=MAX($D149:$U149),G$140/((2*SUM(AB$141:AB149))+1),G149)</f>
        <v>12394</v>
      </c>
      <c r="H150" s="6">
        <f>IF(H149=MAX($D149:$U149),H$140/((2*SUM(AC$141:AC149))+1),H149)</f>
        <v>10644</v>
      </c>
      <c r="I150" s="6">
        <f>IF(I149=MAX($D149:$U149),I$140/((2*SUM(AD$141:AD149))+1),I149)</f>
        <v>12106</v>
      </c>
      <c r="J150" s="6">
        <f>IF(J149=MAX($D149:$U149),J$140/((2*SUM(AE$141:AE149))+1),J149)</f>
        <v>12799</v>
      </c>
      <c r="K150" s="6">
        <f>IF(K149=MAX($D149:$U149),K$140/((2*SUM(AF$141:AF149))+1),K149)</f>
        <v>11074</v>
      </c>
      <c r="L150" s="6">
        <f>IF(L149=MAX($D149:$U149),L$140/((2*SUM(AG$141:AG149))+1),L149)</f>
        <v>3277</v>
      </c>
      <c r="M150" s="6">
        <f>IF(M149=MAX($D149:$U149),M$140/((2*SUM(AH$141:AH149))+1),M149)</f>
        <v>1681</v>
      </c>
      <c r="N150" s="6">
        <f>IF(N149=MAX($D149:$U149),N$140/((2*SUM(AI$141:AI149))+1),N149)</f>
        <v>1064</v>
      </c>
      <c r="O150" s="6">
        <f>IF(O149=MAX($D149:$U149),O$140/((2*SUM(AJ$141:AJ149))+1),O149)</f>
        <v>944</v>
      </c>
      <c r="P150" s="6">
        <f>IF(P149=MAX($D149:$U149),P$140/((2*SUM(AK$141:AK149))+1),P149)</f>
        <v>406</v>
      </c>
      <c r="Q150" s="6">
        <f>IF(Q149=MAX($D149:$U149),Q$140/((2*SUM(AL$141:AL149))+1),Q149)</f>
        <v>248</v>
      </c>
      <c r="R150" s="6">
        <f>IF(R149=MAX($D149:$U149),R$140/((2*SUM(AM$141:AM149))+1),R149)</f>
        <v>220</v>
      </c>
      <c r="S150" s="6">
        <f>IF(S149=MAX($D149:$U149),S$140/((2*SUM(AN$141:AN149))+1),S149)</f>
        <v>175</v>
      </c>
      <c r="T150" s="6">
        <f>IF(T149=MAX($D149:$U149),T$140/((2*SUM(AO$141:AO149))+1),T149)</f>
        <v>157</v>
      </c>
      <c r="U150" s="6">
        <f>IF(U149=MAX($D149:$U149),U$140/((2*SUM(AP$141:AP149))+1),U149)</f>
        <v>258</v>
      </c>
      <c r="V150" s="3"/>
      <c r="W150" s="3"/>
      <c r="X150" s="3">
        <v>10</v>
      </c>
      <c r="Y150" s="3">
        <f t="shared" si="101"/>
        <v>0</v>
      </c>
      <c r="Z150" s="3">
        <f t="shared" si="100"/>
        <v>1</v>
      </c>
      <c r="AA150" s="3">
        <f t="shared" si="100"/>
        <v>0</v>
      </c>
      <c r="AB150" s="3">
        <f t="shared" si="100"/>
        <v>0</v>
      </c>
      <c r="AC150" s="3">
        <f t="shared" si="100"/>
        <v>0</v>
      </c>
      <c r="AD150" s="3">
        <f t="shared" si="100"/>
        <v>0</v>
      </c>
      <c r="AE150" s="3">
        <f t="shared" si="100"/>
        <v>0</v>
      </c>
      <c r="AF150" s="3">
        <f t="shared" si="100"/>
        <v>0</v>
      </c>
      <c r="AG150" s="3">
        <f t="shared" si="100"/>
        <v>0</v>
      </c>
      <c r="AH150" s="3">
        <f t="shared" si="100"/>
        <v>0</v>
      </c>
      <c r="AI150" s="3">
        <f t="shared" si="100"/>
        <v>0</v>
      </c>
      <c r="AJ150" s="3">
        <f t="shared" si="100"/>
        <v>0</v>
      </c>
      <c r="AK150" s="3">
        <f t="shared" si="100"/>
        <v>0</v>
      </c>
      <c r="AL150" s="3">
        <f t="shared" si="100"/>
        <v>0</v>
      </c>
      <c r="AM150" s="3">
        <f t="shared" si="100"/>
        <v>0</v>
      </c>
      <c r="AN150" s="3">
        <f t="shared" si="100"/>
        <v>0</v>
      </c>
      <c r="AO150" s="3">
        <f t="shared" si="100"/>
        <v>0</v>
      </c>
      <c r="AP150" s="3">
        <f t="shared" si="100"/>
        <v>0</v>
      </c>
      <c r="AQ150" s="3"/>
    </row>
    <row r="151" spans="2:43">
      <c r="B151" s="3" t="s">
        <v>41</v>
      </c>
      <c r="C151" s="3">
        <v>11</v>
      </c>
      <c r="D151" s="6">
        <f>IF(D150=MAX($D150:$U150),D$140/((2*SUM(Y$141:Y150))+1),D150)</f>
        <v>11458.571428571429</v>
      </c>
      <c r="E151" s="6">
        <f>IF(E150=MAX($D150:$U150),E$140/((2*SUM(Z$141:Z150))+1),E150)</f>
        <v>9588.8571428571431</v>
      </c>
      <c r="F151" s="6">
        <f>IF(F150=MAX($D150:$U150),F$140/((2*SUM(AA$141:AA150))+1),F150)</f>
        <v>10153.6</v>
      </c>
      <c r="G151" s="6">
        <f>IF(G150=MAX($D150:$U150),G$140/((2*SUM(AB$141:AB150))+1),G150)</f>
        <v>12394</v>
      </c>
      <c r="H151" s="6">
        <f>IF(H150=MAX($D150:$U150),H$140/((2*SUM(AC$141:AC150))+1),H150)</f>
        <v>10644</v>
      </c>
      <c r="I151" s="6">
        <f>IF(I150=MAX($D150:$U150),I$140/((2*SUM(AD$141:AD150))+1),I150)</f>
        <v>12106</v>
      </c>
      <c r="J151" s="6">
        <f>IF(J150=MAX($D150:$U150),J$140/((2*SUM(AE$141:AE150))+1),J150)</f>
        <v>12799</v>
      </c>
      <c r="K151" s="6">
        <f>IF(K150=MAX($D150:$U150),K$140/((2*SUM(AF$141:AF150))+1),K150)</f>
        <v>11074</v>
      </c>
      <c r="L151" s="6">
        <f>IF(L150=MAX($D150:$U150),L$140/((2*SUM(AG$141:AG150))+1),L150)</f>
        <v>3277</v>
      </c>
      <c r="M151" s="6">
        <f>IF(M150=MAX($D150:$U150),M$140/((2*SUM(AH$141:AH150))+1),M150)</f>
        <v>1681</v>
      </c>
      <c r="N151" s="6">
        <f>IF(N150=MAX($D150:$U150),N$140/((2*SUM(AI$141:AI150))+1),N150)</f>
        <v>1064</v>
      </c>
      <c r="O151" s="6">
        <f>IF(O150=MAX($D150:$U150),O$140/((2*SUM(AJ$141:AJ150))+1),O150)</f>
        <v>944</v>
      </c>
      <c r="P151" s="6">
        <f>IF(P150=MAX($D150:$U150),P$140/((2*SUM(AK$141:AK150))+1),P150)</f>
        <v>406</v>
      </c>
      <c r="Q151" s="6">
        <f>IF(Q150=MAX($D150:$U150),Q$140/((2*SUM(AL$141:AL150))+1),Q150)</f>
        <v>248</v>
      </c>
      <c r="R151" s="6">
        <f>IF(R150=MAX($D150:$U150),R$140/((2*SUM(AM$141:AM150))+1),R150)</f>
        <v>220</v>
      </c>
      <c r="S151" s="6">
        <f>IF(S150=MAX($D150:$U150),S$140/((2*SUM(AN$141:AN150))+1),S150)</f>
        <v>175</v>
      </c>
      <c r="T151" s="6">
        <f>IF(T150=MAX($D150:$U150),T$140/((2*SUM(AO$141:AO150))+1),T150)</f>
        <v>157</v>
      </c>
      <c r="U151" s="6">
        <f>IF(U150=MAX($D150:$U150),U$140/((2*SUM(AP$141:AP150))+1),U150)</f>
        <v>258</v>
      </c>
      <c r="V151" s="3"/>
      <c r="W151" s="3"/>
      <c r="X151" s="3">
        <v>11</v>
      </c>
      <c r="Y151" s="3">
        <f t="shared" si="101"/>
        <v>0</v>
      </c>
      <c r="Z151" s="3">
        <f t="shared" si="100"/>
        <v>0</v>
      </c>
      <c r="AA151" s="3">
        <f t="shared" si="100"/>
        <v>0</v>
      </c>
      <c r="AB151" s="3">
        <f t="shared" si="100"/>
        <v>0</v>
      </c>
      <c r="AC151" s="3">
        <f t="shared" si="100"/>
        <v>0</v>
      </c>
      <c r="AD151" s="3">
        <f t="shared" si="100"/>
        <v>0</v>
      </c>
      <c r="AE151" s="3">
        <f t="shared" si="100"/>
        <v>1</v>
      </c>
      <c r="AF151" s="3">
        <f t="shared" si="100"/>
        <v>0</v>
      </c>
      <c r="AG151" s="3">
        <f t="shared" si="100"/>
        <v>0</v>
      </c>
      <c r="AH151" s="3">
        <f t="shared" si="100"/>
        <v>0</v>
      </c>
      <c r="AI151" s="3">
        <f t="shared" si="100"/>
        <v>0</v>
      </c>
      <c r="AJ151" s="3">
        <f t="shared" si="100"/>
        <v>0</v>
      </c>
      <c r="AK151" s="3">
        <f t="shared" si="100"/>
        <v>0</v>
      </c>
      <c r="AL151" s="3">
        <f t="shared" si="100"/>
        <v>0</v>
      </c>
      <c r="AM151" s="3">
        <f t="shared" si="100"/>
        <v>0</v>
      </c>
      <c r="AN151" s="3">
        <f t="shared" si="100"/>
        <v>0</v>
      </c>
      <c r="AO151" s="3">
        <f t="shared" si="100"/>
        <v>0</v>
      </c>
      <c r="AP151" s="3">
        <f t="shared" si="100"/>
        <v>0</v>
      </c>
      <c r="AQ151" s="3"/>
    </row>
    <row r="152" spans="2:43">
      <c r="B152" s="3" t="s">
        <v>41</v>
      </c>
      <c r="C152" s="3">
        <v>12</v>
      </c>
      <c r="D152" s="6">
        <f>IF(D151=MAX($D151:$U151),D$140/((2*SUM(Y$141:Y151))+1),D151)</f>
        <v>11458.571428571429</v>
      </c>
      <c r="E152" s="6">
        <f>IF(E151=MAX($D151:$U151),E$140/((2*SUM(Z$141:Z151))+1),E151)</f>
        <v>9588.8571428571431</v>
      </c>
      <c r="F152" s="6">
        <f>IF(F151=MAX($D151:$U151),F$140/((2*SUM(AA$141:AA151))+1),F151)</f>
        <v>10153.6</v>
      </c>
      <c r="G152" s="6">
        <f>IF(G151=MAX($D151:$U151),G$140/((2*SUM(AB$141:AB151))+1),G151)</f>
        <v>12394</v>
      </c>
      <c r="H152" s="6">
        <f>IF(H151=MAX($D151:$U151),H$140/((2*SUM(AC$141:AC151))+1),H151)</f>
        <v>10644</v>
      </c>
      <c r="I152" s="6">
        <f>IF(I151=MAX($D151:$U151),I$140/((2*SUM(AD$141:AD151))+1),I151)</f>
        <v>12106</v>
      </c>
      <c r="J152" s="6">
        <f>IF(J151=MAX($D151:$U151),J$140/((2*SUM(AE$141:AE151))+1),J151)</f>
        <v>4266.333333333333</v>
      </c>
      <c r="K152" s="6">
        <f>IF(K151=MAX($D151:$U151),K$140/((2*SUM(AF$141:AF151))+1),K151)</f>
        <v>11074</v>
      </c>
      <c r="L152" s="6">
        <f>IF(L151=MAX($D151:$U151),L$140/((2*SUM(AG$141:AG151))+1),L151)</f>
        <v>3277</v>
      </c>
      <c r="M152" s="6">
        <f>IF(M151=MAX($D151:$U151),M$140/((2*SUM(AH$141:AH151))+1),M151)</f>
        <v>1681</v>
      </c>
      <c r="N152" s="6">
        <f>IF(N151=MAX($D151:$U151),N$140/((2*SUM(AI$141:AI151))+1),N151)</f>
        <v>1064</v>
      </c>
      <c r="O152" s="6">
        <f>IF(O151=MAX($D151:$U151),O$140/((2*SUM(AJ$141:AJ151))+1),O151)</f>
        <v>944</v>
      </c>
      <c r="P152" s="6">
        <f>IF(P151=MAX($D151:$U151),P$140/((2*SUM(AK$141:AK151))+1),P151)</f>
        <v>406</v>
      </c>
      <c r="Q152" s="6">
        <f>IF(Q151=MAX($D151:$U151),Q$140/((2*SUM(AL$141:AL151))+1),Q151)</f>
        <v>248</v>
      </c>
      <c r="R152" s="6">
        <f>IF(R151=MAX($D151:$U151),R$140/((2*SUM(AM$141:AM151))+1),R151)</f>
        <v>220</v>
      </c>
      <c r="S152" s="6">
        <f>IF(S151=MAX($D151:$U151),S$140/((2*SUM(AN$141:AN151))+1),S151)</f>
        <v>175</v>
      </c>
      <c r="T152" s="6">
        <f>IF(T151=MAX($D151:$U151),T$140/((2*SUM(AO$141:AO151))+1),T151)</f>
        <v>157</v>
      </c>
      <c r="U152" s="6">
        <f>IF(U151=MAX($D151:$U151),U$140/((2*SUM(AP$141:AP151))+1),U151)</f>
        <v>258</v>
      </c>
      <c r="V152" s="3"/>
      <c r="W152" s="3"/>
      <c r="X152" s="3">
        <v>12</v>
      </c>
      <c r="Y152" s="3">
        <f t="shared" si="101"/>
        <v>0</v>
      </c>
      <c r="Z152" s="3">
        <f t="shared" si="100"/>
        <v>0</v>
      </c>
      <c r="AA152" s="3">
        <f t="shared" si="100"/>
        <v>0</v>
      </c>
      <c r="AB152" s="3">
        <f t="shared" si="100"/>
        <v>1</v>
      </c>
      <c r="AC152" s="3">
        <f t="shared" si="100"/>
        <v>0</v>
      </c>
      <c r="AD152" s="3">
        <f t="shared" si="100"/>
        <v>0</v>
      </c>
      <c r="AE152" s="3">
        <f t="shared" si="100"/>
        <v>0</v>
      </c>
      <c r="AF152" s="3">
        <f t="shared" si="100"/>
        <v>0</v>
      </c>
      <c r="AG152" s="3">
        <f t="shared" si="100"/>
        <v>0</v>
      </c>
      <c r="AH152" s="3">
        <f t="shared" si="100"/>
        <v>0</v>
      </c>
      <c r="AI152" s="3">
        <f t="shared" si="100"/>
        <v>0</v>
      </c>
      <c r="AJ152" s="3">
        <f t="shared" si="100"/>
        <v>0</v>
      </c>
      <c r="AK152" s="3">
        <f t="shared" si="100"/>
        <v>0</v>
      </c>
      <c r="AL152" s="3">
        <f t="shared" si="100"/>
        <v>0</v>
      </c>
      <c r="AM152" s="3">
        <f t="shared" si="100"/>
        <v>0</v>
      </c>
      <c r="AN152" s="3">
        <f t="shared" si="100"/>
        <v>0</v>
      </c>
      <c r="AO152" s="3">
        <f t="shared" si="100"/>
        <v>0</v>
      </c>
      <c r="AP152" s="3">
        <f t="shared" si="100"/>
        <v>0</v>
      </c>
      <c r="AQ152" s="3"/>
    </row>
    <row r="153" spans="2:43">
      <c r="B153" s="3" t="s">
        <v>41</v>
      </c>
      <c r="C153" s="3">
        <v>13</v>
      </c>
      <c r="D153" s="6">
        <f>IF(D152=MAX($D152:$U152),D$140/((2*SUM(Y$141:Y152))+1),D152)</f>
        <v>11458.571428571429</v>
      </c>
      <c r="E153" s="6">
        <f>IF(E152=MAX($D152:$U152),E$140/((2*SUM(Z$141:Z152))+1),E152)</f>
        <v>9588.8571428571431</v>
      </c>
      <c r="F153" s="6">
        <f>IF(F152=MAX($D152:$U152),F$140/((2*SUM(AA$141:AA152))+1),F152)</f>
        <v>10153.6</v>
      </c>
      <c r="G153" s="6">
        <f>IF(G152=MAX($D152:$U152),G$140/((2*SUM(AB$141:AB152))+1),G152)</f>
        <v>7436.4</v>
      </c>
      <c r="H153" s="6">
        <f>IF(H152=MAX($D152:$U152),H$140/((2*SUM(AC$141:AC152))+1),H152)</f>
        <v>10644</v>
      </c>
      <c r="I153" s="6">
        <f>IF(I152=MAX($D152:$U152),I$140/((2*SUM(AD$141:AD152))+1),I152)</f>
        <v>12106</v>
      </c>
      <c r="J153" s="6">
        <f>IF(J152=MAX($D152:$U152),J$140/((2*SUM(AE$141:AE152))+1),J152)</f>
        <v>4266.333333333333</v>
      </c>
      <c r="K153" s="6">
        <f>IF(K152=MAX($D152:$U152),K$140/((2*SUM(AF$141:AF152))+1),K152)</f>
        <v>11074</v>
      </c>
      <c r="L153" s="6">
        <f>IF(L152=MAX($D152:$U152),L$140/((2*SUM(AG$141:AG152))+1),L152)</f>
        <v>3277</v>
      </c>
      <c r="M153" s="6">
        <f>IF(M152=MAX($D152:$U152),M$140/((2*SUM(AH$141:AH152))+1),M152)</f>
        <v>1681</v>
      </c>
      <c r="N153" s="6">
        <f>IF(N152=MAX($D152:$U152),N$140/((2*SUM(AI$141:AI152))+1),N152)</f>
        <v>1064</v>
      </c>
      <c r="O153" s="6">
        <f>IF(O152=MAX($D152:$U152),O$140/((2*SUM(AJ$141:AJ152))+1),O152)</f>
        <v>944</v>
      </c>
      <c r="P153" s="6">
        <f>IF(P152=MAX($D152:$U152),P$140/((2*SUM(AK$141:AK152))+1),P152)</f>
        <v>406</v>
      </c>
      <c r="Q153" s="6">
        <f>IF(Q152=MAX($D152:$U152),Q$140/((2*SUM(AL$141:AL152))+1),Q152)</f>
        <v>248</v>
      </c>
      <c r="R153" s="6">
        <f>IF(R152=MAX($D152:$U152),R$140/((2*SUM(AM$141:AM152))+1),R152)</f>
        <v>220</v>
      </c>
      <c r="S153" s="6">
        <f>IF(S152=MAX($D152:$U152),S$140/((2*SUM(AN$141:AN152))+1),S152)</f>
        <v>175</v>
      </c>
      <c r="T153" s="6">
        <f>IF(T152=MAX($D152:$U152),T$140/((2*SUM(AO$141:AO152))+1),T152)</f>
        <v>157</v>
      </c>
      <c r="U153" s="6">
        <f>IF(U152=MAX($D152:$U152),U$140/((2*SUM(AP$141:AP152))+1),U152)</f>
        <v>258</v>
      </c>
      <c r="V153" s="3"/>
      <c r="W153" s="3"/>
      <c r="X153" s="3">
        <v>13</v>
      </c>
      <c r="Y153" s="3">
        <f t="shared" si="101"/>
        <v>0</v>
      </c>
      <c r="Z153" s="3">
        <f t="shared" si="100"/>
        <v>0</v>
      </c>
      <c r="AA153" s="3">
        <f t="shared" si="100"/>
        <v>0</v>
      </c>
      <c r="AB153" s="3">
        <f t="shared" si="100"/>
        <v>0</v>
      </c>
      <c r="AC153" s="3">
        <f t="shared" si="100"/>
        <v>0</v>
      </c>
      <c r="AD153" s="3">
        <f t="shared" si="100"/>
        <v>1</v>
      </c>
      <c r="AE153" s="3">
        <f t="shared" si="100"/>
        <v>0</v>
      </c>
      <c r="AF153" s="3">
        <f t="shared" si="100"/>
        <v>0</v>
      </c>
      <c r="AG153" s="3">
        <f t="shared" si="100"/>
        <v>0</v>
      </c>
      <c r="AH153" s="3">
        <f t="shared" si="100"/>
        <v>0</v>
      </c>
      <c r="AI153" s="3">
        <f t="shared" si="100"/>
        <v>0</v>
      </c>
      <c r="AJ153" s="3">
        <f t="shared" si="100"/>
        <v>0</v>
      </c>
      <c r="AK153" s="3">
        <f t="shared" si="100"/>
        <v>0</v>
      </c>
      <c r="AL153" s="3">
        <f t="shared" si="100"/>
        <v>0</v>
      </c>
      <c r="AM153" s="3">
        <f t="shared" si="100"/>
        <v>0</v>
      </c>
      <c r="AN153" s="3">
        <f t="shared" si="100"/>
        <v>0</v>
      </c>
      <c r="AO153" s="3">
        <f t="shared" si="100"/>
        <v>0</v>
      </c>
      <c r="AP153" s="3">
        <f t="shared" si="100"/>
        <v>0</v>
      </c>
      <c r="AQ153" s="3"/>
    </row>
    <row r="154" spans="2:43">
      <c r="B154" s="3" t="s">
        <v>41</v>
      </c>
      <c r="C154" s="3">
        <v>14</v>
      </c>
      <c r="D154" s="6">
        <f>IF(D153=MAX($D153:$U153),D$140/((2*SUM(Y$141:Y153))+1),D153)</f>
        <v>11458.571428571429</v>
      </c>
      <c r="E154" s="6">
        <f>IF(E153=MAX($D153:$U153),E$140/((2*SUM(Z$141:Z153))+1),E153)</f>
        <v>9588.8571428571431</v>
      </c>
      <c r="F154" s="6">
        <f>IF(F153=MAX($D153:$U153),F$140/((2*SUM(AA$141:AA153))+1),F153)</f>
        <v>10153.6</v>
      </c>
      <c r="G154" s="6">
        <f>IF(G153=MAX($D153:$U153),G$140/((2*SUM(AB$141:AB153))+1),G153)</f>
        <v>7436.4</v>
      </c>
      <c r="H154" s="6">
        <f>IF(H153=MAX($D153:$U153),H$140/((2*SUM(AC$141:AC153))+1),H153)</f>
        <v>10644</v>
      </c>
      <c r="I154" s="6">
        <f>IF(I153=MAX($D153:$U153),I$140/((2*SUM(AD$141:AD153))+1),I153)</f>
        <v>4035.3333333333335</v>
      </c>
      <c r="J154" s="6">
        <f>IF(J153=MAX($D153:$U153),J$140/((2*SUM(AE$141:AE153))+1),J153)</f>
        <v>4266.333333333333</v>
      </c>
      <c r="K154" s="6">
        <f>IF(K153=MAX($D153:$U153),K$140/((2*SUM(AF$141:AF153))+1),K153)</f>
        <v>11074</v>
      </c>
      <c r="L154" s="6">
        <f>IF(L153=MAX($D153:$U153),L$140/((2*SUM(AG$141:AG153))+1),L153)</f>
        <v>3277</v>
      </c>
      <c r="M154" s="6">
        <f>IF(M153=MAX($D153:$U153),M$140/((2*SUM(AH$141:AH153))+1),M153)</f>
        <v>1681</v>
      </c>
      <c r="N154" s="6">
        <f>IF(N153=MAX($D153:$U153),N$140/((2*SUM(AI$141:AI153))+1),N153)</f>
        <v>1064</v>
      </c>
      <c r="O154" s="6">
        <f>IF(O153=MAX($D153:$U153),O$140/((2*SUM(AJ$141:AJ153))+1),O153)</f>
        <v>944</v>
      </c>
      <c r="P154" s="6">
        <f>IF(P153=MAX($D153:$U153),P$140/((2*SUM(AK$141:AK153))+1),P153)</f>
        <v>406</v>
      </c>
      <c r="Q154" s="6">
        <f>IF(Q153=MAX($D153:$U153),Q$140/((2*SUM(AL$141:AL153))+1),Q153)</f>
        <v>248</v>
      </c>
      <c r="R154" s="6">
        <f>IF(R153=MAX($D153:$U153),R$140/((2*SUM(AM$141:AM153))+1),R153)</f>
        <v>220</v>
      </c>
      <c r="S154" s="6">
        <f>IF(S153=MAX($D153:$U153),S$140/((2*SUM(AN$141:AN153))+1),S153)</f>
        <v>175</v>
      </c>
      <c r="T154" s="6">
        <f>IF(T153=MAX($D153:$U153),T$140/((2*SUM(AO$141:AO153))+1),T153)</f>
        <v>157</v>
      </c>
      <c r="U154" s="6">
        <f>IF(U153=MAX($D153:$U153),U$140/((2*SUM(AP$141:AP153))+1),U153)</f>
        <v>258</v>
      </c>
      <c r="V154" s="3"/>
      <c r="W154" s="3"/>
      <c r="X154" s="3">
        <v>14</v>
      </c>
      <c r="Y154" s="3">
        <f t="shared" si="101"/>
        <v>1</v>
      </c>
      <c r="Z154" s="3">
        <f t="shared" si="100"/>
        <v>0</v>
      </c>
      <c r="AA154" s="3">
        <f t="shared" si="100"/>
        <v>0</v>
      </c>
      <c r="AB154" s="3">
        <f t="shared" si="100"/>
        <v>0</v>
      </c>
      <c r="AC154" s="3">
        <f t="shared" si="100"/>
        <v>0</v>
      </c>
      <c r="AD154" s="3">
        <f t="shared" si="100"/>
        <v>0</v>
      </c>
      <c r="AE154" s="3">
        <f t="shared" si="100"/>
        <v>0</v>
      </c>
      <c r="AF154" s="3">
        <f t="shared" si="100"/>
        <v>0</v>
      </c>
      <c r="AG154" s="3">
        <f t="shared" si="100"/>
        <v>0</v>
      </c>
      <c r="AH154" s="3">
        <f t="shared" si="100"/>
        <v>0</v>
      </c>
      <c r="AI154" s="3">
        <f t="shared" si="100"/>
        <v>0</v>
      </c>
      <c r="AJ154" s="3">
        <f t="shared" si="100"/>
        <v>0</v>
      </c>
      <c r="AK154" s="3">
        <f t="shared" si="100"/>
        <v>0</v>
      </c>
      <c r="AL154" s="3">
        <f t="shared" si="100"/>
        <v>0</v>
      </c>
      <c r="AM154" s="3">
        <f t="shared" si="100"/>
        <v>0</v>
      </c>
      <c r="AN154" s="3">
        <f t="shared" si="100"/>
        <v>0</v>
      </c>
      <c r="AO154" s="3">
        <f t="shared" si="100"/>
        <v>0</v>
      </c>
      <c r="AP154" s="3">
        <f t="shared" si="100"/>
        <v>0</v>
      </c>
      <c r="AQ154" s="3"/>
    </row>
    <row r="155" spans="2:43">
      <c r="B155" s="3" t="s">
        <v>41</v>
      </c>
      <c r="C155" s="3">
        <v>15</v>
      </c>
      <c r="D155" s="6">
        <f>IF(D154=MAX($D154:$U154),D$140/((2*SUM(Y$141:Y154))+1),D154)</f>
        <v>8912.2222222222226</v>
      </c>
      <c r="E155" s="6">
        <f>IF(E154=MAX($D154:$U154),E$140/((2*SUM(Z$141:Z154))+1),E154)</f>
        <v>9588.8571428571431</v>
      </c>
      <c r="F155" s="6">
        <f>IF(F154=MAX($D154:$U154),F$140/((2*SUM(AA$141:AA154))+1),F154)</f>
        <v>10153.6</v>
      </c>
      <c r="G155" s="6">
        <f>IF(G154=MAX($D154:$U154),G$140/((2*SUM(AB$141:AB154))+1),G154)</f>
        <v>7436.4</v>
      </c>
      <c r="H155" s="6">
        <f>IF(H154=MAX($D154:$U154),H$140/((2*SUM(AC$141:AC154))+1),H154)</f>
        <v>10644</v>
      </c>
      <c r="I155" s="6">
        <f>IF(I154=MAX($D154:$U154),I$140/((2*SUM(AD$141:AD154))+1),I154)</f>
        <v>4035.3333333333335</v>
      </c>
      <c r="J155" s="6">
        <f>IF(J154=MAX($D154:$U154),J$140/((2*SUM(AE$141:AE154))+1),J154)</f>
        <v>4266.333333333333</v>
      </c>
      <c r="K155" s="6">
        <f>IF(K154=MAX($D154:$U154),K$140/((2*SUM(AF$141:AF154))+1),K154)</f>
        <v>11074</v>
      </c>
      <c r="L155" s="6">
        <f>IF(L154=MAX($D154:$U154),L$140/((2*SUM(AG$141:AG154))+1),L154)</f>
        <v>3277</v>
      </c>
      <c r="M155" s="6">
        <f>IF(M154=MAX($D154:$U154),M$140/((2*SUM(AH$141:AH154))+1),M154)</f>
        <v>1681</v>
      </c>
      <c r="N155" s="6">
        <f>IF(N154=MAX($D154:$U154),N$140/((2*SUM(AI$141:AI154))+1),N154)</f>
        <v>1064</v>
      </c>
      <c r="O155" s="6">
        <f>IF(O154=MAX($D154:$U154),O$140/((2*SUM(AJ$141:AJ154))+1),O154)</f>
        <v>944</v>
      </c>
      <c r="P155" s="6">
        <f>IF(P154=MAX($D154:$U154),P$140/((2*SUM(AK$141:AK154))+1),P154)</f>
        <v>406</v>
      </c>
      <c r="Q155" s="6">
        <f>IF(Q154=MAX($D154:$U154),Q$140/((2*SUM(AL$141:AL154))+1),Q154)</f>
        <v>248</v>
      </c>
      <c r="R155" s="6">
        <f>IF(R154=MAX($D154:$U154),R$140/((2*SUM(AM$141:AM154))+1),R154)</f>
        <v>220</v>
      </c>
      <c r="S155" s="6">
        <f>IF(S154=MAX($D154:$U154),S$140/((2*SUM(AN$141:AN154))+1),S154)</f>
        <v>175</v>
      </c>
      <c r="T155" s="6">
        <f>IF(T154=MAX($D154:$U154),T$140/((2*SUM(AO$141:AO154))+1),T154)</f>
        <v>157</v>
      </c>
      <c r="U155" s="6">
        <f>IF(U154=MAX($D154:$U154),U$140/((2*SUM(AP$141:AP154))+1),U154)</f>
        <v>258</v>
      </c>
      <c r="V155" s="3"/>
      <c r="W155" s="3"/>
      <c r="X155" s="3">
        <v>15</v>
      </c>
      <c r="Y155" s="3">
        <f t="shared" si="101"/>
        <v>0</v>
      </c>
      <c r="Z155" s="3">
        <f t="shared" si="100"/>
        <v>0</v>
      </c>
      <c r="AA155" s="3">
        <f t="shared" si="100"/>
        <v>0</v>
      </c>
      <c r="AB155" s="3">
        <f t="shared" si="100"/>
        <v>0</v>
      </c>
      <c r="AC155" s="3">
        <f t="shared" si="100"/>
        <v>0</v>
      </c>
      <c r="AD155" s="3">
        <f t="shared" si="100"/>
        <v>0</v>
      </c>
      <c r="AE155" s="3">
        <f t="shared" si="100"/>
        <v>0</v>
      </c>
      <c r="AF155" s="3">
        <f t="shared" si="100"/>
        <v>1</v>
      </c>
      <c r="AG155" s="3">
        <f t="shared" si="100"/>
        <v>0</v>
      </c>
      <c r="AH155" s="3">
        <f t="shared" si="100"/>
        <v>0</v>
      </c>
      <c r="AI155" s="3">
        <f t="shared" si="100"/>
        <v>0</v>
      </c>
      <c r="AJ155" s="3">
        <f t="shared" si="100"/>
        <v>0</v>
      </c>
      <c r="AK155" s="3">
        <f t="shared" si="100"/>
        <v>0</v>
      </c>
      <c r="AL155" s="3">
        <f t="shared" si="100"/>
        <v>0</v>
      </c>
      <c r="AM155" s="3">
        <f t="shared" si="100"/>
        <v>0</v>
      </c>
      <c r="AN155" s="3">
        <f t="shared" si="100"/>
        <v>0</v>
      </c>
      <c r="AO155" s="3">
        <f t="shared" si="100"/>
        <v>0</v>
      </c>
      <c r="AP155" s="3">
        <f t="shared" si="100"/>
        <v>0</v>
      </c>
      <c r="AQ155" s="3"/>
    </row>
    <row r="156" spans="2:43">
      <c r="B156" s="3" t="s">
        <v>41</v>
      </c>
      <c r="C156" s="3">
        <v>16</v>
      </c>
      <c r="D156" s="6">
        <f>IF(D155=MAX($D155:$U155),D$140/((2*SUM(Y$141:Y155))+1),D155)</f>
        <v>8912.2222222222226</v>
      </c>
      <c r="E156" s="6">
        <f>IF(E155=MAX($D155:$U155),E$140/((2*SUM(Z$141:Z155))+1),E155)</f>
        <v>9588.8571428571431</v>
      </c>
      <c r="F156" s="6">
        <f>IF(F155=MAX($D155:$U155),F$140/((2*SUM(AA$141:AA155))+1),F155)</f>
        <v>10153.6</v>
      </c>
      <c r="G156" s="6">
        <f>IF(G155=MAX($D155:$U155),G$140/((2*SUM(AB$141:AB155))+1),G155)</f>
        <v>7436.4</v>
      </c>
      <c r="H156" s="6">
        <f>IF(H155=MAX($D155:$U155),H$140/((2*SUM(AC$141:AC155))+1),H155)</f>
        <v>10644</v>
      </c>
      <c r="I156" s="6">
        <f>IF(I155=MAX($D155:$U155),I$140/((2*SUM(AD$141:AD155))+1),I155)</f>
        <v>4035.3333333333335</v>
      </c>
      <c r="J156" s="6">
        <f>IF(J155=MAX($D155:$U155),J$140/((2*SUM(AE$141:AE155))+1),J155)</f>
        <v>4266.333333333333</v>
      </c>
      <c r="K156" s="6">
        <f>IF(K155=MAX($D155:$U155),K$140/((2*SUM(AF$141:AF155))+1),K155)</f>
        <v>3691.3333333333335</v>
      </c>
      <c r="L156" s="6">
        <f>IF(L155=MAX($D155:$U155),L$140/((2*SUM(AG$141:AG155))+1),L155)</f>
        <v>3277</v>
      </c>
      <c r="M156" s="6">
        <f>IF(M155=MAX($D155:$U155),M$140/((2*SUM(AH$141:AH155))+1),M155)</f>
        <v>1681</v>
      </c>
      <c r="N156" s="6">
        <f>IF(N155=MAX($D155:$U155),N$140/((2*SUM(AI$141:AI155))+1),N155)</f>
        <v>1064</v>
      </c>
      <c r="O156" s="6">
        <f>IF(O155=MAX($D155:$U155),O$140/((2*SUM(AJ$141:AJ155))+1),O155)</f>
        <v>944</v>
      </c>
      <c r="P156" s="6">
        <f>IF(P155=MAX($D155:$U155),P$140/((2*SUM(AK$141:AK155))+1),P155)</f>
        <v>406</v>
      </c>
      <c r="Q156" s="6">
        <f>IF(Q155=MAX($D155:$U155),Q$140/((2*SUM(AL$141:AL155))+1),Q155)</f>
        <v>248</v>
      </c>
      <c r="R156" s="6">
        <f>IF(R155=MAX($D155:$U155),R$140/((2*SUM(AM$141:AM155))+1),R155)</f>
        <v>220</v>
      </c>
      <c r="S156" s="6">
        <f>IF(S155=MAX($D155:$U155),S$140/((2*SUM(AN$141:AN155))+1),S155)</f>
        <v>175</v>
      </c>
      <c r="T156" s="6">
        <f>IF(T155=MAX($D155:$U155),T$140/((2*SUM(AO$141:AO155))+1),T155)</f>
        <v>157</v>
      </c>
      <c r="U156" s="6">
        <f>IF(U155=MAX($D155:$U155),U$140/((2*SUM(AP$141:AP155))+1),U155)</f>
        <v>258</v>
      </c>
      <c r="V156" s="3"/>
      <c r="W156" s="3"/>
      <c r="X156" s="3">
        <v>16</v>
      </c>
      <c r="Y156" s="3">
        <f t="shared" si="101"/>
        <v>0</v>
      </c>
      <c r="Z156" s="3">
        <f t="shared" si="100"/>
        <v>0</v>
      </c>
      <c r="AA156" s="3">
        <f t="shared" si="100"/>
        <v>0</v>
      </c>
      <c r="AB156" s="3">
        <f t="shared" si="100"/>
        <v>0</v>
      </c>
      <c r="AC156" s="3">
        <f t="shared" si="100"/>
        <v>1</v>
      </c>
      <c r="AD156" s="3">
        <f t="shared" si="100"/>
        <v>0</v>
      </c>
      <c r="AE156" s="3">
        <f t="shared" si="100"/>
        <v>0</v>
      </c>
      <c r="AF156" s="3">
        <f t="shared" si="100"/>
        <v>0</v>
      </c>
      <c r="AG156" s="3">
        <f t="shared" si="100"/>
        <v>0</v>
      </c>
      <c r="AH156" s="3">
        <f t="shared" si="100"/>
        <v>0</v>
      </c>
      <c r="AI156" s="3">
        <f t="shared" si="100"/>
        <v>0</v>
      </c>
      <c r="AJ156" s="3">
        <f t="shared" si="100"/>
        <v>0</v>
      </c>
      <c r="AK156" s="3">
        <f t="shared" si="100"/>
        <v>0</v>
      </c>
      <c r="AL156" s="3">
        <f t="shared" si="100"/>
        <v>0</v>
      </c>
      <c r="AM156" s="3">
        <f t="shared" si="100"/>
        <v>0</v>
      </c>
      <c r="AN156" s="3">
        <f t="shared" si="100"/>
        <v>0</v>
      </c>
      <c r="AO156" s="3">
        <f t="shared" si="100"/>
        <v>0</v>
      </c>
      <c r="AP156" s="3">
        <f t="shared" ref="AP156:AP158" si="102">IF(U156=MAX($D156:$U156),1,0)</f>
        <v>0</v>
      </c>
      <c r="AQ156" s="3"/>
    </row>
    <row r="157" spans="2:43">
      <c r="B157" s="3" t="s">
        <v>41</v>
      </c>
      <c r="C157" s="3">
        <v>17</v>
      </c>
      <c r="D157" s="6">
        <f>IF(D156=MAX($D156:$U156),D$140/((2*SUM(Y$141:Y156))+1),D156)</f>
        <v>8912.2222222222226</v>
      </c>
      <c r="E157" s="6">
        <f>IF(E156=MAX($D156:$U156),E$140/((2*SUM(Z$141:Z156))+1),E156)</f>
        <v>9588.8571428571431</v>
      </c>
      <c r="F157" s="6">
        <f>IF(F156=MAX($D156:$U156),F$140/((2*SUM(AA$141:AA156))+1),F156)</f>
        <v>10153.6</v>
      </c>
      <c r="G157" s="6">
        <f>IF(G156=MAX($D156:$U156),G$140/((2*SUM(AB$141:AB156))+1),G156)</f>
        <v>7436.4</v>
      </c>
      <c r="H157" s="6">
        <f>IF(H156=MAX($D156:$U156),H$140/((2*SUM(AC$141:AC156))+1),H156)</f>
        <v>6386.4</v>
      </c>
      <c r="I157" s="6">
        <f>IF(I156=MAX($D156:$U156),I$140/((2*SUM(AD$141:AD156))+1),I156)</f>
        <v>4035.3333333333335</v>
      </c>
      <c r="J157" s="6">
        <f>IF(J156=MAX($D156:$U156),J$140/((2*SUM(AE$141:AE156))+1),J156)</f>
        <v>4266.333333333333</v>
      </c>
      <c r="K157" s="6">
        <f>IF(K156=MAX($D156:$U156),K$140/((2*SUM(AF$141:AF156))+1),K156)</f>
        <v>3691.3333333333335</v>
      </c>
      <c r="L157" s="6">
        <f>IF(L156=MAX($D156:$U156),L$140/((2*SUM(AG$141:AG156))+1),L156)</f>
        <v>3277</v>
      </c>
      <c r="M157" s="6">
        <f>IF(M156=MAX($D156:$U156),M$140/((2*SUM(AH$141:AH156))+1),M156)</f>
        <v>1681</v>
      </c>
      <c r="N157" s="6">
        <f>IF(N156=MAX($D156:$U156),N$140/((2*SUM(AI$141:AI156))+1),N156)</f>
        <v>1064</v>
      </c>
      <c r="O157" s="6">
        <f>IF(O156=MAX($D156:$U156),O$140/((2*SUM(AJ$141:AJ156))+1),O156)</f>
        <v>944</v>
      </c>
      <c r="P157" s="6">
        <f>IF(P156=MAX($D156:$U156),P$140/((2*SUM(AK$141:AK156))+1),P156)</f>
        <v>406</v>
      </c>
      <c r="Q157" s="6">
        <f>IF(Q156=MAX($D156:$U156),Q$140/((2*SUM(AL$141:AL156))+1),Q156)</f>
        <v>248</v>
      </c>
      <c r="R157" s="6">
        <f>IF(R156=MAX($D156:$U156),R$140/((2*SUM(AM$141:AM156))+1),R156)</f>
        <v>220</v>
      </c>
      <c r="S157" s="6">
        <f>IF(S156=MAX($D156:$U156),S$140/((2*SUM(AN$141:AN156))+1),S156)</f>
        <v>175</v>
      </c>
      <c r="T157" s="6">
        <f>IF(T156=MAX($D156:$U156),T$140/((2*SUM(AO$141:AO156))+1),T156)</f>
        <v>157</v>
      </c>
      <c r="U157" s="6">
        <f>IF(U156=MAX($D156:$U156),U$140/((2*SUM(AP$141:AP156))+1),U156)</f>
        <v>258</v>
      </c>
      <c r="V157" s="3"/>
      <c r="W157" s="3"/>
      <c r="X157" s="3">
        <v>17</v>
      </c>
      <c r="Y157" s="3">
        <f t="shared" si="101"/>
        <v>0</v>
      </c>
      <c r="Z157" s="3">
        <f t="shared" ref="Z157:Z158" si="103">IF(E157=MAX($D157:$U157),1,0)</f>
        <v>0</v>
      </c>
      <c r="AA157" s="3">
        <f t="shared" ref="AA157:AA158" si="104">IF(F157=MAX($D157:$U157),1,0)</f>
        <v>1</v>
      </c>
      <c r="AB157" s="3">
        <f t="shared" ref="AB157:AB158" si="105">IF(G157=MAX($D157:$U157),1,0)</f>
        <v>0</v>
      </c>
      <c r="AC157" s="3">
        <f t="shared" ref="AC157:AC158" si="106">IF(H157=MAX($D157:$U157),1,0)</f>
        <v>0</v>
      </c>
      <c r="AD157" s="3">
        <f t="shared" ref="AD157:AD158" si="107">IF(I157=MAX($D157:$U157),1,0)</f>
        <v>0</v>
      </c>
      <c r="AE157" s="3">
        <f t="shared" ref="AE157:AE158" si="108">IF(J157=MAX($D157:$U157),1,0)</f>
        <v>0</v>
      </c>
      <c r="AF157" s="3">
        <f t="shared" ref="AF157:AF158" si="109">IF(K157=MAX($D157:$U157),1,0)</f>
        <v>0</v>
      </c>
      <c r="AG157" s="3">
        <f t="shared" ref="AG157:AG158" si="110">IF(L157=MAX($D157:$U157),1,0)</f>
        <v>0</v>
      </c>
      <c r="AH157" s="3">
        <f t="shared" ref="AH157:AH158" si="111">IF(M157=MAX($D157:$U157),1,0)</f>
        <v>0</v>
      </c>
      <c r="AI157" s="3">
        <f t="shared" ref="AI157:AI158" si="112">IF(N157=MAX($D157:$U157),1,0)</f>
        <v>0</v>
      </c>
      <c r="AJ157" s="3">
        <f t="shared" ref="AJ157:AJ158" si="113">IF(O157=MAX($D157:$U157),1,0)</f>
        <v>0</v>
      </c>
      <c r="AK157" s="3">
        <f t="shared" ref="AK157:AK158" si="114">IF(P157=MAX($D157:$U157),1,0)</f>
        <v>0</v>
      </c>
      <c r="AL157" s="3">
        <f t="shared" ref="AL157:AL158" si="115">IF(Q157=MAX($D157:$U157),1,0)</f>
        <v>0</v>
      </c>
      <c r="AM157" s="3">
        <f t="shared" ref="AM157:AM158" si="116">IF(R157=MAX($D157:$U157),1,0)</f>
        <v>0</v>
      </c>
      <c r="AN157" s="3">
        <f t="shared" ref="AN157:AN158" si="117">IF(S157=MAX($D157:$U157),1,0)</f>
        <v>0</v>
      </c>
      <c r="AO157" s="3">
        <f t="shared" ref="AO157:AO158" si="118">IF(T157=MAX($D157:$U157),1,0)</f>
        <v>0</v>
      </c>
      <c r="AP157" s="3">
        <f t="shared" si="102"/>
        <v>0</v>
      </c>
      <c r="AQ157" s="3"/>
    </row>
    <row r="158" spans="2:43">
      <c r="B158" s="3" t="s">
        <v>41</v>
      </c>
      <c r="C158" s="3">
        <v>18</v>
      </c>
      <c r="D158" s="6">
        <f>IF(D157=MAX($D157:$U157),D$140/((2*SUM(Y$141:Y157))+1),D157)</f>
        <v>8912.2222222222226</v>
      </c>
      <c r="E158" s="6">
        <f>IF(E157=MAX($D157:$U157),E$140/((2*SUM(Z$141:Z157))+1),E157)</f>
        <v>9588.8571428571431</v>
      </c>
      <c r="F158" s="6">
        <f>IF(F157=MAX($D157:$U157),F$140/((2*SUM(AA$141:AA157))+1),F157)</f>
        <v>7252.5714285714284</v>
      </c>
      <c r="G158" s="6">
        <f>IF(G157=MAX($D157:$U157),G$140/((2*SUM(AB$141:AB157))+1),G157)</f>
        <v>7436.4</v>
      </c>
      <c r="H158" s="6">
        <f>IF(H157=MAX($D157:$U157),H$140/((2*SUM(AC$141:AC157))+1),H157)</f>
        <v>6386.4</v>
      </c>
      <c r="I158" s="6">
        <f>IF(I157=MAX($D157:$U157),I$140/((2*SUM(AD$141:AD157))+1),I157)</f>
        <v>4035.3333333333335</v>
      </c>
      <c r="J158" s="6">
        <f>IF(J157=MAX($D157:$U157),J$140/((2*SUM(AE$141:AE157))+1),J157)</f>
        <v>4266.333333333333</v>
      </c>
      <c r="K158" s="6">
        <f>IF(K157=MAX($D157:$U157),K$140/((2*SUM(AF$141:AF157))+1),K157)</f>
        <v>3691.3333333333335</v>
      </c>
      <c r="L158" s="6">
        <f>IF(L157=MAX($D157:$U157),L$140/((2*SUM(AG$141:AG157))+1),L157)</f>
        <v>3277</v>
      </c>
      <c r="M158" s="6">
        <f>IF(M157=MAX($D157:$U157),M$140/((2*SUM(AH$141:AH157))+1),M157)</f>
        <v>1681</v>
      </c>
      <c r="N158" s="6">
        <f>IF(N157=MAX($D157:$U157),N$140/((2*SUM(AI$141:AI157))+1),N157)</f>
        <v>1064</v>
      </c>
      <c r="O158" s="6">
        <f>IF(O157=MAX($D157:$U157),O$140/((2*SUM(AJ$141:AJ157))+1),O157)</f>
        <v>944</v>
      </c>
      <c r="P158" s="6">
        <f>IF(P157=MAX($D157:$U157),P$140/((2*SUM(AK$141:AK157))+1),P157)</f>
        <v>406</v>
      </c>
      <c r="Q158" s="6">
        <f>IF(Q157=MAX($D157:$U157),Q$140/((2*SUM(AL$141:AL157))+1),Q157)</f>
        <v>248</v>
      </c>
      <c r="R158" s="6">
        <f>IF(R157=MAX($D157:$U157),R$140/((2*SUM(AM$141:AM157))+1),R157)</f>
        <v>220</v>
      </c>
      <c r="S158" s="6">
        <f>IF(S157=MAX($D157:$U157),S$140/((2*SUM(AN$141:AN157))+1),S157)</f>
        <v>175</v>
      </c>
      <c r="T158" s="6">
        <f>IF(T157=MAX($D157:$U157),T$140/((2*SUM(AO$141:AO157))+1),T157)</f>
        <v>157</v>
      </c>
      <c r="U158" s="6">
        <f>IF(U157=MAX($D157:$U157),U$140/((2*SUM(AP$141:AP157))+1),U157)</f>
        <v>258</v>
      </c>
      <c r="V158" s="3"/>
      <c r="W158" s="3"/>
      <c r="X158" s="3">
        <v>18</v>
      </c>
      <c r="Y158" s="3">
        <f t="shared" si="101"/>
        <v>0</v>
      </c>
      <c r="Z158" s="3">
        <f t="shared" si="103"/>
        <v>1</v>
      </c>
      <c r="AA158" s="3">
        <f t="shared" si="104"/>
        <v>0</v>
      </c>
      <c r="AB158" s="3">
        <f t="shared" si="105"/>
        <v>0</v>
      </c>
      <c r="AC158" s="3">
        <f t="shared" si="106"/>
        <v>0</v>
      </c>
      <c r="AD158" s="3">
        <f t="shared" si="107"/>
        <v>0</v>
      </c>
      <c r="AE158" s="3">
        <f t="shared" si="108"/>
        <v>0</v>
      </c>
      <c r="AF158" s="3">
        <f t="shared" si="109"/>
        <v>0</v>
      </c>
      <c r="AG158" s="3">
        <f t="shared" si="110"/>
        <v>0</v>
      </c>
      <c r="AH158" s="3">
        <f t="shared" si="111"/>
        <v>0</v>
      </c>
      <c r="AI158" s="3">
        <f t="shared" si="112"/>
        <v>0</v>
      </c>
      <c r="AJ158" s="3">
        <f t="shared" si="113"/>
        <v>0</v>
      </c>
      <c r="AK158" s="3">
        <f t="shared" si="114"/>
        <v>0</v>
      </c>
      <c r="AL158" s="3">
        <f t="shared" si="115"/>
        <v>0</v>
      </c>
      <c r="AM158" s="3">
        <f t="shared" si="116"/>
        <v>0</v>
      </c>
      <c r="AN158" s="3">
        <f t="shared" si="117"/>
        <v>0</v>
      </c>
      <c r="AO158" s="3">
        <f t="shared" si="118"/>
        <v>0</v>
      </c>
      <c r="AP158" s="3">
        <f t="shared" si="102"/>
        <v>0</v>
      </c>
      <c r="AQ158" s="3"/>
    </row>
    <row r="159" spans="2:43"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3"/>
      <c r="W159" s="3"/>
      <c r="X159" s="3" t="s">
        <v>0</v>
      </c>
      <c r="Y159" s="3">
        <f>SUM(Y141:Y158)</f>
        <v>4</v>
      </c>
      <c r="Z159" s="3">
        <f t="shared" ref="Z159:AP159" si="119">SUM(Z141:Z158)</f>
        <v>4</v>
      </c>
      <c r="AA159" s="3">
        <f t="shared" si="119"/>
        <v>3</v>
      </c>
      <c r="AB159" s="3">
        <f t="shared" si="119"/>
        <v>2</v>
      </c>
      <c r="AC159" s="3">
        <f t="shared" si="119"/>
        <v>2</v>
      </c>
      <c r="AD159" s="3">
        <f t="shared" si="119"/>
        <v>1</v>
      </c>
      <c r="AE159" s="3">
        <f t="shared" si="119"/>
        <v>1</v>
      </c>
      <c r="AF159" s="3">
        <f t="shared" si="119"/>
        <v>1</v>
      </c>
      <c r="AG159" s="3">
        <f t="shared" si="119"/>
        <v>0</v>
      </c>
      <c r="AH159" s="3">
        <f t="shared" si="119"/>
        <v>0</v>
      </c>
      <c r="AI159" s="3">
        <f t="shared" si="119"/>
        <v>0</v>
      </c>
      <c r="AJ159" s="3">
        <f t="shared" si="119"/>
        <v>0</v>
      </c>
      <c r="AK159" s="3">
        <f t="shared" si="119"/>
        <v>0</v>
      </c>
      <c r="AL159" s="3">
        <f t="shared" si="119"/>
        <v>0</v>
      </c>
      <c r="AM159" s="3">
        <f t="shared" si="119"/>
        <v>0</v>
      </c>
      <c r="AN159" s="3">
        <f t="shared" si="119"/>
        <v>0</v>
      </c>
      <c r="AO159" s="3">
        <f t="shared" si="119"/>
        <v>0</v>
      </c>
      <c r="AP159" s="3">
        <f t="shared" si="119"/>
        <v>0</v>
      </c>
      <c r="AQ159" s="3"/>
    </row>
    <row r="160" spans="2:43"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2:42"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2:42"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3"/>
      <c r="S162" s="3"/>
      <c r="T162" s="3"/>
      <c r="U162" s="3"/>
      <c r="V162" s="3"/>
      <c r="W162" s="3"/>
      <c r="X162" s="3" t="s">
        <v>0</v>
      </c>
      <c r="Y162" s="3">
        <f>SUM(Y159,Y136,Y114,Y91)</f>
        <v>36</v>
      </c>
      <c r="Z162" s="3">
        <f t="shared" ref="Z162:AP162" si="120">SUM(Z159,Z136,Z114,Z91)</f>
        <v>32</v>
      </c>
      <c r="AA162" s="3">
        <f t="shared" si="120"/>
        <v>20</v>
      </c>
      <c r="AB162" s="3">
        <f t="shared" si="120"/>
        <v>14</v>
      </c>
      <c r="AC162" s="3">
        <f t="shared" si="120"/>
        <v>11</v>
      </c>
      <c r="AD162" s="3">
        <f t="shared" si="120"/>
        <v>8</v>
      </c>
      <c r="AE162" s="3">
        <f t="shared" si="120"/>
        <v>6</v>
      </c>
      <c r="AF162" s="3">
        <f t="shared" si="120"/>
        <v>6</v>
      </c>
      <c r="AG162" s="3">
        <f t="shared" si="120"/>
        <v>1</v>
      </c>
      <c r="AH162" s="3">
        <f t="shared" si="120"/>
        <v>1</v>
      </c>
      <c r="AI162" s="3">
        <f t="shared" si="120"/>
        <v>0</v>
      </c>
      <c r="AJ162" s="3">
        <f t="shared" si="120"/>
        <v>0</v>
      </c>
      <c r="AK162" s="3">
        <f t="shared" si="120"/>
        <v>0</v>
      </c>
      <c r="AL162" s="3">
        <f t="shared" si="120"/>
        <v>0</v>
      </c>
      <c r="AM162" s="3">
        <f t="shared" si="120"/>
        <v>0</v>
      </c>
      <c r="AN162" s="3">
        <f t="shared" si="120"/>
        <v>0</v>
      </c>
      <c r="AO162" s="3">
        <f t="shared" si="120"/>
        <v>0</v>
      </c>
      <c r="AP162" s="3">
        <f t="shared" si="120"/>
        <v>0</v>
      </c>
    </row>
    <row r="163" spans="2:42"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2:42"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2:42">
      <c r="B165" s="3"/>
      <c r="C165" s="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2:42">
      <c r="B166" s="3"/>
      <c r="C166" s="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2:42">
      <c r="B167" s="3"/>
      <c r="C167" s="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2:4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2:4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2:42"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2:4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2:42">
      <c r="B172" s="3"/>
      <c r="C172" s="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2:42">
      <c r="B173" s="3"/>
      <c r="C173" s="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2:42">
      <c r="B174" s="3"/>
      <c r="C174" s="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2:42">
      <c r="B175" s="3"/>
      <c r="C175" s="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2:42">
      <c r="B176" s="3"/>
      <c r="C176" s="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2:34">
      <c r="B177" s="3"/>
      <c r="C177" s="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2:34">
      <c r="B178" s="3"/>
      <c r="C178" s="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2:34">
      <c r="B179" s="3"/>
      <c r="C179" s="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2:34">
      <c r="B180" s="3"/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2:34">
      <c r="B181" s="3"/>
      <c r="C181" s="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2:34">
      <c r="B182" s="3"/>
      <c r="C182" s="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2:34">
      <c r="B183" s="3"/>
      <c r="C183" s="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2:34">
      <c r="B184" s="3"/>
      <c r="C184" s="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2:34">
      <c r="B185" s="3"/>
      <c r="C185" s="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2:34">
      <c r="B186" s="3"/>
      <c r="C186" s="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2:34">
      <c r="B187" s="3"/>
      <c r="C187" s="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2:34">
      <c r="B188" s="3"/>
      <c r="C188" s="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2:34">
      <c r="B189" s="3"/>
      <c r="C189" s="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2:34">
      <c r="B190" s="3"/>
      <c r="C190" s="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2:34">
      <c r="B191" s="3"/>
      <c r="C191" s="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2:34">
      <c r="B192" s="3"/>
      <c r="C192" s="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2:34">
      <c r="B193" s="3"/>
      <c r="C193" s="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2:34">
      <c r="B194" s="3"/>
      <c r="C194" s="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2:34">
      <c r="B195" s="3"/>
      <c r="C195" s="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2:34">
      <c r="B196" s="3"/>
      <c r="C196" s="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2:34">
      <c r="B197" s="3"/>
      <c r="C197" s="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2:34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2:34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2:34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7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9754-3FD3-47B0-8BF3-58C6EFA999A8}">
  <dimension ref="B2:X140"/>
  <sheetViews>
    <sheetView topLeftCell="A94" workbookViewId="0">
      <selection activeCell="W3" sqref="W3:X21"/>
    </sheetView>
  </sheetViews>
  <sheetFormatPr baseColWidth="10" defaultRowHeight="14.4"/>
  <sheetData>
    <row r="2" spans="2:24">
      <c r="B2" s="4" t="s">
        <v>53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24">
      <c r="B3" s="4"/>
      <c r="C3" s="4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M3" s="4"/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W3" s="4" t="s">
        <v>37</v>
      </c>
      <c r="X3" s="9">
        <f>Datos!J34</f>
        <v>93658.92</v>
      </c>
    </row>
    <row r="4" spans="2:24">
      <c r="B4" s="4"/>
      <c r="C4" s="4" t="s">
        <v>54</v>
      </c>
      <c r="D4" s="4">
        <f t="array" ref="D4:K4">TRANSPOSE(Datos!C3:C20)</f>
        <v>872959</v>
      </c>
      <c r="E4" s="4">
        <v>674896</v>
      </c>
      <c r="F4" s="4">
        <v>427135</v>
      </c>
      <c r="G4" s="4">
        <v>342584</v>
      </c>
      <c r="H4">
        <v>248554</v>
      </c>
      <c r="I4">
        <v>181795</v>
      </c>
      <c r="J4">
        <v>127850</v>
      </c>
      <c r="K4">
        <v>118302</v>
      </c>
      <c r="M4" s="4" t="s">
        <v>33</v>
      </c>
      <c r="N4" s="4"/>
      <c r="O4" s="4"/>
      <c r="P4" s="4"/>
      <c r="W4" s="3" t="s">
        <v>12</v>
      </c>
      <c r="X4" s="4" t="str">
        <f>IF(Datos!C3&gt;$X$3,"PASA CORTE","NO PASA CORTE")</f>
        <v>PASA CORTE</v>
      </c>
    </row>
    <row r="5" spans="2:24">
      <c r="B5" s="4" t="s">
        <v>41</v>
      </c>
      <c r="C5" s="4">
        <v>1</v>
      </c>
      <c r="D5" s="9">
        <f>D4/((2*0)+1)</f>
        <v>872959</v>
      </c>
      <c r="E5" s="9">
        <f>E4/((2*0)+1)</f>
        <v>674896</v>
      </c>
      <c r="F5" s="9">
        <f>F4/((2*0)+1)</f>
        <v>427135</v>
      </c>
      <c r="G5" s="9">
        <f t="shared" ref="G5:K5" si="0">G4/((2*0)+1)</f>
        <v>342584</v>
      </c>
      <c r="H5" s="9">
        <f t="shared" si="0"/>
        <v>248554</v>
      </c>
      <c r="I5" s="9">
        <f t="shared" si="0"/>
        <v>181795</v>
      </c>
      <c r="J5" s="9">
        <f t="shared" si="0"/>
        <v>127850</v>
      </c>
      <c r="K5" s="9">
        <f t="shared" si="0"/>
        <v>118302</v>
      </c>
      <c r="M5" s="4">
        <v>1</v>
      </c>
      <c r="N5" s="4">
        <f>IF(D5=MAX($D5:$K5),1,0)</f>
        <v>1</v>
      </c>
      <c r="O5" s="4">
        <f t="shared" ref="O5:U20" si="1">IF(E5=MAX($D5:$K5),1,0)</f>
        <v>0</v>
      </c>
      <c r="P5" s="4">
        <f t="shared" si="1"/>
        <v>0</v>
      </c>
      <c r="Q5" s="4">
        <f t="shared" si="1"/>
        <v>0</v>
      </c>
      <c r="R5" s="4">
        <f t="shared" si="1"/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W5" s="3" t="s">
        <v>13</v>
      </c>
      <c r="X5" s="4" t="str">
        <f>IF(Datos!C4&gt;$X$3,"PASA CORTE","NO PASA CORTE")</f>
        <v>PASA CORTE</v>
      </c>
    </row>
    <row r="6" spans="2:24">
      <c r="B6" s="4" t="s">
        <v>41</v>
      </c>
      <c r="C6" s="4">
        <v>2</v>
      </c>
      <c r="D6" s="9">
        <f>IF(D5=MAX($D5:$K5),D$5/((2*SUM(N$5:N5))+1),D5)</f>
        <v>290986.33333333331</v>
      </c>
      <c r="E6" s="9">
        <f>IF(E5=MAX($D5:$K5),E$5/((2*SUM(O$5:O5))+1),E5)</f>
        <v>674896</v>
      </c>
      <c r="F6" s="9">
        <f>IF(F5=MAX($D5:$K5),F$5/((2*SUM(P$5:P5))+1),F5)</f>
        <v>427135</v>
      </c>
      <c r="G6" s="9">
        <f>IF(G5=MAX($D5:$K5),G$5/((2*SUM(Q$5:Q5))+1),G5)</f>
        <v>342584</v>
      </c>
      <c r="H6" s="9">
        <f>IF(H5=MAX($D5:$K5),H$5/((2*SUM(R$5:R5))+1),H5)</f>
        <v>248554</v>
      </c>
      <c r="I6" s="9">
        <f>IF(I5=MAX($D5:$K5),I$5/((2*SUM(S$5:S5))+1),I5)</f>
        <v>181795</v>
      </c>
      <c r="J6" s="9">
        <f>IF(J5=MAX($D5:$K5),J$5/((2*SUM(T$5:T5))+1),J5)</f>
        <v>127850</v>
      </c>
      <c r="K6" s="9">
        <f>IF(K5=MAX($D5:$K5),K$5/((2*SUM(U$5:U5))+1),K5)</f>
        <v>118302</v>
      </c>
      <c r="M6" s="4">
        <v>2</v>
      </c>
      <c r="N6" s="4">
        <f t="shared" ref="N6:N69" si="2">IF(D6=MAX($D6:$K6),1,0)</f>
        <v>0</v>
      </c>
      <c r="O6" s="4">
        <f t="shared" si="1"/>
        <v>1</v>
      </c>
      <c r="P6" s="4">
        <f t="shared" si="1"/>
        <v>0</v>
      </c>
      <c r="Q6" s="4">
        <f t="shared" si="1"/>
        <v>0</v>
      </c>
      <c r="R6" s="4">
        <f t="shared" si="1"/>
        <v>0</v>
      </c>
      <c r="S6" s="4">
        <f t="shared" si="1"/>
        <v>0</v>
      </c>
      <c r="T6" s="4">
        <f t="shared" si="1"/>
        <v>0</v>
      </c>
      <c r="U6" s="4">
        <f t="shared" si="1"/>
        <v>0</v>
      </c>
      <c r="W6" s="3" t="s">
        <v>14</v>
      </c>
      <c r="X6" s="4" t="str">
        <f>IF(Datos!C5&gt;$X$3,"PASA CORTE","NO PASA CORTE")</f>
        <v>PASA CORTE</v>
      </c>
    </row>
    <row r="7" spans="2:24">
      <c r="B7" s="4" t="s">
        <v>41</v>
      </c>
      <c r="C7" s="4">
        <v>3</v>
      </c>
      <c r="D7" s="9">
        <f>IF(D6=MAX($D6:$K6),D$5/((2*SUM(N$5:N6))+1),D6)</f>
        <v>290986.33333333331</v>
      </c>
      <c r="E7" s="9">
        <f>IF(E6=MAX($D6:$K6),E$5/((2*SUM(O$5:O6))+1),E6)</f>
        <v>224965.33333333334</v>
      </c>
      <c r="F7" s="9">
        <f>IF(F6=MAX($D6:$K6),F$5/((2*SUM(P$5:P6))+1),F6)</f>
        <v>427135</v>
      </c>
      <c r="G7" s="9">
        <f>IF(G6=MAX($D6:$K6),G$5/((2*SUM(Q$5:Q6))+1),G6)</f>
        <v>342584</v>
      </c>
      <c r="H7" s="9">
        <f>IF(H6=MAX($D6:$K6),H$5/((2*SUM(R$5:R6))+1),H6)</f>
        <v>248554</v>
      </c>
      <c r="I7" s="9">
        <f>IF(I6=MAX($D6:$K6),I$5/((2*SUM(S$5:S6))+1),I6)</f>
        <v>181795</v>
      </c>
      <c r="J7" s="9">
        <f>IF(J6=MAX($D6:$K6),J$5/((2*SUM(T$5:T6))+1),J6)</f>
        <v>127850</v>
      </c>
      <c r="K7" s="9">
        <f>IF(K6=MAX($D6:$K6),K$5/((2*SUM(U$5:U6))+1),K6)</f>
        <v>118302</v>
      </c>
      <c r="M7" s="4">
        <v>3</v>
      </c>
      <c r="N7" s="4">
        <f t="shared" si="2"/>
        <v>0</v>
      </c>
      <c r="O7" s="4">
        <f t="shared" si="1"/>
        <v>0</v>
      </c>
      <c r="P7" s="4">
        <f t="shared" si="1"/>
        <v>1</v>
      </c>
      <c r="Q7" s="4">
        <f t="shared" si="1"/>
        <v>0</v>
      </c>
      <c r="R7" s="4">
        <f t="shared" si="1"/>
        <v>0</v>
      </c>
      <c r="S7" s="4">
        <f t="shared" si="1"/>
        <v>0</v>
      </c>
      <c r="T7" s="4">
        <f t="shared" si="1"/>
        <v>0</v>
      </c>
      <c r="U7" s="4">
        <f t="shared" si="1"/>
        <v>0</v>
      </c>
      <c r="W7" s="3" t="s">
        <v>15</v>
      </c>
      <c r="X7" s="4" t="str">
        <f>IF(Datos!C6&gt;$X$3,"PASA CORTE","NO PASA CORTE")</f>
        <v>PASA CORTE</v>
      </c>
    </row>
    <row r="8" spans="2:24">
      <c r="B8" s="4" t="s">
        <v>41</v>
      </c>
      <c r="C8" s="4">
        <v>4</v>
      </c>
      <c r="D8" s="9">
        <f>IF(D7=MAX($D7:$K7),D$5/((2*SUM(N$5:N7))+1),D7)</f>
        <v>290986.33333333331</v>
      </c>
      <c r="E8" s="9">
        <f>IF(E7=MAX($D7:$K7),E$5/((2*SUM(O$5:O7))+1),E7)</f>
        <v>224965.33333333334</v>
      </c>
      <c r="F8" s="9">
        <f>IF(F7=MAX($D7:$K7),F$5/((2*SUM(P$5:P7))+1),F7)</f>
        <v>142378.33333333334</v>
      </c>
      <c r="G8" s="9">
        <f>IF(G7=MAX($D7:$K7),G$5/((2*SUM(Q$5:Q7))+1),G7)</f>
        <v>342584</v>
      </c>
      <c r="H8" s="9">
        <f>IF(H7=MAX($D7:$K7),H$5/((2*SUM(R$5:R7))+1),H7)</f>
        <v>248554</v>
      </c>
      <c r="I8" s="9">
        <f>IF(I7=MAX($D7:$K7),I$5/((2*SUM(S$5:S7))+1),I7)</f>
        <v>181795</v>
      </c>
      <c r="J8" s="9">
        <f>IF(J7=MAX($D7:$K7),J$5/((2*SUM(T$5:T7))+1),J7)</f>
        <v>127850</v>
      </c>
      <c r="K8" s="9">
        <f>IF(K7=MAX($D7:$K7),K$5/((2*SUM(U$5:U7))+1),K7)</f>
        <v>118302</v>
      </c>
      <c r="M8" s="4">
        <v>4</v>
      </c>
      <c r="N8" s="4">
        <f t="shared" si="2"/>
        <v>0</v>
      </c>
      <c r="O8" s="4">
        <f t="shared" si="1"/>
        <v>0</v>
      </c>
      <c r="P8" s="4">
        <f t="shared" si="1"/>
        <v>0</v>
      </c>
      <c r="Q8" s="4">
        <f t="shared" si="1"/>
        <v>1</v>
      </c>
      <c r="R8" s="4">
        <f t="shared" si="1"/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W8" s="3" t="s">
        <v>16</v>
      </c>
      <c r="X8" s="4" t="str">
        <f>IF(Datos!C7&gt;$X$3,"PASA CORTE","NO PASA CORTE")</f>
        <v>PASA CORTE</v>
      </c>
    </row>
    <row r="9" spans="2:24">
      <c r="B9" s="4" t="s">
        <v>41</v>
      </c>
      <c r="C9" s="4">
        <v>5</v>
      </c>
      <c r="D9" s="9">
        <f>IF(D8=MAX($D8:$K8),D$5/((2*SUM(N$5:N8))+1),D8)</f>
        <v>290986.33333333331</v>
      </c>
      <c r="E9" s="9">
        <f>IF(E8=MAX($D8:$K8),E$5/((2*SUM(O$5:O8))+1),E8)</f>
        <v>224965.33333333334</v>
      </c>
      <c r="F9" s="9">
        <f>IF(F8=MAX($D8:$K8),F$5/((2*SUM(P$5:P8))+1),F8)</f>
        <v>142378.33333333334</v>
      </c>
      <c r="G9" s="9">
        <f>IF(G8=MAX($D8:$K8),G$5/((2*SUM(Q$5:Q8))+1),G8)</f>
        <v>114194.66666666667</v>
      </c>
      <c r="H9" s="9">
        <f>IF(H8=MAX($D8:$K8),H$5/((2*SUM(R$5:R8))+1),H8)</f>
        <v>248554</v>
      </c>
      <c r="I9" s="9">
        <f>IF(I8=MAX($D8:$K8),I$5/((2*SUM(S$5:S8))+1),I8)</f>
        <v>181795</v>
      </c>
      <c r="J9" s="9">
        <f>IF(J8=MAX($D8:$K8),J$5/((2*SUM(T$5:T8))+1),J8)</f>
        <v>127850</v>
      </c>
      <c r="K9" s="9">
        <f>IF(K8=MAX($D8:$K8),K$5/((2*SUM(U$5:U8))+1),K8)</f>
        <v>118302</v>
      </c>
      <c r="M9" s="4">
        <v>5</v>
      </c>
      <c r="N9" s="4">
        <f t="shared" si="2"/>
        <v>1</v>
      </c>
      <c r="O9" s="4">
        <f t="shared" si="1"/>
        <v>0</v>
      </c>
      <c r="P9" s="4">
        <f t="shared" si="1"/>
        <v>0</v>
      </c>
      <c r="Q9" s="4">
        <f t="shared" si="1"/>
        <v>0</v>
      </c>
      <c r="R9" s="4">
        <f t="shared" si="1"/>
        <v>0</v>
      </c>
      <c r="S9" s="4">
        <f t="shared" si="1"/>
        <v>0</v>
      </c>
      <c r="T9" s="4">
        <f t="shared" si="1"/>
        <v>0</v>
      </c>
      <c r="U9" s="4">
        <f t="shared" si="1"/>
        <v>0</v>
      </c>
      <c r="W9" s="3" t="s">
        <v>17</v>
      </c>
      <c r="X9" s="4" t="str">
        <f>IF(Datos!C8&gt;$X$3,"PASA CORTE","NO PASA CORTE")</f>
        <v>PASA CORTE</v>
      </c>
    </row>
    <row r="10" spans="2:24">
      <c r="B10" s="4" t="s">
        <v>41</v>
      </c>
      <c r="C10" s="4">
        <v>6</v>
      </c>
      <c r="D10" s="9">
        <f>IF(D9=MAX($D9:$K9),D$5/((2*SUM(N$5:N9))+1),D9)</f>
        <v>174591.8</v>
      </c>
      <c r="E10" s="9">
        <f>IF(E9=MAX($D9:$K9),E$5/((2*SUM(O$5:O9))+1),E9)</f>
        <v>224965.33333333334</v>
      </c>
      <c r="F10" s="9">
        <f>IF(F9=MAX($D9:$K9),F$5/((2*SUM(P$5:P9))+1),F9)</f>
        <v>142378.33333333334</v>
      </c>
      <c r="G10" s="9">
        <f>IF(G9=MAX($D9:$K9),G$5/((2*SUM(Q$5:Q9))+1),G9)</f>
        <v>114194.66666666667</v>
      </c>
      <c r="H10" s="9">
        <f>IF(H9=MAX($D9:$K9),H$5/((2*SUM(R$5:R9))+1),H9)</f>
        <v>248554</v>
      </c>
      <c r="I10" s="9">
        <f>IF(I9=MAX($D9:$K9),I$5/((2*SUM(S$5:S9))+1),I9)</f>
        <v>181795</v>
      </c>
      <c r="J10" s="9">
        <f>IF(J9=MAX($D9:$K9),J$5/((2*SUM(T$5:T9))+1),J9)</f>
        <v>127850</v>
      </c>
      <c r="K10" s="9">
        <f>IF(K9=MAX($D9:$K9),K$5/((2*SUM(U$5:U9))+1),K9)</f>
        <v>118302</v>
      </c>
      <c r="M10" s="4">
        <v>6</v>
      </c>
      <c r="N10" s="4">
        <f t="shared" si="2"/>
        <v>0</v>
      </c>
      <c r="O10" s="4">
        <f t="shared" si="1"/>
        <v>0</v>
      </c>
      <c r="P10" s="4">
        <f t="shared" si="1"/>
        <v>0</v>
      </c>
      <c r="Q10" s="4">
        <f t="shared" si="1"/>
        <v>0</v>
      </c>
      <c r="R10" s="4">
        <f t="shared" si="1"/>
        <v>1</v>
      </c>
      <c r="S10" s="4">
        <f t="shared" si="1"/>
        <v>0</v>
      </c>
      <c r="T10" s="4">
        <f t="shared" si="1"/>
        <v>0</v>
      </c>
      <c r="U10" s="4">
        <f t="shared" si="1"/>
        <v>0</v>
      </c>
      <c r="W10" s="3" t="s">
        <v>18</v>
      </c>
      <c r="X10" s="4" t="str">
        <f>IF(Datos!C9&gt;$X$3,"PASA CORTE","NO PASA CORTE")</f>
        <v>PASA CORTE</v>
      </c>
    </row>
    <row r="11" spans="2:24">
      <c r="B11" s="4" t="s">
        <v>41</v>
      </c>
      <c r="C11" s="4">
        <v>7</v>
      </c>
      <c r="D11" s="9">
        <f>IF(D10=MAX($D10:$K10),D$5/((2*SUM(N$5:N10))+1),D10)</f>
        <v>174591.8</v>
      </c>
      <c r="E11" s="9">
        <f>IF(E10=MAX($D10:$K10),E$5/((2*SUM(O$5:O10))+1),E10)</f>
        <v>224965.33333333334</v>
      </c>
      <c r="F11" s="9">
        <f>IF(F10=MAX($D10:$K10),F$5/((2*SUM(P$5:P10))+1),F10)</f>
        <v>142378.33333333334</v>
      </c>
      <c r="G11" s="9">
        <f>IF(G10=MAX($D10:$K10),G$5/((2*SUM(Q$5:Q10))+1),G10)</f>
        <v>114194.66666666667</v>
      </c>
      <c r="H11" s="9">
        <f>IF(H10=MAX($D10:$K10),H$5/((2*SUM(R$5:R10))+1),H10)</f>
        <v>82851.333333333328</v>
      </c>
      <c r="I11" s="9">
        <f>IF(I10=MAX($D10:$K10),I$5/((2*SUM(S$5:S10))+1),I10)</f>
        <v>181795</v>
      </c>
      <c r="J11" s="9">
        <f>IF(J10=MAX($D10:$K10),J$5/((2*SUM(T$5:T10))+1),J10)</f>
        <v>127850</v>
      </c>
      <c r="K11" s="9">
        <f>IF(K10=MAX($D10:$K10),K$5/((2*SUM(U$5:U10))+1),K10)</f>
        <v>118302</v>
      </c>
      <c r="M11" s="4">
        <v>7</v>
      </c>
      <c r="N11" s="4">
        <f t="shared" si="2"/>
        <v>0</v>
      </c>
      <c r="O11" s="4">
        <f t="shared" si="1"/>
        <v>1</v>
      </c>
      <c r="P11" s="4">
        <f t="shared" si="1"/>
        <v>0</v>
      </c>
      <c r="Q11" s="4">
        <f t="shared" si="1"/>
        <v>0</v>
      </c>
      <c r="R11" s="4">
        <f t="shared" si="1"/>
        <v>0</v>
      </c>
      <c r="S11" s="4">
        <f t="shared" si="1"/>
        <v>0</v>
      </c>
      <c r="T11" s="4">
        <f t="shared" si="1"/>
        <v>0</v>
      </c>
      <c r="U11" s="4">
        <f t="shared" si="1"/>
        <v>0</v>
      </c>
      <c r="W11" s="3" t="s">
        <v>19</v>
      </c>
      <c r="X11" s="4" t="str">
        <f>IF(Datos!C10&gt;$X$3,"PASA CORTE","NO PASA CORTE")</f>
        <v>PASA CORTE</v>
      </c>
    </row>
    <row r="12" spans="2:24">
      <c r="B12" s="4" t="s">
        <v>41</v>
      </c>
      <c r="C12" s="4">
        <v>8</v>
      </c>
      <c r="D12" s="9">
        <f>IF(D11=MAX($D11:$K11),D$5/((2*SUM(N$5:N11))+1),D11)</f>
        <v>174591.8</v>
      </c>
      <c r="E12" s="9">
        <f>IF(E11=MAX($D11:$K11),E$5/((2*SUM(O$5:O11))+1),E11)</f>
        <v>134979.20000000001</v>
      </c>
      <c r="F12" s="9">
        <f>IF(F11=MAX($D11:$K11),F$5/((2*SUM(P$5:P11))+1),F11)</f>
        <v>142378.33333333334</v>
      </c>
      <c r="G12" s="9">
        <f>IF(G11=MAX($D11:$K11),G$5/((2*SUM(Q$5:Q11))+1),G11)</f>
        <v>114194.66666666667</v>
      </c>
      <c r="H12" s="9">
        <f>IF(H11=MAX($D11:$K11),H$5/((2*SUM(R$5:R11))+1),H11)</f>
        <v>82851.333333333328</v>
      </c>
      <c r="I12" s="9">
        <f>IF(I11=MAX($D11:$K11),I$5/((2*SUM(S$5:S11))+1),I11)</f>
        <v>181795</v>
      </c>
      <c r="J12" s="9">
        <f>IF(J11=MAX($D11:$K11),J$5/((2*SUM(T$5:T11))+1),J11)</f>
        <v>127850</v>
      </c>
      <c r="K12" s="9">
        <f>IF(K11=MAX($D11:$K11),K$5/((2*SUM(U$5:U11))+1),K11)</f>
        <v>118302</v>
      </c>
      <c r="M12" s="4">
        <v>8</v>
      </c>
      <c r="N12" s="4">
        <f t="shared" si="2"/>
        <v>0</v>
      </c>
      <c r="O12" s="4">
        <f t="shared" si="1"/>
        <v>0</v>
      </c>
      <c r="P12" s="4">
        <f t="shared" si="1"/>
        <v>0</v>
      </c>
      <c r="Q12" s="4">
        <f t="shared" si="1"/>
        <v>0</v>
      </c>
      <c r="R12" s="4">
        <f t="shared" si="1"/>
        <v>0</v>
      </c>
      <c r="S12" s="4">
        <f t="shared" si="1"/>
        <v>1</v>
      </c>
      <c r="T12" s="4">
        <f t="shared" si="1"/>
        <v>0</v>
      </c>
      <c r="U12" s="4">
        <f t="shared" si="1"/>
        <v>0</v>
      </c>
      <c r="W12" s="3" t="s">
        <v>20</v>
      </c>
      <c r="X12" s="4" t="str">
        <f>IF(Datos!C11&gt;$X$3,"PASA CORTE","NO PASA CORTE")</f>
        <v>NO PASA CORTE</v>
      </c>
    </row>
    <row r="13" spans="2:24">
      <c r="B13" s="4" t="s">
        <v>41</v>
      </c>
      <c r="C13" s="4">
        <v>9</v>
      </c>
      <c r="D13" s="9">
        <f>IF(D12=MAX($D12:$K12),D$5/((2*SUM(N$5:N12))+1),D12)</f>
        <v>174591.8</v>
      </c>
      <c r="E13" s="9">
        <f>IF(E12=MAX($D12:$K12),E$5/((2*SUM(O$5:O12))+1),E12)</f>
        <v>134979.20000000001</v>
      </c>
      <c r="F13" s="9">
        <f>IF(F12=MAX($D12:$K12),F$5/((2*SUM(P$5:P12))+1),F12)</f>
        <v>142378.33333333334</v>
      </c>
      <c r="G13" s="9">
        <f>IF(G12=MAX($D12:$K12),G$5/((2*SUM(Q$5:Q12))+1),G12)</f>
        <v>114194.66666666667</v>
      </c>
      <c r="H13" s="9">
        <f>IF(H12=MAX($D12:$K12),H$5/((2*SUM(R$5:R12))+1),H12)</f>
        <v>82851.333333333328</v>
      </c>
      <c r="I13" s="9">
        <f>IF(I12=MAX($D12:$K12),I$5/((2*SUM(S$5:S12))+1),I12)</f>
        <v>60598.333333333336</v>
      </c>
      <c r="J13" s="9">
        <f>IF(J12=MAX($D12:$K12),J$5/((2*SUM(T$5:T12))+1),J12)</f>
        <v>127850</v>
      </c>
      <c r="K13" s="9">
        <f>IF(K12=MAX($D12:$K12),K$5/((2*SUM(U$5:U12))+1),K12)</f>
        <v>118302</v>
      </c>
      <c r="M13" s="4">
        <v>9</v>
      </c>
      <c r="N13" s="4">
        <f t="shared" si="2"/>
        <v>1</v>
      </c>
      <c r="O13" s="4">
        <f t="shared" si="1"/>
        <v>0</v>
      </c>
      <c r="P13" s="4">
        <f t="shared" si="1"/>
        <v>0</v>
      </c>
      <c r="Q13" s="4">
        <f t="shared" si="1"/>
        <v>0</v>
      </c>
      <c r="R13" s="4">
        <f t="shared" si="1"/>
        <v>0</v>
      </c>
      <c r="S13" s="4">
        <f t="shared" si="1"/>
        <v>0</v>
      </c>
      <c r="T13" s="4">
        <f t="shared" si="1"/>
        <v>0</v>
      </c>
      <c r="U13" s="4">
        <f t="shared" si="1"/>
        <v>0</v>
      </c>
      <c r="W13" s="3" t="s">
        <v>21</v>
      </c>
      <c r="X13" s="4" t="str">
        <f>IF(Datos!C12&gt;$X$3,"PASA CORTE","NO PASA CORTE")</f>
        <v>NO PASA CORTE</v>
      </c>
    </row>
    <row r="14" spans="2:24">
      <c r="B14" s="4" t="s">
        <v>41</v>
      </c>
      <c r="C14" s="4">
        <v>10</v>
      </c>
      <c r="D14" s="9">
        <f>IF(D13=MAX($D13:$K13),D$5/((2*SUM(N$5:N13))+1),D13)</f>
        <v>124708.42857142857</v>
      </c>
      <c r="E14" s="9">
        <f>IF(E13=MAX($D13:$K13),E$5/((2*SUM(O$5:O13))+1),E13)</f>
        <v>134979.20000000001</v>
      </c>
      <c r="F14" s="9">
        <f>IF(F13=MAX($D13:$K13),F$5/((2*SUM(P$5:P13))+1),F13)</f>
        <v>142378.33333333334</v>
      </c>
      <c r="G14" s="9">
        <f>IF(G13=MAX($D13:$K13),G$5/((2*SUM(Q$5:Q13))+1),G13)</f>
        <v>114194.66666666667</v>
      </c>
      <c r="H14" s="9">
        <f>IF(H13=MAX($D13:$K13),H$5/((2*SUM(R$5:R13))+1),H13)</f>
        <v>82851.333333333328</v>
      </c>
      <c r="I14" s="9">
        <f>IF(I13=MAX($D13:$K13),I$5/((2*SUM(S$5:S13))+1),I13)</f>
        <v>60598.333333333336</v>
      </c>
      <c r="J14" s="9">
        <f>IF(J13=MAX($D13:$K13),J$5/((2*SUM(T$5:T13))+1),J13)</f>
        <v>127850</v>
      </c>
      <c r="K14" s="9">
        <f>IF(K13=MAX($D13:$K13),K$5/((2*SUM(U$5:U13))+1),K13)</f>
        <v>118302</v>
      </c>
      <c r="M14" s="4">
        <v>10</v>
      </c>
      <c r="N14" s="4">
        <f t="shared" si="2"/>
        <v>0</v>
      </c>
      <c r="O14" s="4">
        <f t="shared" si="1"/>
        <v>0</v>
      </c>
      <c r="P14" s="4">
        <f t="shared" si="1"/>
        <v>1</v>
      </c>
      <c r="Q14" s="4">
        <f t="shared" si="1"/>
        <v>0</v>
      </c>
      <c r="R14" s="4">
        <f t="shared" si="1"/>
        <v>0</v>
      </c>
      <c r="S14" s="4">
        <f t="shared" si="1"/>
        <v>0</v>
      </c>
      <c r="T14" s="4">
        <f t="shared" si="1"/>
        <v>0</v>
      </c>
      <c r="U14" s="4">
        <f t="shared" si="1"/>
        <v>0</v>
      </c>
      <c r="W14" s="3" t="s">
        <v>22</v>
      </c>
      <c r="X14" s="4" t="str">
        <f>IF(Datos!C13&gt;$X$3,"PASA CORTE","NO PASA CORTE")</f>
        <v>NO PASA CORTE</v>
      </c>
    </row>
    <row r="15" spans="2:24">
      <c r="B15" s="4" t="s">
        <v>41</v>
      </c>
      <c r="C15" s="4">
        <v>11</v>
      </c>
      <c r="D15" s="9">
        <f>IF(D14=MAX($D14:$K14),D$5/((2*SUM(N$5:N14))+1),D14)</f>
        <v>124708.42857142857</v>
      </c>
      <c r="E15" s="9">
        <f>IF(E14=MAX($D14:$K14),E$5/((2*SUM(O$5:O14))+1),E14)</f>
        <v>134979.20000000001</v>
      </c>
      <c r="F15" s="9">
        <f>IF(F14=MAX($D14:$K14),F$5/((2*SUM(P$5:P14))+1),F14)</f>
        <v>85427</v>
      </c>
      <c r="G15" s="9">
        <f>IF(G14=MAX($D14:$K14),G$5/((2*SUM(Q$5:Q14))+1),G14)</f>
        <v>114194.66666666667</v>
      </c>
      <c r="H15" s="9">
        <f>IF(H14=MAX($D14:$K14),H$5/((2*SUM(R$5:R14))+1),H14)</f>
        <v>82851.333333333328</v>
      </c>
      <c r="I15" s="9">
        <f>IF(I14=MAX($D14:$K14),I$5/((2*SUM(S$5:S14))+1),I14)</f>
        <v>60598.333333333336</v>
      </c>
      <c r="J15" s="9">
        <f>IF(J14=MAX($D14:$K14),J$5/((2*SUM(T$5:T14))+1),J14)</f>
        <v>127850</v>
      </c>
      <c r="K15" s="9">
        <f>IF(K14=MAX($D14:$K14),K$5/((2*SUM(U$5:U14))+1),K14)</f>
        <v>118302</v>
      </c>
      <c r="M15" s="4">
        <v>11</v>
      </c>
      <c r="N15" s="4">
        <f t="shared" si="2"/>
        <v>0</v>
      </c>
      <c r="O15" s="4">
        <f t="shared" si="1"/>
        <v>1</v>
      </c>
      <c r="P15" s="4">
        <f t="shared" si="1"/>
        <v>0</v>
      </c>
      <c r="Q15" s="4">
        <f t="shared" si="1"/>
        <v>0</v>
      </c>
      <c r="R15" s="4">
        <f t="shared" si="1"/>
        <v>0</v>
      </c>
      <c r="S15" s="4">
        <f t="shared" si="1"/>
        <v>0</v>
      </c>
      <c r="T15" s="4">
        <f t="shared" si="1"/>
        <v>0</v>
      </c>
      <c r="U15" s="4">
        <f t="shared" si="1"/>
        <v>0</v>
      </c>
      <c r="W15" s="3" t="s">
        <v>30</v>
      </c>
      <c r="X15" s="4" t="str">
        <f>IF(Datos!C14&gt;$X$3,"PASA CORTE","NO PASA CORTE")</f>
        <v>NO PASA CORTE</v>
      </c>
    </row>
    <row r="16" spans="2:24">
      <c r="B16" s="4" t="s">
        <v>41</v>
      </c>
      <c r="C16" s="4">
        <v>12</v>
      </c>
      <c r="D16" s="9">
        <f>IF(D15=MAX($D15:$K15),D$5/((2*SUM(N$5:N15))+1),D15)</f>
        <v>124708.42857142857</v>
      </c>
      <c r="E16" s="9">
        <f>IF(E15=MAX($D15:$K15),E$5/((2*SUM(O$5:O15))+1),E15)</f>
        <v>96413.71428571429</v>
      </c>
      <c r="F16" s="9">
        <f>IF(F15=MAX($D15:$K15),F$5/((2*SUM(P$5:P15))+1),F15)</f>
        <v>85427</v>
      </c>
      <c r="G16" s="9">
        <f>IF(G15=MAX($D15:$K15),G$5/((2*SUM(Q$5:Q15))+1),G15)</f>
        <v>114194.66666666667</v>
      </c>
      <c r="H16" s="9">
        <f>IF(H15=MAX($D15:$K15),H$5/((2*SUM(R$5:R15))+1),H15)</f>
        <v>82851.333333333328</v>
      </c>
      <c r="I16" s="9">
        <f>IF(I15=MAX($D15:$K15),I$5/((2*SUM(S$5:S15))+1),I15)</f>
        <v>60598.333333333336</v>
      </c>
      <c r="J16" s="9">
        <f>IF(J15=MAX($D15:$K15),J$5/((2*SUM(T$5:T15))+1),J15)</f>
        <v>127850</v>
      </c>
      <c r="K16" s="9">
        <f>IF(K15=MAX($D15:$K15),K$5/((2*SUM(U$5:U15))+1),K15)</f>
        <v>118302</v>
      </c>
      <c r="M16" s="4">
        <v>12</v>
      </c>
      <c r="N16" s="4">
        <f t="shared" si="2"/>
        <v>0</v>
      </c>
      <c r="O16" s="4">
        <f t="shared" si="1"/>
        <v>0</v>
      </c>
      <c r="P16" s="4">
        <f t="shared" si="1"/>
        <v>0</v>
      </c>
      <c r="Q16" s="4">
        <f t="shared" si="1"/>
        <v>0</v>
      </c>
      <c r="R16" s="4">
        <f t="shared" si="1"/>
        <v>0</v>
      </c>
      <c r="S16" s="4">
        <f t="shared" si="1"/>
        <v>0</v>
      </c>
      <c r="T16" s="4">
        <f t="shared" si="1"/>
        <v>1</v>
      </c>
      <c r="U16" s="4">
        <f t="shared" si="1"/>
        <v>0</v>
      </c>
      <c r="W16" s="3" t="s">
        <v>23</v>
      </c>
      <c r="X16" s="4" t="str">
        <f>IF(Datos!C15&gt;$X$3,"PASA CORTE","NO PASA CORTE")</f>
        <v>NO PASA CORTE</v>
      </c>
    </row>
    <row r="17" spans="2:24">
      <c r="B17" s="4" t="s">
        <v>41</v>
      </c>
      <c r="C17" s="4">
        <v>13</v>
      </c>
      <c r="D17" s="9">
        <f>IF(D16=MAX($D16:$K16),D$5/((2*SUM(N$5:N16))+1),D16)</f>
        <v>124708.42857142857</v>
      </c>
      <c r="E17" s="9">
        <f>IF(E16=MAX($D16:$K16),E$5/((2*SUM(O$5:O16))+1),E16)</f>
        <v>96413.71428571429</v>
      </c>
      <c r="F17" s="9">
        <f>IF(F16=MAX($D16:$K16),F$5/((2*SUM(P$5:P16))+1),F16)</f>
        <v>85427</v>
      </c>
      <c r="G17" s="9">
        <f>IF(G16=MAX($D16:$K16),G$5/((2*SUM(Q$5:Q16))+1),G16)</f>
        <v>114194.66666666667</v>
      </c>
      <c r="H17" s="9">
        <f>IF(H16=MAX($D16:$K16),H$5/((2*SUM(R$5:R16))+1),H16)</f>
        <v>82851.333333333328</v>
      </c>
      <c r="I17" s="9">
        <f>IF(I16=MAX($D16:$K16),I$5/((2*SUM(S$5:S16))+1),I16)</f>
        <v>60598.333333333336</v>
      </c>
      <c r="J17" s="9">
        <f>IF(J16=MAX($D16:$K16),J$5/((2*SUM(T$5:T16))+1),J16)</f>
        <v>42616.666666666664</v>
      </c>
      <c r="K17" s="9">
        <f>IF(K16=MAX($D16:$K16),K$5/((2*SUM(U$5:U16))+1),K16)</f>
        <v>118302</v>
      </c>
      <c r="M17" s="4">
        <v>13</v>
      </c>
      <c r="N17" s="4">
        <f t="shared" si="2"/>
        <v>1</v>
      </c>
      <c r="O17" s="4">
        <f t="shared" si="1"/>
        <v>0</v>
      </c>
      <c r="P17" s="4">
        <f t="shared" si="1"/>
        <v>0</v>
      </c>
      <c r="Q17" s="4">
        <f t="shared" si="1"/>
        <v>0</v>
      </c>
      <c r="R17" s="4">
        <f t="shared" si="1"/>
        <v>0</v>
      </c>
      <c r="S17" s="4">
        <f t="shared" si="1"/>
        <v>0</v>
      </c>
      <c r="T17" s="4">
        <f t="shared" si="1"/>
        <v>0</v>
      </c>
      <c r="U17" s="4">
        <f t="shared" si="1"/>
        <v>0</v>
      </c>
      <c r="W17" s="3" t="s">
        <v>24</v>
      </c>
      <c r="X17" s="4" t="str">
        <f>IF(Datos!C16&gt;$X$3,"PASA CORTE","NO PASA CORTE")</f>
        <v>NO PASA CORTE</v>
      </c>
    </row>
    <row r="18" spans="2:24">
      <c r="B18" s="4" t="s">
        <v>41</v>
      </c>
      <c r="C18" s="4">
        <v>14</v>
      </c>
      <c r="D18" s="9">
        <f>IF(D17=MAX($D17:$K17),D$5/((2*SUM(N$5:N17))+1),D17)</f>
        <v>96995.444444444438</v>
      </c>
      <c r="E18" s="9">
        <f>IF(E17=MAX($D17:$K17),E$5/((2*SUM(O$5:O17))+1),E17)</f>
        <v>96413.71428571429</v>
      </c>
      <c r="F18" s="9">
        <f>IF(F17=MAX($D17:$K17),F$5/((2*SUM(P$5:P17))+1),F17)</f>
        <v>85427</v>
      </c>
      <c r="G18" s="9">
        <f>IF(G17=MAX($D17:$K17),G$5/((2*SUM(Q$5:Q17))+1),G17)</f>
        <v>114194.66666666667</v>
      </c>
      <c r="H18" s="9">
        <f>IF(H17=MAX($D17:$K17),H$5/((2*SUM(R$5:R17))+1),H17)</f>
        <v>82851.333333333328</v>
      </c>
      <c r="I18" s="9">
        <f>IF(I17=MAX($D17:$K17),I$5/((2*SUM(S$5:S17))+1),I17)</f>
        <v>60598.333333333336</v>
      </c>
      <c r="J18" s="9">
        <f>IF(J17=MAX($D17:$K17),J$5/((2*SUM(T$5:T17))+1),J17)</f>
        <v>42616.666666666664</v>
      </c>
      <c r="K18" s="9">
        <f>IF(K17=MAX($D17:$K17),K$5/((2*SUM(U$5:U17))+1),K17)</f>
        <v>118302</v>
      </c>
      <c r="M18" s="4">
        <v>14</v>
      </c>
      <c r="N18" s="4">
        <f t="shared" si="2"/>
        <v>0</v>
      </c>
      <c r="O18" s="4">
        <f t="shared" si="1"/>
        <v>0</v>
      </c>
      <c r="P18" s="4">
        <f t="shared" si="1"/>
        <v>0</v>
      </c>
      <c r="Q18" s="4">
        <f t="shared" si="1"/>
        <v>0</v>
      </c>
      <c r="R18" s="4">
        <f t="shared" si="1"/>
        <v>0</v>
      </c>
      <c r="S18" s="4">
        <f t="shared" si="1"/>
        <v>0</v>
      </c>
      <c r="T18" s="4">
        <f t="shared" si="1"/>
        <v>0</v>
      </c>
      <c r="U18" s="4">
        <f t="shared" si="1"/>
        <v>1</v>
      </c>
      <c r="W18" s="3" t="s">
        <v>25</v>
      </c>
      <c r="X18" s="4" t="str">
        <f>IF(Datos!C17&gt;$X$3,"PASA CORTE","NO PASA CORTE")</f>
        <v>NO PASA CORTE</v>
      </c>
    </row>
    <row r="19" spans="2:24">
      <c r="B19" s="4" t="s">
        <v>41</v>
      </c>
      <c r="C19" s="4">
        <v>15</v>
      </c>
      <c r="D19" s="9">
        <f>IF(D18=MAX($D18:$K18),D$5/((2*SUM(N$5:N18))+1),D18)</f>
        <v>96995.444444444438</v>
      </c>
      <c r="E19" s="9">
        <f>IF(E18=MAX($D18:$K18),E$5/((2*SUM(O$5:O18))+1),E18)</f>
        <v>96413.71428571429</v>
      </c>
      <c r="F19" s="9">
        <f>IF(F18=MAX($D18:$K18),F$5/((2*SUM(P$5:P18))+1),F18)</f>
        <v>85427</v>
      </c>
      <c r="G19" s="9">
        <f>IF(G18=MAX($D18:$K18),G$5/((2*SUM(Q$5:Q18))+1),G18)</f>
        <v>114194.66666666667</v>
      </c>
      <c r="H19" s="9">
        <f>IF(H18=MAX($D18:$K18),H$5/((2*SUM(R$5:R18))+1),H18)</f>
        <v>82851.333333333328</v>
      </c>
      <c r="I19" s="9">
        <f>IF(I18=MAX($D18:$K18),I$5/((2*SUM(S$5:S18))+1),I18)</f>
        <v>60598.333333333336</v>
      </c>
      <c r="J19" s="9">
        <f>IF(J18=MAX($D18:$K18),J$5/((2*SUM(T$5:T18))+1),J18)</f>
        <v>42616.666666666664</v>
      </c>
      <c r="K19" s="9">
        <f>IF(K18=MAX($D18:$K18),K$5/((2*SUM(U$5:U18))+1),K18)</f>
        <v>39434</v>
      </c>
      <c r="M19" s="4">
        <v>15</v>
      </c>
      <c r="N19" s="4">
        <f t="shared" si="2"/>
        <v>0</v>
      </c>
      <c r="O19" s="4">
        <f t="shared" si="1"/>
        <v>0</v>
      </c>
      <c r="P19" s="4">
        <f t="shared" si="1"/>
        <v>0</v>
      </c>
      <c r="Q19" s="4">
        <f t="shared" si="1"/>
        <v>1</v>
      </c>
      <c r="R19" s="4">
        <f t="shared" si="1"/>
        <v>0</v>
      </c>
      <c r="S19" s="4">
        <f t="shared" si="1"/>
        <v>0</v>
      </c>
      <c r="T19" s="4">
        <f t="shared" si="1"/>
        <v>0</v>
      </c>
      <c r="U19" s="4">
        <f t="shared" si="1"/>
        <v>0</v>
      </c>
      <c r="W19" s="3" t="s">
        <v>26</v>
      </c>
      <c r="X19" s="4" t="str">
        <f>IF(Datos!C18&gt;$X$3,"PASA CORTE","NO PASA CORTE")</f>
        <v>NO PASA CORTE</v>
      </c>
    </row>
    <row r="20" spans="2:24">
      <c r="B20" s="4" t="s">
        <v>41</v>
      </c>
      <c r="C20" s="4">
        <v>16</v>
      </c>
      <c r="D20" s="9">
        <f>IF(D19=MAX($D19:$K19),D$5/((2*SUM(N$5:N19))+1),D19)</f>
        <v>96995.444444444438</v>
      </c>
      <c r="E20" s="9">
        <f>IF(E19=MAX($D19:$K19),E$5/((2*SUM(O$5:O19))+1),E19)</f>
        <v>96413.71428571429</v>
      </c>
      <c r="F20" s="9">
        <f>IF(F19=MAX($D19:$K19),F$5/((2*SUM(P$5:P19))+1),F19)</f>
        <v>85427</v>
      </c>
      <c r="G20" s="9">
        <f>IF(G19=MAX($D19:$K19),G$5/((2*SUM(Q$5:Q19))+1),G19)</f>
        <v>68516.800000000003</v>
      </c>
      <c r="H20" s="9">
        <f>IF(H19=MAX($D19:$K19),H$5/((2*SUM(R$5:R19))+1),H19)</f>
        <v>82851.333333333328</v>
      </c>
      <c r="I20" s="9">
        <f>IF(I19=MAX($D19:$K19),I$5/((2*SUM(S$5:S19))+1),I19)</f>
        <v>60598.333333333336</v>
      </c>
      <c r="J20" s="9">
        <f>IF(J19=MAX($D19:$K19),J$5/((2*SUM(T$5:T19))+1),J19)</f>
        <v>42616.666666666664</v>
      </c>
      <c r="K20" s="9">
        <f>IF(K19=MAX($D19:$K19),K$5/((2*SUM(U$5:U19))+1),K19)</f>
        <v>39434</v>
      </c>
      <c r="M20" s="4">
        <v>16</v>
      </c>
      <c r="N20" s="4">
        <f t="shared" si="2"/>
        <v>1</v>
      </c>
      <c r="O20" s="4">
        <f t="shared" si="1"/>
        <v>0</v>
      </c>
      <c r="P20" s="4">
        <f t="shared" si="1"/>
        <v>0</v>
      </c>
      <c r="Q20" s="4">
        <f t="shared" si="1"/>
        <v>0</v>
      </c>
      <c r="R20" s="4">
        <f t="shared" si="1"/>
        <v>0</v>
      </c>
      <c r="S20" s="4">
        <f t="shared" si="1"/>
        <v>0</v>
      </c>
      <c r="T20" s="4">
        <f t="shared" si="1"/>
        <v>0</v>
      </c>
      <c r="U20" s="4">
        <f t="shared" si="1"/>
        <v>0</v>
      </c>
      <c r="W20" s="3" t="s">
        <v>27</v>
      </c>
      <c r="X20" s="4" t="str">
        <f>IF(Datos!C19&gt;$X$3,"PASA CORTE","NO PASA CORTE")</f>
        <v>NO PASA CORTE</v>
      </c>
    </row>
    <row r="21" spans="2:24">
      <c r="B21" s="4" t="s">
        <v>41</v>
      </c>
      <c r="C21" s="4">
        <v>17</v>
      </c>
      <c r="D21" s="9">
        <f>IF(D20=MAX($D20:$K20),D$5/((2*SUM(N$5:N20))+1),D20)</f>
        <v>79359.909090909088</v>
      </c>
      <c r="E21" s="9">
        <f>IF(E20=MAX($D20:$K20),E$5/((2*SUM(O$5:O20))+1),E20)</f>
        <v>96413.71428571429</v>
      </c>
      <c r="F21" s="9">
        <f>IF(F20=MAX($D20:$K20),F$5/((2*SUM(P$5:P20))+1),F20)</f>
        <v>85427</v>
      </c>
      <c r="G21" s="9">
        <f>IF(G20=MAX($D20:$K20),G$5/((2*SUM(Q$5:Q20))+1),G20)</f>
        <v>68516.800000000003</v>
      </c>
      <c r="H21" s="9">
        <f>IF(H20=MAX($D20:$K20),H$5/((2*SUM(R$5:R20))+1),H20)</f>
        <v>82851.333333333328</v>
      </c>
      <c r="I21" s="9">
        <f>IF(I20=MAX($D20:$K20),I$5/((2*SUM(S$5:S20))+1),I20)</f>
        <v>60598.333333333336</v>
      </c>
      <c r="J21" s="9">
        <f>IF(J20=MAX($D20:$K20),J$5/((2*SUM(T$5:T20))+1),J20)</f>
        <v>42616.666666666664</v>
      </c>
      <c r="K21" s="9">
        <f>IF(K20=MAX($D20:$K20),K$5/((2*SUM(U$5:U20))+1),K20)</f>
        <v>39434</v>
      </c>
      <c r="M21" s="4">
        <v>17</v>
      </c>
      <c r="N21" s="4">
        <f t="shared" si="2"/>
        <v>0</v>
      </c>
      <c r="O21" s="4">
        <f t="shared" ref="O21:O84" si="3">IF(E21=MAX($D21:$K21),1,0)</f>
        <v>1</v>
      </c>
      <c r="P21" s="4">
        <f t="shared" ref="P21:P84" si="4">IF(F21=MAX($D21:$K21),1,0)</f>
        <v>0</v>
      </c>
      <c r="Q21" s="4">
        <f t="shared" ref="Q21:Q84" si="5">IF(G21=MAX($D21:$K21),1,0)</f>
        <v>0</v>
      </c>
      <c r="R21" s="4">
        <f t="shared" ref="R21:R84" si="6">IF(H21=MAX($D21:$K21),1,0)</f>
        <v>0</v>
      </c>
      <c r="S21" s="4">
        <f t="shared" ref="S21:S84" si="7">IF(I21=MAX($D21:$K21),1,0)</f>
        <v>0</v>
      </c>
      <c r="T21" s="4">
        <f t="shared" ref="T21:T84" si="8">IF(J21=MAX($D21:$K21),1,0)</f>
        <v>0</v>
      </c>
      <c r="U21" s="4">
        <f t="shared" ref="U21:U84" si="9">IF(K21=MAX($D21:$K21),1,0)</f>
        <v>0</v>
      </c>
      <c r="W21" s="3" t="s">
        <v>28</v>
      </c>
      <c r="X21" s="4" t="str">
        <f>IF(Datos!C20&gt;$X$3,"PASA CORTE","NO PASA CORTE")</f>
        <v>NO PASA CORTE</v>
      </c>
    </row>
    <row r="22" spans="2:24">
      <c r="B22" s="4" t="s">
        <v>41</v>
      </c>
      <c r="C22" s="4">
        <v>18</v>
      </c>
      <c r="D22" s="9">
        <f>IF(D21=MAX($D21:$K21),D$5/((2*SUM(N$5:N21))+1),D21)</f>
        <v>79359.909090909088</v>
      </c>
      <c r="E22" s="9">
        <f>IF(E21=MAX($D21:$K21),E$5/((2*SUM(O$5:O21))+1),E21)</f>
        <v>74988.444444444438</v>
      </c>
      <c r="F22" s="9">
        <f>IF(F21=MAX($D21:$K21),F$5/((2*SUM(P$5:P21))+1),F21)</f>
        <v>85427</v>
      </c>
      <c r="G22" s="9">
        <f>IF(G21=MAX($D21:$K21),G$5/((2*SUM(Q$5:Q21))+1),G21)</f>
        <v>68516.800000000003</v>
      </c>
      <c r="H22" s="9">
        <f>IF(H21=MAX($D21:$K21),H$5/((2*SUM(R$5:R21))+1),H21)</f>
        <v>82851.333333333328</v>
      </c>
      <c r="I22" s="9">
        <f>IF(I21=MAX($D21:$K21),I$5/((2*SUM(S$5:S21))+1),I21)</f>
        <v>60598.333333333336</v>
      </c>
      <c r="J22" s="9">
        <f>IF(J21=MAX($D21:$K21),J$5/((2*SUM(T$5:T21))+1),J21)</f>
        <v>42616.666666666664</v>
      </c>
      <c r="K22" s="9">
        <f>IF(K21=MAX($D21:$K21),K$5/((2*SUM(U$5:U21))+1),K21)</f>
        <v>39434</v>
      </c>
      <c r="M22" s="4">
        <v>18</v>
      </c>
      <c r="N22" s="4">
        <f t="shared" si="2"/>
        <v>0</v>
      </c>
      <c r="O22" s="4">
        <f t="shared" si="3"/>
        <v>0</v>
      </c>
      <c r="P22" s="4">
        <f t="shared" si="4"/>
        <v>1</v>
      </c>
      <c r="Q22" s="4">
        <f t="shared" si="5"/>
        <v>0</v>
      </c>
      <c r="R22" s="4">
        <f t="shared" si="6"/>
        <v>0</v>
      </c>
      <c r="S22" s="4">
        <f t="shared" si="7"/>
        <v>0</v>
      </c>
      <c r="T22" s="4">
        <f t="shared" si="8"/>
        <v>0</v>
      </c>
      <c r="U22" s="4">
        <f t="shared" si="9"/>
        <v>0</v>
      </c>
    </row>
    <row r="23" spans="2:24">
      <c r="B23" s="4" t="s">
        <v>41</v>
      </c>
      <c r="C23" s="4">
        <v>19</v>
      </c>
      <c r="D23" s="9">
        <f>IF(D22=MAX($D22:$K22),D$5/((2*SUM(N$5:N22))+1),D22)</f>
        <v>79359.909090909088</v>
      </c>
      <c r="E23" s="9">
        <f>IF(E22=MAX($D22:$K22),E$5/((2*SUM(O$5:O22))+1),E22)</f>
        <v>74988.444444444438</v>
      </c>
      <c r="F23" s="9">
        <f>IF(F22=MAX($D22:$K22),F$5/((2*SUM(P$5:P22))+1),F22)</f>
        <v>61019.285714285717</v>
      </c>
      <c r="G23" s="9">
        <f>IF(G22=MAX($D22:$K22),G$5/((2*SUM(Q$5:Q22))+1),G22)</f>
        <v>68516.800000000003</v>
      </c>
      <c r="H23" s="9">
        <f>IF(H22=MAX($D22:$K22),H$5/((2*SUM(R$5:R22))+1),H22)</f>
        <v>82851.333333333328</v>
      </c>
      <c r="I23" s="9">
        <f>IF(I22=MAX($D22:$K22),I$5/((2*SUM(S$5:S22))+1),I22)</f>
        <v>60598.333333333336</v>
      </c>
      <c r="J23" s="9">
        <f>IF(J22=MAX($D22:$K22),J$5/((2*SUM(T$5:T22))+1),J22)</f>
        <v>42616.666666666664</v>
      </c>
      <c r="K23" s="9">
        <f>IF(K22=MAX($D22:$K22),K$5/((2*SUM(U$5:U22))+1),K22)</f>
        <v>39434</v>
      </c>
      <c r="M23" s="4">
        <v>19</v>
      </c>
      <c r="N23" s="4">
        <f t="shared" si="2"/>
        <v>0</v>
      </c>
      <c r="O23" s="4">
        <f t="shared" si="3"/>
        <v>0</v>
      </c>
      <c r="P23" s="4">
        <f t="shared" si="4"/>
        <v>0</v>
      </c>
      <c r="Q23" s="4">
        <f t="shared" si="5"/>
        <v>0</v>
      </c>
      <c r="R23" s="4">
        <f t="shared" si="6"/>
        <v>1</v>
      </c>
      <c r="S23" s="4">
        <f t="shared" si="7"/>
        <v>0</v>
      </c>
      <c r="T23" s="4">
        <f t="shared" si="8"/>
        <v>0</v>
      </c>
      <c r="U23" s="4">
        <f t="shared" si="9"/>
        <v>0</v>
      </c>
    </row>
    <row r="24" spans="2:24">
      <c r="B24" s="4" t="s">
        <v>41</v>
      </c>
      <c r="C24" s="4">
        <v>20</v>
      </c>
      <c r="D24" s="9">
        <f>IF(D23=MAX($D23:$K23),D$5/((2*SUM(N$5:N23))+1),D23)</f>
        <v>79359.909090909088</v>
      </c>
      <c r="E24" s="9">
        <f>IF(E23=MAX($D23:$K23),E$5/((2*SUM(O$5:O23))+1),E23)</f>
        <v>74988.444444444438</v>
      </c>
      <c r="F24" s="9">
        <f>IF(F23=MAX($D23:$K23),F$5/((2*SUM(P$5:P23))+1),F23)</f>
        <v>61019.285714285717</v>
      </c>
      <c r="G24" s="9">
        <f>IF(G23=MAX($D23:$K23),G$5/((2*SUM(Q$5:Q23))+1),G23)</f>
        <v>68516.800000000003</v>
      </c>
      <c r="H24" s="9">
        <f>IF(H23=MAX($D23:$K23),H$5/((2*SUM(R$5:R23))+1),H23)</f>
        <v>49710.8</v>
      </c>
      <c r="I24" s="9">
        <f>IF(I23=MAX($D23:$K23),I$5/((2*SUM(S$5:S23))+1),I23)</f>
        <v>60598.333333333336</v>
      </c>
      <c r="J24" s="9">
        <f>IF(J23=MAX($D23:$K23),J$5/((2*SUM(T$5:T23))+1),J23)</f>
        <v>42616.666666666664</v>
      </c>
      <c r="K24" s="9">
        <f>IF(K23=MAX($D23:$K23),K$5/((2*SUM(U$5:U23))+1),K23)</f>
        <v>39434</v>
      </c>
      <c r="M24" s="4">
        <v>20</v>
      </c>
      <c r="N24" s="4">
        <f t="shared" si="2"/>
        <v>1</v>
      </c>
      <c r="O24" s="4">
        <f t="shared" si="3"/>
        <v>0</v>
      </c>
      <c r="P24" s="4">
        <f t="shared" si="4"/>
        <v>0</v>
      </c>
      <c r="Q24" s="4">
        <f t="shared" si="5"/>
        <v>0</v>
      </c>
      <c r="R24" s="4">
        <f t="shared" si="6"/>
        <v>0</v>
      </c>
      <c r="S24" s="4">
        <f t="shared" si="7"/>
        <v>0</v>
      </c>
      <c r="T24" s="4">
        <f t="shared" si="8"/>
        <v>0</v>
      </c>
      <c r="U24" s="4">
        <f t="shared" si="9"/>
        <v>0</v>
      </c>
    </row>
    <row r="25" spans="2:24">
      <c r="B25" s="4" t="s">
        <v>41</v>
      </c>
      <c r="C25" s="4">
        <v>21</v>
      </c>
      <c r="D25" s="9">
        <f>IF(D24=MAX($D24:$K24),D$5/((2*SUM(N$5:N24))+1),D24)</f>
        <v>67150.692307692312</v>
      </c>
      <c r="E25" s="9">
        <f>IF(E24=MAX($D24:$K24),E$5/((2*SUM(O$5:O24))+1),E24)</f>
        <v>74988.444444444438</v>
      </c>
      <c r="F25" s="9">
        <f>IF(F24=MAX($D24:$K24),F$5/((2*SUM(P$5:P24))+1),F24)</f>
        <v>61019.285714285717</v>
      </c>
      <c r="G25" s="9">
        <f>IF(G24=MAX($D24:$K24),G$5/((2*SUM(Q$5:Q24))+1),G24)</f>
        <v>68516.800000000003</v>
      </c>
      <c r="H25" s="9">
        <f>IF(H24=MAX($D24:$K24),H$5/((2*SUM(R$5:R24))+1),H24)</f>
        <v>49710.8</v>
      </c>
      <c r="I25" s="9">
        <f>IF(I24=MAX($D24:$K24),I$5/((2*SUM(S$5:S24))+1),I24)</f>
        <v>60598.333333333336</v>
      </c>
      <c r="J25" s="9">
        <f>IF(J24=MAX($D24:$K24),J$5/((2*SUM(T$5:T24))+1),J24)</f>
        <v>42616.666666666664</v>
      </c>
      <c r="K25" s="9">
        <f>IF(K24=MAX($D24:$K24),K$5/((2*SUM(U$5:U24))+1),K24)</f>
        <v>39434</v>
      </c>
      <c r="M25" s="4">
        <v>21</v>
      </c>
      <c r="N25" s="4">
        <f t="shared" si="2"/>
        <v>0</v>
      </c>
      <c r="O25" s="4">
        <f t="shared" si="3"/>
        <v>1</v>
      </c>
      <c r="P25" s="4">
        <f t="shared" si="4"/>
        <v>0</v>
      </c>
      <c r="Q25" s="4">
        <f t="shared" si="5"/>
        <v>0</v>
      </c>
      <c r="R25" s="4">
        <f t="shared" si="6"/>
        <v>0</v>
      </c>
      <c r="S25" s="4">
        <f t="shared" si="7"/>
        <v>0</v>
      </c>
      <c r="T25" s="4">
        <f t="shared" si="8"/>
        <v>0</v>
      </c>
      <c r="U25" s="4">
        <f t="shared" si="9"/>
        <v>0</v>
      </c>
    </row>
    <row r="26" spans="2:24">
      <c r="B26" s="4" t="s">
        <v>41</v>
      </c>
      <c r="C26" s="4">
        <v>22</v>
      </c>
      <c r="D26" s="9">
        <f>IF(D25=MAX($D25:$K25),D$5/((2*SUM(N$5:N25))+1),D25)</f>
        <v>67150.692307692312</v>
      </c>
      <c r="E26" s="9">
        <f>IF(E25=MAX($D25:$K25),E$5/((2*SUM(O$5:O25))+1),E25)</f>
        <v>61354.181818181816</v>
      </c>
      <c r="F26" s="9">
        <f>IF(F25=MAX($D25:$K25),F$5/((2*SUM(P$5:P25))+1),F25)</f>
        <v>61019.285714285717</v>
      </c>
      <c r="G26" s="9">
        <f>IF(G25=MAX($D25:$K25),G$5/((2*SUM(Q$5:Q25))+1),G25)</f>
        <v>68516.800000000003</v>
      </c>
      <c r="H26" s="9">
        <f>IF(H25=MAX($D25:$K25),H$5/((2*SUM(R$5:R25))+1),H25)</f>
        <v>49710.8</v>
      </c>
      <c r="I26" s="9">
        <f>IF(I25=MAX($D25:$K25),I$5/((2*SUM(S$5:S25))+1),I25)</f>
        <v>60598.333333333336</v>
      </c>
      <c r="J26" s="9">
        <f>IF(J25=MAX($D25:$K25),J$5/((2*SUM(T$5:T25))+1),J25)</f>
        <v>42616.666666666664</v>
      </c>
      <c r="K26" s="9">
        <f>IF(K25=MAX($D25:$K25),K$5/((2*SUM(U$5:U25))+1),K25)</f>
        <v>39434</v>
      </c>
      <c r="M26" s="4">
        <v>22</v>
      </c>
      <c r="N26" s="4">
        <f t="shared" si="2"/>
        <v>0</v>
      </c>
      <c r="O26" s="4">
        <f t="shared" si="3"/>
        <v>0</v>
      </c>
      <c r="P26" s="4">
        <f t="shared" si="4"/>
        <v>0</v>
      </c>
      <c r="Q26" s="4">
        <f t="shared" si="5"/>
        <v>1</v>
      </c>
      <c r="R26" s="4">
        <f t="shared" si="6"/>
        <v>0</v>
      </c>
      <c r="S26" s="4">
        <f t="shared" si="7"/>
        <v>0</v>
      </c>
      <c r="T26" s="4">
        <f t="shared" si="8"/>
        <v>0</v>
      </c>
      <c r="U26" s="4">
        <f t="shared" si="9"/>
        <v>0</v>
      </c>
    </row>
    <row r="27" spans="2:24">
      <c r="B27" s="4" t="s">
        <v>41</v>
      </c>
      <c r="C27" s="4">
        <v>23</v>
      </c>
      <c r="D27" s="9">
        <f>IF(D26=MAX($D26:$K26),D$5/((2*SUM(N$5:N26))+1),D26)</f>
        <v>67150.692307692312</v>
      </c>
      <c r="E27" s="9">
        <f>IF(E26=MAX($D26:$K26),E$5/((2*SUM(O$5:O26))+1),E26)</f>
        <v>61354.181818181816</v>
      </c>
      <c r="F27" s="9">
        <f>IF(F26=MAX($D26:$K26),F$5/((2*SUM(P$5:P26))+1),F26)</f>
        <v>61019.285714285717</v>
      </c>
      <c r="G27" s="9">
        <f>IF(G26=MAX($D26:$K26),G$5/((2*SUM(Q$5:Q26))+1),G26)</f>
        <v>48940.571428571428</v>
      </c>
      <c r="H27" s="9">
        <f>IF(H26=MAX($D26:$K26),H$5/((2*SUM(R$5:R26))+1),H26)</f>
        <v>49710.8</v>
      </c>
      <c r="I27" s="9">
        <f>IF(I26=MAX($D26:$K26),I$5/((2*SUM(S$5:S26))+1),I26)</f>
        <v>60598.333333333336</v>
      </c>
      <c r="J27" s="9">
        <f>IF(J26=MAX($D26:$K26),J$5/((2*SUM(T$5:T26))+1),J26)</f>
        <v>42616.666666666664</v>
      </c>
      <c r="K27" s="9">
        <f>IF(K26=MAX($D26:$K26),K$5/((2*SUM(U$5:U26))+1),K26)</f>
        <v>39434</v>
      </c>
      <c r="M27" s="4">
        <v>23</v>
      </c>
      <c r="N27" s="4">
        <f t="shared" si="2"/>
        <v>1</v>
      </c>
      <c r="O27" s="4">
        <f t="shared" si="3"/>
        <v>0</v>
      </c>
      <c r="P27" s="4">
        <f t="shared" si="4"/>
        <v>0</v>
      </c>
      <c r="Q27" s="4">
        <f t="shared" si="5"/>
        <v>0</v>
      </c>
      <c r="R27" s="4">
        <f t="shared" si="6"/>
        <v>0</v>
      </c>
      <c r="S27" s="4">
        <f t="shared" si="7"/>
        <v>0</v>
      </c>
      <c r="T27" s="4">
        <f t="shared" si="8"/>
        <v>0</v>
      </c>
      <c r="U27" s="4">
        <f t="shared" si="9"/>
        <v>0</v>
      </c>
    </row>
    <row r="28" spans="2:24">
      <c r="B28" s="4" t="s">
        <v>41</v>
      </c>
      <c r="C28" s="4">
        <v>24</v>
      </c>
      <c r="D28" s="9">
        <f>IF(D27=MAX($D27:$K27),D$5/((2*SUM(N$5:N27))+1),D27)</f>
        <v>58197.26666666667</v>
      </c>
      <c r="E28" s="9">
        <f>IF(E27=MAX($D27:$K27),E$5/((2*SUM(O$5:O27))+1),E27)</f>
        <v>61354.181818181816</v>
      </c>
      <c r="F28" s="9">
        <f>IF(F27=MAX($D27:$K27),F$5/((2*SUM(P$5:P27))+1),F27)</f>
        <v>61019.285714285717</v>
      </c>
      <c r="G28" s="9">
        <f>IF(G27=MAX($D27:$K27),G$5/((2*SUM(Q$5:Q27))+1),G27)</f>
        <v>48940.571428571428</v>
      </c>
      <c r="H28" s="9">
        <f>IF(H27=MAX($D27:$K27),H$5/((2*SUM(R$5:R27))+1),H27)</f>
        <v>49710.8</v>
      </c>
      <c r="I28" s="9">
        <f>IF(I27=MAX($D27:$K27),I$5/((2*SUM(S$5:S27))+1),I27)</f>
        <v>60598.333333333336</v>
      </c>
      <c r="J28" s="9">
        <f>IF(J27=MAX($D27:$K27),J$5/((2*SUM(T$5:T27))+1),J27)</f>
        <v>42616.666666666664</v>
      </c>
      <c r="K28" s="9">
        <f>IF(K27=MAX($D27:$K27),K$5/((2*SUM(U$5:U27))+1),K27)</f>
        <v>39434</v>
      </c>
      <c r="M28" s="4">
        <v>24</v>
      </c>
      <c r="N28" s="4">
        <f t="shared" si="2"/>
        <v>0</v>
      </c>
      <c r="O28" s="4">
        <f t="shared" si="3"/>
        <v>1</v>
      </c>
      <c r="P28" s="4">
        <f t="shared" si="4"/>
        <v>0</v>
      </c>
      <c r="Q28" s="4">
        <f t="shared" si="5"/>
        <v>0</v>
      </c>
      <c r="R28" s="4">
        <f t="shared" si="6"/>
        <v>0</v>
      </c>
      <c r="S28" s="4">
        <f t="shared" si="7"/>
        <v>0</v>
      </c>
      <c r="T28" s="4">
        <f t="shared" si="8"/>
        <v>0</v>
      </c>
      <c r="U28" s="4">
        <f t="shared" si="9"/>
        <v>0</v>
      </c>
    </row>
    <row r="29" spans="2:24">
      <c r="B29" s="4" t="s">
        <v>41</v>
      </c>
      <c r="C29" s="4">
        <v>25</v>
      </c>
      <c r="D29" s="9">
        <f>IF(D28=MAX($D28:$K28),D$5/((2*SUM(N$5:N28))+1),D28)</f>
        <v>58197.26666666667</v>
      </c>
      <c r="E29" s="9">
        <f>IF(E28=MAX($D28:$K28),E$5/((2*SUM(O$5:O28))+1),E28)</f>
        <v>51915.076923076922</v>
      </c>
      <c r="F29" s="9">
        <f>IF(F28=MAX($D28:$K28),F$5/((2*SUM(P$5:P28))+1),F28)</f>
        <v>61019.285714285717</v>
      </c>
      <c r="G29" s="9">
        <f>IF(G28=MAX($D28:$K28),G$5/((2*SUM(Q$5:Q28))+1),G28)</f>
        <v>48940.571428571428</v>
      </c>
      <c r="H29" s="9">
        <f>IF(H28=MAX($D28:$K28),H$5/((2*SUM(R$5:R28))+1),H28)</f>
        <v>49710.8</v>
      </c>
      <c r="I29" s="9">
        <f>IF(I28=MAX($D28:$K28),I$5/((2*SUM(S$5:S28))+1),I28)</f>
        <v>60598.333333333336</v>
      </c>
      <c r="J29" s="9">
        <f>IF(J28=MAX($D28:$K28),J$5/((2*SUM(T$5:T28))+1),J28)</f>
        <v>42616.666666666664</v>
      </c>
      <c r="K29" s="9">
        <f>IF(K28=MAX($D28:$K28),K$5/((2*SUM(U$5:U28))+1),K28)</f>
        <v>39434</v>
      </c>
      <c r="M29" s="4">
        <v>25</v>
      </c>
      <c r="N29" s="4">
        <f t="shared" si="2"/>
        <v>0</v>
      </c>
      <c r="O29" s="4">
        <f t="shared" si="3"/>
        <v>0</v>
      </c>
      <c r="P29" s="4">
        <f t="shared" si="4"/>
        <v>1</v>
      </c>
      <c r="Q29" s="4">
        <f t="shared" si="5"/>
        <v>0</v>
      </c>
      <c r="R29" s="4">
        <f t="shared" si="6"/>
        <v>0</v>
      </c>
      <c r="S29" s="4">
        <f t="shared" si="7"/>
        <v>0</v>
      </c>
      <c r="T29" s="4">
        <f t="shared" si="8"/>
        <v>0</v>
      </c>
      <c r="U29" s="4">
        <f t="shared" si="9"/>
        <v>0</v>
      </c>
    </row>
    <row r="30" spans="2:24">
      <c r="B30" s="4" t="s">
        <v>41</v>
      </c>
      <c r="C30" s="4">
        <v>26</v>
      </c>
      <c r="D30" s="9">
        <f>IF(D29=MAX($D29:$K29),D$5/((2*SUM(N$5:N29))+1),D29)</f>
        <v>58197.26666666667</v>
      </c>
      <c r="E30" s="9">
        <f>IF(E29=MAX($D29:$K29),E$5/((2*SUM(O$5:O29))+1),E29)</f>
        <v>51915.076923076922</v>
      </c>
      <c r="F30" s="9">
        <f>IF(F29=MAX($D29:$K29),F$5/((2*SUM(P$5:P29))+1),F29)</f>
        <v>47459.444444444445</v>
      </c>
      <c r="G30" s="9">
        <f>IF(G29=MAX($D29:$K29),G$5/((2*SUM(Q$5:Q29))+1),G29)</f>
        <v>48940.571428571428</v>
      </c>
      <c r="H30" s="9">
        <f>IF(H29=MAX($D29:$K29),H$5/((2*SUM(R$5:R29))+1),H29)</f>
        <v>49710.8</v>
      </c>
      <c r="I30" s="9">
        <f>IF(I29=MAX($D29:$K29),I$5/((2*SUM(S$5:S29))+1),I29)</f>
        <v>60598.333333333336</v>
      </c>
      <c r="J30" s="9">
        <f>IF(J29=MAX($D29:$K29),J$5/((2*SUM(T$5:T29))+1),J29)</f>
        <v>42616.666666666664</v>
      </c>
      <c r="K30" s="9">
        <f>IF(K29=MAX($D29:$K29),K$5/((2*SUM(U$5:U29))+1),K29)</f>
        <v>39434</v>
      </c>
      <c r="M30" s="4">
        <v>26</v>
      </c>
      <c r="N30" s="4">
        <f t="shared" si="2"/>
        <v>0</v>
      </c>
      <c r="O30" s="4">
        <f t="shared" si="3"/>
        <v>0</v>
      </c>
      <c r="P30" s="4">
        <f t="shared" si="4"/>
        <v>0</v>
      </c>
      <c r="Q30" s="4">
        <f t="shared" si="5"/>
        <v>0</v>
      </c>
      <c r="R30" s="4">
        <f t="shared" si="6"/>
        <v>0</v>
      </c>
      <c r="S30" s="4">
        <f t="shared" si="7"/>
        <v>1</v>
      </c>
      <c r="T30" s="4">
        <f t="shared" si="8"/>
        <v>0</v>
      </c>
      <c r="U30" s="4">
        <f t="shared" si="9"/>
        <v>0</v>
      </c>
    </row>
    <row r="31" spans="2:24">
      <c r="B31" s="4" t="s">
        <v>41</v>
      </c>
      <c r="C31" s="4">
        <v>27</v>
      </c>
      <c r="D31" s="9">
        <f>IF(D30=MAX($D30:$K30),D$5/((2*SUM(N$5:N30))+1),D30)</f>
        <v>58197.26666666667</v>
      </c>
      <c r="E31" s="9">
        <f>IF(E30=MAX($D30:$K30),E$5/((2*SUM(O$5:O30))+1),E30)</f>
        <v>51915.076923076922</v>
      </c>
      <c r="F31" s="9">
        <f>IF(F30=MAX($D30:$K30),F$5/((2*SUM(P$5:P30))+1),F30)</f>
        <v>47459.444444444445</v>
      </c>
      <c r="G31" s="9">
        <f>IF(G30=MAX($D30:$K30),G$5/((2*SUM(Q$5:Q30))+1),G30)</f>
        <v>48940.571428571428</v>
      </c>
      <c r="H31" s="9">
        <f>IF(H30=MAX($D30:$K30),H$5/((2*SUM(R$5:R30))+1),H30)</f>
        <v>49710.8</v>
      </c>
      <c r="I31" s="9">
        <f>IF(I30=MAX($D30:$K30),I$5/((2*SUM(S$5:S30))+1),I30)</f>
        <v>36359</v>
      </c>
      <c r="J31" s="9">
        <f>IF(J30=MAX($D30:$K30),J$5/((2*SUM(T$5:T30))+1),J30)</f>
        <v>42616.666666666664</v>
      </c>
      <c r="K31" s="9">
        <f>IF(K30=MAX($D30:$K30),K$5/((2*SUM(U$5:U30))+1),K30)</f>
        <v>39434</v>
      </c>
      <c r="M31" s="4">
        <v>27</v>
      </c>
      <c r="N31" s="4">
        <f t="shared" si="2"/>
        <v>1</v>
      </c>
      <c r="O31" s="4">
        <f t="shared" si="3"/>
        <v>0</v>
      </c>
      <c r="P31" s="4">
        <f t="shared" si="4"/>
        <v>0</v>
      </c>
      <c r="Q31" s="4">
        <f t="shared" si="5"/>
        <v>0</v>
      </c>
      <c r="R31" s="4">
        <f t="shared" si="6"/>
        <v>0</v>
      </c>
      <c r="S31" s="4">
        <f t="shared" si="7"/>
        <v>0</v>
      </c>
      <c r="T31" s="4">
        <f t="shared" si="8"/>
        <v>0</v>
      </c>
      <c r="U31" s="4">
        <f t="shared" si="9"/>
        <v>0</v>
      </c>
    </row>
    <row r="32" spans="2:24">
      <c r="B32" s="4" t="s">
        <v>41</v>
      </c>
      <c r="C32" s="4">
        <v>28</v>
      </c>
      <c r="D32" s="9">
        <f>IF(D31=MAX($D31:$K31),D$5/((2*SUM(N$5:N31))+1),D31)</f>
        <v>51350.529411764706</v>
      </c>
      <c r="E32" s="9">
        <f>IF(E31=MAX($D31:$K31),E$5/((2*SUM(O$5:O31))+1),E31)</f>
        <v>51915.076923076922</v>
      </c>
      <c r="F32" s="9">
        <f>IF(F31=MAX($D31:$K31),F$5/((2*SUM(P$5:P31))+1),F31)</f>
        <v>47459.444444444445</v>
      </c>
      <c r="G32" s="9">
        <f>IF(G31=MAX($D31:$K31),G$5/((2*SUM(Q$5:Q31))+1),G31)</f>
        <v>48940.571428571428</v>
      </c>
      <c r="H32" s="9">
        <f>IF(H31=MAX($D31:$K31),H$5/((2*SUM(R$5:R31))+1),H31)</f>
        <v>49710.8</v>
      </c>
      <c r="I32" s="9">
        <f>IF(I31=MAX($D31:$K31),I$5/((2*SUM(S$5:S31))+1),I31)</f>
        <v>36359</v>
      </c>
      <c r="J32" s="9">
        <f>IF(J31=MAX($D31:$K31),J$5/((2*SUM(T$5:T31))+1),J31)</f>
        <v>42616.666666666664</v>
      </c>
      <c r="K32" s="9">
        <f>IF(K31=MAX($D31:$K31),K$5/((2*SUM(U$5:U31))+1),K31)</f>
        <v>39434</v>
      </c>
      <c r="M32" s="4">
        <v>28</v>
      </c>
      <c r="N32" s="4">
        <f t="shared" si="2"/>
        <v>0</v>
      </c>
      <c r="O32" s="4">
        <f t="shared" si="3"/>
        <v>1</v>
      </c>
      <c r="P32" s="4">
        <f t="shared" si="4"/>
        <v>0</v>
      </c>
      <c r="Q32" s="4">
        <f t="shared" si="5"/>
        <v>0</v>
      </c>
      <c r="R32" s="4">
        <f t="shared" si="6"/>
        <v>0</v>
      </c>
      <c r="S32" s="4">
        <f t="shared" si="7"/>
        <v>0</v>
      </c>
      <c r="T32" s="4">
        <f t="shared" si="8"/>
        <v>0</v>
      </c>
      <c r="U32" s="4">
        <f t="shared" si="9"/>
        <v>0</v>
      </c>
    </row>
    <row r="33" spans="2:21">
      <c r="B33" s="4" t="s">
        <v>41</v>
      </c>
      <c r="C33" s="4">
        <v>29</v>
      </c>
      <c r="D33" s="9">
        <f>IF(D32=MAX($D32:$K32),D$5/((2*SUM(N$5:N32))+1),D32)</f>
        <v>51350.529411764706</v>
      </c>
      <c r="E33" s="9">
        <f>IF(E32=MAX($D32:$K32),E$5/((2*SUM(O$5:O32))+1),E32)</f>
        <v>44993.066666666666</v>
      </c>
      <c r="F33" s="9">
        <f>IF(F32=MAX($D32:$K32),F$5/((2*SUM(P$5:P32))+1),F32)</f>
        <v>47459.444444444445</v>
      </c>
      <c r="G33" s="9">
        <f>IF(G32=MAX($D32:$K32),G$5/((2*SUM(Q$5:Q32))+1),G32)</f>
        <v>48940.571428571428</v>
      </c>
      <c r="H33" s="9">
        <f>IF(H32=MAX($D32:$K32),H$5/((2*SUM(R$5:R32))+1),H32)</f>
        <v>49710.8</v>
      </c>
      <c r="I33" s="9">
        <f>IF(I32=MAX($D32:$K32),I$5/((2*SUM(S$5:S32))+1),I32)</f>
        <v>36359</v>
      </c>
      <c r="J33" s="9">
        <f>IF(J32=MAX($D32:$K32),J$5/((2*SUM(T$5:T32))+1),J32)</f>
        <v>42616.666666666664</v>
      </c>
      <c r="K33" s="9">
        <f>IF(K32=MAX($D32:$K32),K$5/((2*SUM(U$5:U32))+1),K32)</f>
        <v>39434</v>
      </c>
      <c r="M33" s="4">
        <v>29</v>
      </c>
      <c r="N33" s="4">
        <f t="shared" si="2"/>
        <v>1</v>
      </c>
      <c r="O33" s="4">
        <f t="shared" si="3"/>
        <v>0</v>
      </c>
      <c r="P33" s="4">
        <f t="shared" si="4"/>
        <v>0</v>
      </c>
      <c r="Q33" s="4">
        <f t="shared" si="5"/>
        <v>0</v>
      </c>
      <c r="R33" s="4">
        <f t="shared" si="6"/>
        <v>0</v>
      </c>
      <c r="S33" s="4">
        <f t="shared" si="7"/>
        <v>0</v>
      </c>
      <c r="T33" s="4">
        <f t="shared" si="8"/>
        <v>0</v>
      </c>
      <c r="U33" s="4">
        <f t="shared" si="9"/>
        <v>0</v>
      </c>
    </row>
    <row r="34" spans="2:21">
      <c r="B34" s="4" t="s">
        <v>41</v>
      </c>
      <c r="C34" s="4">
        <v>30</v>
      </c>
      <c r="D34" s="9">
        <f>IF(D33=MAX($D33:$K33),D$5/((2*SUM(N$5:N33))+1),D33)</f>
        <v>45945.210526315786</v>
      </c>
      <c r="E34" s="9">
        <f>IF(E33=MAX($D33:$K33),E$5/((2*SUM(O$5:O33))+1),E33)</f>
        <v>44993.066666666666</v>
      </c>
      <c r="F34" s="9">
        <f>IF(F33=MAX($D33:$K33),F$5/((2*SUM(P$5:P33))+1),F33)</f>
        <v>47459.444444444445</v>
      </c>
      <c r="G34" s="9">
        <f>IF(G33=MAX($D33:$K33),G$5/((2*SUM(Q$5:Q33))+1),G33)</f>
        <v>48940.571428571428</v>
      </c>
      <c r="H34" s="9">
        <f>IF(H33=MAX($D33:$K33),H$5/((2*SUM(R$5:R33))+1),H33)</f>
        <v>49710.8</v>
      </c>
      <c r="I34" s="9">
        <f>IF(I33=MAX($D33:$K33),I$5/((2*SUM(S$5:S33))+1),I33)</f>
        <v>36359</v>
      </c>
      <c r="J34" s="9">
        <f>IF(J33=MAX($D33:$K33),J$5/((2*SUM(T$5:T33))+1),J33)</f>
        <v>42616.666666666664</v>
      </c>
      <c r="K34" s="9">
        <f>IF(K33=MAX($D33:$K33),K$5/((2*SUM(U$5:U33))+1),K33)</f>
        <v>39434</v>
      </c>
      <c r="M34" s="4">
        <v>30</v>
      </c>
      <c r="N34" s="4">
        <f t="shared" si="2"/>
        <v>0</v>
      </c>
      <c r="O34" s="4">
        <f t="shared" si="3"/>
        <v>0</v>
      </c>
      <c r="P34" s="4">
        <f t="shared" si="4"/>
        <v>0</v>
      </c>
      <c r="Q34" s="4">
        <f t="shared" si="5"/>
        <v>0</v>
      </c>
      <c r="R34" s="4">
        <f t="shared" si="6"/>
        <v>1</v>
      </c>
      <c r="S34" s="4">
        <f t="shared" si="7"/>
        <v>0</v>
      </c>
      <c r="T34" s="4">
        <f t="shared" si="8"/>
        <v>0</v>
      </c>
      <c r="U34" s="4">
        <f t="shared" si="9"/>
        <v>0</v>
      </c>
    </row>
    <row r="35" spans="2:21">
      <c r="B35" s="4" t="s">
        <v>41</v>
      </c>
      <c r="C35" s="4">
        <v>31</v>
      </c>
      <c r="D35" s="9">
        <f>IF(D34=MAX($D34:$K34),D$5/((2*SUM(N$5:N34))+1),D34)</f>
        <v>45945.210526315786</v>
      </c>
      <c r="E35" s="9">
        <f>IF(E34=MAX($D34:$K34),E$5/((2*SUM(O$5:O34))+1),E34)</f>
        <v>44993.066666666666</v>
      </c>
      <c r="F35" s="9">
        <f>IF(F34=MAX($D34:$K34),F$5/((2*SUM(P$5:P34))+1),F34)</f>
        <v>47459.444444444445</v>
      </c>
      <c r="G35" s="9">
        <f>IF(G34=MAX($D34:$K34),G$5/((2*SUM(Q$5:Q34))+1),G34)</f>
        <v>48940.571428571428</v>
      </c>
      <c r="H35" s="9">
        <f>IF(H34=MAX($D34:$K34),H$5/((2*SUM(R$5:R34))+1),H34)</f>
        <v>35507.714285714283</v>
      </c>
      <c r="I35" s="9">
        <f>IF(I34=MAX($D34:$K34),I$5/((2*SUM(S$5:S34))+1),I34)</f>
        <v>36359</v>
      </c>
      <c r="J35" s="9">
        <f>IF(J34=MAX($D34:$K34),J$5/((2*SUM(T$5:T34))+1),J34)</f>
        <v>42616.666666666664</v>
      </c>
      <c r="K35" s="9">
        <f>IF(K34=MAX($D34:$K34),K$5/((2*SUM(U$5:U34))+1),K34)</f>
        <v>39434</v>
      </c>
      <c r="M35" s="4">
        <v>31</v>
      </c>
      <c r="N35" s="4">
        <f t="shared" si="2"/>
        <v>0</v>
      </c>
      <c r="O35" s="4">
        <f t="shared" si="3"/>
        <v>0</v>
      </c>
      <c r="P35" s="4">
        <f t="shared" si="4"/>
        <v>0</v>
      </c>
      <c r="Q35" s="4">
        <f t="shared" si="5"/>
        <v>1</v>
      </c>
      <c r="R35" s="4">
        <f t="shared" si="6"/>
        <v>0</v>
      </c>
      <c r="S35" s="4">
        <f t="shared" si="7"/>
        <v>0</v>
      </c>
      <c r="T35" s="4">
        <f t="shared" si="8"/>
        <v>0</v>
      </c>
      <c r="U35" s="4">
        <f t="shared" si="9"/>
        <v>0</v>
      </c>
    </row>
    <row r="36" spans="2:21">
      <c r="B36" s="4" t="s">
        <v>41</v>
      </c>
      <c r="C36" s="4">
        <v>32</v>
      </c>
      <c r="D36" s="9">
        <f>IF(D35=MAX($D35:$K35),D$5/((2*SUM(N$5:N35))+1),D35)</f>
        <v>45945.210526315786</v>
      </c>
      <c r="E36" s="9">
        <f>IF(E35=MAX($D35:$K35),E$5/((2*SUM(O$5:O35))+1),E35)</f>
        <v>44993.066666666666</v>
      </c>
      <c r="F36" s="9">
        <f>IF(F35=MAX($D35:$K35),F$5/((2*SUM(P$5:P35))+1),F35)</f>
        <v>47459.444444444445</v>
      </c>
      <c r="G36" s="9">
        <f>IF(G35=MAX($D35:$K35),G$5/((2*SUM(Q$5:Q35))+1),G35)</f>
        <v>38064.888888888891</v>
      </c>
      <c r="H36" s="9">
        <f>IF(H35=MAX($D35:$K35),H$5/((2*SUM(R$5:R35))+1),H35)</f>
        <v>35507.714285714283</v>
      </c>
      <c r="I36" s="9">
        <f>IF(I35=MAX($D35:$K35),I$5/((2*SUM(S$5:S35))+1),I35)</f>
        <v>36359</v>
      </c>
      <c r="J36" s="9">
        <f>IF(J35=MAX($D35:$K35),J$5/((2*SUM(T$5:T35))+1),J35)</f>
        <v>42616.666666666664</v>
      </c>
      <c r="K36" s="9">
        <f>IF(K35=MAX($D35:$K35),K$5/((2*SUM(U$5:U35))+1),K35)</f>
        <v>39434</v>
      </c>
      <c r="M36" s="4">
        <v>32</v>
      </c>
      <c r="N36" s="4">
        <f t="shared" si="2"/>
        <v>0</v>
      </c>
      <c r="O36" s="4">
        <f t="shared" si="3"/>
        <v>0</v>
      </c>
      <c r="P36" s="4">
        <f t="shared" si="4"/>
        <v>1</v>
      </c>
      <c r="Q36" s="4">
        <f t="shared" si="5"/>
        <v>0</v>
      </c>
      <c r="R36" s="4">
        <f t="shared" si="6"/>
        <v>0</v>
      </c>
      <c r="S36" s="4">
        <f t="shared" si="7"/>
        <v>0</v>
      </c>
      <c r="T36" s="4">
        <f t="shared" si="8"/>
        <v>0</v>
      </c>
      <c r="U36" s="4">
        <f t="shared" si="9"/>
        <v>0</v>
      </c>
    </row>
    <row r="37" spans="2:21">
      <c r="B37" s="4" t="s">
        <v>41</v>
      </c>
      <c r="C37" s="4">
        <v>33</v>
      </c>
      <c r="D37" s="9">
        <f>IF(D36=MAX($D36:$K36),D$5/((2*SUM(N$5:N36))+1),D36)</f>
        <v>45945.210526315786</v>
      </c>
      <c r="E37" s="9">
        <f>IF(E36=MAX($D36:$K36),E$5/((2*SUM(O$5:O36))+1),E36)</f>
        <v>44993.066666666666</v>
      </c>
      <c r="F37" s="9">
        <f>IF(F36=MAX($D36:$K36),F$5/((2*SUM(P$5:P36))+1),F36)</f>
        <v>38830.454545454544</v>
      </c>
      <c r="G37" s="9">
        <f>IF(G36=MAX($D36:$K36),G$5/((2*SUM(Q$5:Q36))+1),G36)</f>
        <v>38064.888888888891</v>
      </c>
      <c r="H37" s="9">
        <f>IF(H36=MAX($D36:$K36),H$5/((2*SUM(R$5:R36))+1),H36)</f>
        <v>35507.714285714283</v>
      </c>
      <c r="I37" s="9">
        <f>IF(I36=MAX($D36:$K36),I$5/((2*SUM(S$5:S36))+1),I36)</f>
        <v>36359</v>
      </c>
      <c r="J37" s="9">
        <f>IF(J36=MAX($D36:$K36),J$5/((2*SUM(T$5:T36))+1),J36)</f>
        <v>42616.666666666664</v>
      </c>
      <c r="K37" s="9">
        <f>IF(K36=MAX($D36:$K36),K$5/((2*SUM(U$5:U36))+1),K36)</f>
        <v>39434</v>
      </c>
      <c r="M37" s="4">
        <v>33</v>
      </c>
      <c r="N37" s="4">
        <f t="shared" si="2"/>
        <v>1</v>
      </c>
      <c r="O37" s="4">
        <f t="shared" si="3"/>
        <v>0</v>
      </c>
      <c r="P37" s="4">
        <f t="shared" si="4"/>
        <v>0</v>
      </c>
      <c r="Q37" s="4">
        <f t="shared" si="5"/>
        <v>0</v>
      </c>
      <c r="R37" s="4">
        <f t="shared" si="6"/>
        <v>0</v>
      </c>
      <c r="S37" s="4">
        <f t="shared" si="7"/>
        <v>0</v>
      </c>
      <c r="T37" s="4">
        <f t="shared" si="8"/>
        <v>0</v>
      </c>
      <c r="U37" s="4">
        <f t="shared" si="9"/>
        <v>0</v>
      </c>
    </row>
    <row r="38" spans="2:21">
      <c r="B38" s="4" t="s">
        <v>41</v>
      </c>
      <c r="C38" s="4">
        <v>34</v>
      </c>
      <c r="D38" s="9">
        <f>IF(D37=MAX($D37:$K37),D$5/((2*SUM(N$5:N37))+1),D37)</f>
        <v>41569.476190476191</v>
      </c>
      <c r="E38" s="9">
        <f>IF(E37=MAX($D37:$K37),E$5/((2*SUM(O$5:O37))+1),E37)</f>
        <v>44993.066666666666</v>
      </c>
      <c r="F38" s="9">
        <f>IF(F37=MAX($D37:$K37),F$5/((2*SUM(P$5:P37))+1),F37)</f>
        <v>38830.454545454544</v>
      </c>
      <c r="G38" s="9">
        <f>IF(G37=MAX($D37:$K37),G$5/((2*SUM(Q$5:Q37))+1),G37)</f>
        <v>38064.888888888891</v>
      </c>
      <c r="H38" s="9">
        <f>IF(H37=MAX($D37:$K37),H$5/((2*SUM(R$5:R37))+1),H37)</f>
        <v>35507.714285714283</v>
      </c>
      <c r="I38" s="9">
        <f>IF(I37=MAX($D37:$K37),I$5/((2*SUM(S$5:S37))+1),I37)</f>
        <v>36359</v>
      </c>
      <c r="J38" s="9">
        <f>IF(J37=MAX($D37:$K37),J$5/((2*SUM(T$5:T37))+1),J37)</f>
        <v>42616.666666666664</v>
      </c>
      <c r="K38" s="9">
        <f>IF(K37=MAX($D37:$K37),K$5/((2*SUM(U$5:U37))+1),K37)</f>
        <v>39434</v>
      </c>
      <c r="M38" s="4">
        <v>34</v>
      </c>
      <c r="N38" s="4">
        <f t="shared" si="2"/>
        <v>0</v>
      </c>
      <c r="O38" s="4">
        <f t="shared" si="3"/>
        <v>1</v>
      </c>
      <c r="P38" s="4">
        <f t="shared" si="4"/>
        <v>0</v>
      </c>
      <c r="Q38" s="4">
        <f t="shared" si="5"/>
        <v>0</v>
      </c>
      <c r="R38" s="4">
        <f t="shared" si="6"/>
        <v>0</v>
      </c>
      <c r="S38" s="4">
        <f t="shared" si="7"/>
        <v>0</v>
      </c>
      <c r="T38" s="4">
        <f t="shared" si="8"/>
        <v>0</v>
      </c>
      <c r="U38" s="4">
        <f t="shared" si="9"/>
        <v>0</v>
      </c>
    </row>
    <row r="39" spans="2:21">
      <c r="B39" s="4" t="s">
        <v>41</v>
      </c>
      <c r="C39" s="4">
        <v>35</v>
      </c>
      <c r="D39" s="9">
        <f>IF(D38=MAX($D38:$K38),D$5/((2*SUM(N$5:N38))+1),D38)</f>
        <v>41569.476190476191</v>
      </c>
      <c r="E39" s="9">
        <f>IF(E38=MAX($D38:$K38),E$5/((2*SUM(O$5:O38))+1),E38)</f>
        <v>39699.76470588235</v>
      </c>
      <c r="F39" s="9">
        <f>IF(F38=MAX($D38:$K38),F$5/((2*SUM(P$5:P38))+1),F38)</f>
        <v>38830.454545454544</v>
      </c>
      <c r="G39" s="9">
        <f>IF(G38=MAX($D38:$K38),G$5/((2*SUM(Q$5:Q38))+1),G38)</f>
        <v>38064.888888888891</v>
      </c>
      <c r="H39" s="9">
        <f>IF(H38=MAX($D38:$K38),H$5/((2*SUM(R$5:R38))+1),H38)</f>
        <v>35507.714285714283</v>
      </c>
      <c r="I39" s="9">
        <f>IF(I38=MAX($D38:$K38),I$5/((2*SUM(S$5:S38))+1),I38)</f>
        <v>36359</v>
      </c>
      <c r="J39" s="9">
        <f>IF(J38=MAX($D38:$K38),J$5/((2*SUM(T$5:T38))+1),J38)</f>
        <v>42616.666666666664</v>
      </c>
      <c r="K39" s="9">
        <f>IF(K38=MAX($D38:$K38),K$5/((2*SUM(U$5:U38))+1),K38)</f>
        <v>39434</v>
      </c>
      <c r="M39" s="4">
        <v>35</v>
      </c>
      <c r="N39" s="4">
        <f t="shared" si="2"/>
        <v>0</v>
      </c>
      <c r="O39" s="4">
        <f t="shared" si="3"/>
        <v>0</v>
      </c>
      <c r="P39" s="4">
        <f t="shared" si="4"/>
        <v>0</v>
      </c>
      <c r="Q39" s="4">
        <f t="shared" si="5"/>
        <v>0</v>
      </c>
      <c r="R39" s="4">
        <f t="shared" si="6"/>
        <v>0</v>
      </c>
      <c r="S39" s="4">
        <f t="shared" si="7"/>
        <v>0</v>
      </c>
      <c r="T39" s="4">
        <f t="shared" si="8"/>
        <v>1</v>
      </c>
      <c r="U39" s="4">
        <f t="shared" si="9"/>
        <v>0</v>
      </c>
    </row>
    <row r="40" spans="2:21">
      <c r="B40" s="4" t="s">
        <v>41</v>
      </c>
      <c r="C40" s="4">
        <v>36</v>
      </c>
      <c r="D40" s="9">
        <f>IF(D39=MAX($D39:$K39),D$5/((2*SUM(N$5:N39))+1),D39)</f>
        <v>41569.476190476191</v>
      </c>
      <c r="E40" s="9">
        <f>IF(E39=MAX($D39:$K39),E$5/((2*SUM(O$5:O39))+1),E39)</f>
        <v>39699.76470588235</v>
      </c>
      <c r="F40" s="9">
        <f>IF(F39=MAX($D39:$K39),F$5/((2*SUM(P$5:P39))+1),F39)</f>
        <v>38830.454545454544</v>
      </c>
      <c r="G40" s="9">
        <f>IF(G39=MAX($D39:$K39),G$5/((2*SUM(Q$5:Q39))+1),G39)</f>
        <v>38064.888888888891</v>
      </c>
      <c r="H40" s="9">
        <f>IF(H39=MAX($D39:$K39),H$5/((2*SUM(R$5:R39))+1),H39)</f>
        <v>35507.714285714283</v>
      </c>
      <c r="I40" s="9">
        <f>IF(I39=MAX($D39:$K39),I$5/((2*SUM(S$5:S39))+1),I39)</f>
        <v>36359</v>
      </c>
      <c r="J40" s="9">
        <f>IF(J39=MAX($D39:$K39),J$5/((2*SUM(T$5:T39))+1),J39)</f>
        <v>25570</v>
      </c>
      <c r="K40" s="9">
        <f>IF(K39=MAX($D39:$K39),K$5/((2*SUM(U$5:U39))+1),K39)</f>
        <v>39434</v>
      </c>
      <c r="M40" s="4">
        <v>36</v>
      </c>
      <c r="N40" s="4">
        <f t="shared" si="2"/>
        <v>1</v>
      </c>
      <c r="O40" s="4">
        <f t="shared" si="3"/>
        <v>0</v>
      </c>
      <c r="P40" s="4">
        <f t="shared" si="4"/>
        <v>0</v>
      </c>
      <c r="Q40" s="4">
        <f t="shared" si="5"/>
        <v>0</v>
      </c>
      <c r="R40" s="4">
        <f t="shared" si="6"/>
        <v>0</v>
      </c>
      <c r="S40" s="4">
        <f t="shared" si="7"/>
        <v>0</v>
      </c>
      <c r="T40" s="4">
        <f t="shared" si="8"/>
        <v>0</v>
      </c>
      <c r="U40" s="4">
        <f t="shared" si="9"/>
        <v>0</v>
      </c>
    </row>
    <row r="41" spans="2:21">
      <c r="B41" s="4" t="s">
        <v>41</v>
      </c>
      <c r="C41" s="4">
        <v>37</v>
      </c>
      <c r="D41" s="9">
        <f>IF(D40=MAX($D40:$K40),D$5/((2*SUM(N$5:N40))+1),D40)</f>
        <v>37954.739130434784</v>
      </c>
      <c r="E41" s="9">
        <f>IF(E40=MAX($D40:$K40),E$5/((2*SUM(O$5:O40))+1),E40)</f>
        <v>39699.76470588235</v>
      </c>
      <c r="F41" s="9">
        <f>IF(F40=MAX($D40:$K40),F$5/((2*SUM(P$5:P40))+1),F40)</f>
        <v>38830.454545454544</v>
      </c>
      <c r="G41" s="9">
        <f>IF(G40=MAX($D40:$K40),G$5/((2*SUM(Q$5:Q40))+1),G40)</f>
        <v>38064.888888888891</v>
      </c>
      <c r="H41" s="9">
        <f>IF(H40=MAX($D40:$K40),H$5/((2*SUM(R$5:R40))+1),H40)</f>
        <v>35507.714285714283</v>
      </c>
      <c r="I41" s="9">
        <f>IF(I40=MAX($D40:$K40),I$5/((2*SUM(S$5:S40))+1),I40)</f>
        <v>36359</v>
      </c>
      <c r="J41" s="9">
        <f>IF(J40=MAX($D40:$K40),J$5/((2*SUM(T$5:T40))+1),J40)</f>
        <v>25570</v>
      </c>
      <c r="K41" s="9">
        <f>IF(K40=MAX($D40:$K40),K$5/((2*SUM(U$5:U40))+1),K40)</f>
        <v>39434</v>
      </c>
      <c r="M41" s="4">
        <v>37</v>
      </c>
      <c r="N41" s="4">
        <f t="shared" si="2"/>
        <v>0</v>
      </c>
      <c r="O41" s="4">
        <f t="shared" si="3"/>
        <v>1</v>
      </c>
      <c r="P41" s="4">
        <f t="shared" si="4"/>
        <v>0</v>
      </c>
      <c r="Q41" s="4">
        <f t="shared" si="5"/>
        <v>0</v>
      </c>
      <c r="R41" s="4">
        <f t="shared" si="6"/>
        <v>0</v>
      </c>
      <c r="S41" s="4">
        <f t="shared" si="7"/>
        <v>0</v>
      </c>
      <c r="T41" s="4">
        <f t="shared" si="8"/>
        <v>0</v>
      </c>
      <c r="U41" s="4">
        <f t="shared" si="9"/>
        <v>0</v>
      </c>
    </row>
    <row r="42" spans="2:21">
      <c r="B42" s="4" t="s">
        <v>41</v>
      </c>
      <c r="C42" s="4">
        <v>38</v>
      </c>
      <c r="D42" s="9">
        <f>IF(D41=MAX($D41:$K41),D$5/((2*SUM(N$5:N41))+1),D41)</f>
        <v>37954.739130434784</v>
      </c>
      <c r="E42" s="9">
        <f>IF(E41=MAX($D41:$K41),E$5/((2*SUM(O$5:O41))+1),E41)</f>
        <v>35520.84210526316</v>
      </c>
      <c r="F42" s="9">
        <f>IF(F41=MAX($D41:$K41),F$5/((2*SUM(P$5:P41))+1),F41)</f>
        <v>38830.454545454544</v>
      </c>
      <c r="G42" s="9">
        <f>IF(G41=MAX($D41:$K41),G$5/((2*SUM(Q$5:Q41))+1),G41)</f>
        <v>38064.888888888891</v>
      </c>
      <c r="H42" s="9">
        <f>IF(H41=MAX($D41:$K41),H$5/((2*SUM(R$5:R41))+1),H41)</f>
        <v>35507.714285714283</v>
      </c>
      <c r="I42" s="9">
        <f>IF(I41=MAX($D41:$K41),I$5/((2*SUM(S$5:S41))+1),I41)</f>
        <v>36359</v>
      </c>
      <c r="J42" s="9">
        <f>IF(J41=MAX($D41:$K41),J$5/((2*SUM(T$5:T41))+1),J41)</f>
        <v>25570</v>
      </c>
      <c r="K42" s="9">
        <f>IF(K41=MAX($D41:$K41),K$5/((2*SUM(U$5:U41))+1),K41)</f>
        <v>39434</v>
      </c>
      <c r="M42" s="4">
        <v>38</v>
      </c>
      <c r="N42" s="4">
        <f t="shared" si="2"/>
        <v>0</v>
      </c>
      <c r="O42" s="4">
        <f t="shared" si="3"/>
        <v>0</v>
      </c>
      <c r="P42" s="4">
        <f t="shared" si="4"/>
        <v>0</v>
      </c>
      <c r="Q42" s="4">
        <f t="shared" si="5"/>
        <v>0</v>
      </c>
      <c r="R42" s="4">
        <f t="shared" si="6"/>
        <v>0</v>
      </c>
      <c r="S42" s="4">
        <f t="shared" si="7"/>
        <v>0</v>
      </c>
      <c r="T42" s="4">
        <f t="shared" si="8"/>
        <v>0</v>
      </c>
      <c r="U42" s="4">
        <f t="shared" si="9"/>
        <v>1</v>
      </c>
    </row>
    <row r="43" spans="2:21">
      <c r="B43" s="4" t="s">
        <v>41</v>
      </c>
      <c r="C43" s="4">
        <v>39</v>
      </c>
      <c r="D43" s="9">
        <f>IF(D42=MAX($D42:$K42),D$5/((2*SUM(N$5:N42))+1),D42)</f>
        <v>37954.739130434784</v>
      </c>
      <c r="E43" s="9">
        <f>IF(E42=MAX($D42:$K42),E$5/((2*SUM(O$5:O42))+1),E42)</f>
        <v>35520.84210526316</v>
      </c>
      <c r="F43" s="9">
        <f>IF(F42=MAX($D42:$K42),F$5/((2*SUM(P$5:P42))+1),F42)</f>
        <v>38830.454545454544</v>
      </c>
      <c r="G43" s="9">
        <f>IF(G42=MAX($D42:$K42),G$5/((2*SUM(Q$5:Q42))+1),G42)</f>
        <v>38064.888888888891</v>
      </c>
      <c r="H43" s="9">
        <f>IF(H42=MAX($D42:$K42),H$5/((2*SUM(R$5:R42))+1),H42)</f>
        <v>35507.714285714283</v>
      </c>
      <c r="I43" s="9">
        <f>IF(I42=MAX($D42:$K42),I$5/((2*SUM(S$5:S42))+1),I42)</f>
        <v>36359</v>
      </c>
      <c r="J43" s="9">
        <f>IF(J42=MAX($D42:$K42),J$5/((2*SUM(T$5:T42))+1),J42)</f>
        <v>25570</v>
      </c>
      <c r="K43" s="9">
        <f>IF(K42=MAX($D42:$K42),K$5/((2*SUM(U$5:U42))+1),K42)</f>
        <v>23660.400000000001</v>
      </c>
      <c r="M43" s="4">
        <v>39</v>
      </c>
      <c r="N43" s="4">
        <f t="shared" si="2"/>
        <v>0</v>
      </c>
      <c r="O43" s="4">
        <f t="shared" si="3"/>
        <v>0</v>
      </c>
      <c r="P43" s="4">
        <f t="shared" si="4"/>
        <v>1</v>
      </c>
      <c r="Q43" s="4">
        <f t="shared" si="5"/>
        <v>0</v>
      </c>
      <c r="R43" s="4">
        <f t="shared" si="6"/>
        <v>0</v>
      </c>
      <c r="S43" s="4">
        <f t="shared" si="7"/>
        <v>0</v>
      </c>
      <c r="T43" s="4">
        <f t="shared" si="8"/>
        <v>0</v>
      </c>
      <c r="U43" s="4">
        <f t="shared" si="9"/>
        <v>0</v>
      </c>
    </row>
    <row r="44" spans="2:21">
      <c r="B44" s="4" t="s">
        <v>41</v>
      </c>
      <c r="C44" s="4">
        <v>40</v>
      </c>
      <c r="D44" s="9">
        <f>IF(D43=MAX($D43:$K43),D$5/((2*SUM(N$5:N43))+1),D43)</f>
        <v>37954.739130434784</v>
      </c>
      <c r="E44" s="9">
        <f>IF(E43=MAX($D43:$K43),E$5/((2*SUM(O$5:O43))+1),E43)</f>
        <v>35520.84210526316</v>
      </c>
      <c r="F44" s="9">
        <f>IF(F43=MAX($D43:$K43),F$5/((2*SUM(P$5:P43))+1),F43)</f>
        <v>32856.538461538461</v>
      </c>
      <c r="G44" s="9">
        <f>IF(G43=MAX($D43:$K43),G$5/((2*SUM(Q$5:Q43))+1),G43)</f>
        <v>38064.888888888891</v>
      </c>
      <c r="H44" s="9">
        <f>IF(H43=MAX($D43:$K43),H$5/((2*SUM(R$5:R43))+1),H43)</f>
        <v>35507.714285714283</v>
      </c>
      <c r="I44" s="9">
        <f>IF(I43=MAX($D43:$K43),I$5/((2*SUM(S$5:S43))+1),I43)</f>
        <v>36359</v>
      </c>
      <c r="J44" s="9">
        <f>IF(J43=MAX($D43:$K43),J$5/((2*SUM(T$5:T43))+1),J43)</f>
        <v>25570</v>
      </c>
      <c r="K44" s="9">
        <f>IF(K43=MAX($D43:$K43),K$5/((2*SUM(U$5:U43))+1),K43)</f>
        <v>23660.400000000001</v>
      </c>
      <c r="M44" s="4">
        <v>40</v>
      </c>
      <c r="N44" s="4">
        <f t="shared" si="2"/>
        <v>0</v>
      </c>
      <c r="O44" s="4">
        <f t="shared" si="3"/>
        <v>0</v>
      </c>
      <c r="P44" s="4">
        <f t="shared" si="4"/>
        <v>0</v>
      </c>
      <c r="Q44" s="4">
        <f t="shared" si="5"/>
        <v>1</v>
      </c>
      <c r="R44" s="4">
        <f t="shared" si="6"/>
        <v>0</v>
      </c>
      <c r="S44" s="4">
        <f t="shared" si="7"/>
        <v>0</v>
      </c>
      <c r="T44" s="4">
        <f t="shared" si="8"/>
        <v>0</v>
      </c>
      <c r="U44" s="4">
        <f t="shared" si="9"/>
        <v>0</v>
      </c>
    </row>
    <row r="45" spans="2:21">
      <c r="B45" s="4" t="s">
        <v>41</v>
      </c>
      <c r="C45" s="4">
        <v>41</v>
      </c>
      <c r="D45" s="9">
        <f>IF(D44=MAX($D44:$K44),D$5/((2*SUM(N$5:N44))+1),D44)</f>
        <v>37954.739130434784</v>
      </c>
      <c r="E45" s="9">
        <f>IF(E44=MAX($D44:$K44),E$5/((2*SUM(O$5:O44))+1),E44)</f>
        <v>35520.84210526316</v>
      </c>
      <c r="F45" s="9">
        <f>IF(F44=MAX($D44:$K44),F$5/((2*SUM(P$5:P44))+1),F44)</f>
        <v>32856.538461538461</v>
      </c>
      <c r="G45" s="9">
        <f>IF(G44=MAX($D44:$K44),G$5/((2*SUM(Q$5:Q44))+1),G44)</f>
        <v>31144</v>
      </c>
      <c r="H45" s="9">
        <f>IF(H44=MAX($D44:$K44),H$5/((2*SUM(R$5:R44))+1),H44)</f>
        <v>35507.714285714283</v>
      </c>
      <c r="I45" s="9">
        <f>IF(I44=MAX($D44:$K44),I$5/((2*SUM(S$5:S44))+1),I44)</f>
        <v>36359</v>
      </c>
      <c r="J45" s="9">
        <f>IF(J44=MAX($D44:$K44),J$5/((2*SUM(T$5:T44))+1),J44)</f>
        <v>25570</v>
      </c>
      <c r="K45" s="9">
        <f>IF(K44=MAX($D44:$K44),K$5/((2*SUM(U$5:U44))+1),K44)</f>
        <v>23660.400000000001</v>
      </c>
      <c r="M45" s="4">
        <v>41</v>
      </c>
      <c r="N45" s="4">
        <f t="shared" si="2"/>
        <v>1</v>
      </c>
      <c r="O45" s="4">
        <f t="shared" si="3"/>
        <v>0</v>
      </c>
      <c r="P45" s="4">
        <f t="shared" si="4"/>
        <v>0</v>
      </c>
      <c r="Q45" s="4">
        <f t="shared" si="5"/>
        <v>0</v>
      </c>
      <c r="R45" s="4">
        <f t="shared" si="6"/>
        <v>0</v>
      </c>
      <c r="S45" s="4">
        <f t="shared" si="7"/>
        <v>0</v>
      </c>
      <c r="T45" s="4">
        <f t="shared" si="8"/>
        <v>0</v>
      </c>
      <c r="U45" s="4">
        <f t="shared" si="9"/>
        <v>0</v>
      </c>
    </row>
    <row r="46" spans="2:21">
      <c r="B46" s="4" t="s">
        <v>41</v>
      </c>
      <c r="C46" s="4">
        <v>42</v>
      </c>
      <c r="D46" s="9">
        <f>IF(D45=MAX($D45:$K45),D$5/((2*SUM(N$5:N45))+1),D45)</f>
        <v>34918.36</v>
      </c>
      <c r="E46" s="9">
        <f>IF(E45=MAX($D45:$K45),E$5/((2*SUM(O$5:O45))+1),E45)</f>
        <v>35520.84210526316</v>
      </c>
      <c r="F46" s="9">
        <f>IF(F45=MAX($D45:$K45),F$5/((2*SUM(P$5:P45))+1),F45)</f>
        <v>32856.538461538461</v>
      </c>
      <c r="G46" s="9">
        <f>IF(G45=MAX($D45:$K45),G$5/((2*SUM(Q$5:Q45))+1),G45)</f>
        <v>31144</v>
      </c>
      <c r="H46" s="9">
        <f>IF(H45=MAX($D45:$K45),H$5/((2*SUM(R$5:R45))+1),H45)</f>
        <v>35507.714285714283</v>
      </c>
      <c r="I46" s="9">
        <f>IF(I45=MAX($D45:$K45),I$5/((2*SUM(S$5:S45))+1),I45)</f>
        <v>36359</v>
      </c>
      <c r="J46" s="9">
        <f>IF(J45=MAX($D45:$K45),J$5/((2*SUM(T$5:T45))+1),J45)</f>
        <v>25570</v>
      </c>
      <c r="K46" s="9">
        <f>IF(K45=MAX($D45:$K45),K$5/((2*SUM(U$5:U45))+1),K45)</f>
        <v>23660.400000000001</v>
      </c>
      <c r="M46" s="4">
        <v>42</v>
      </c>
      <c r="N46" s="4">
        <f t="shared" si="2"/>
        <v>0</v>
      </c>
      <c r="O46" s="4">
        <f t="shared" si="3"/>
        <v>0</v>
      </c>
      <c r="P46" s="4">
        <f t="shared" si="4"/>
        <v>0</v>
      </c>
      <c r="Q46" s="4">
        <f t="shared" si="5"/>
        <v>0</v>
      </c>
      <c r="R46" s="4">
        <f t="shared" si="6"/>
        <v>0</v>
      </c>
      <c r="S46" s="4">
        <f t="shared" si="7"/>
        <v>1</v>
      </c>
      <c r="T46" s="4">
        <f t="shared" si="8"/>
        <v>0</v>
      </c>
      <c r="U46" s="4">
        <f t="shared" si="9"/>
        <v>0</v>
      </c>
    </row>
    <row r="47" spans="2:21">
      <c r="B47" s="4" t="s">
        <v>41</v>
      </c>
      <c r="C47" s="4">
        <v>43</v>
      </c>
      <c r="D47" s="9">
        <f>IF(D46=MAX($D46:$K46),D$5/((2*SUM(N$5:N46))+1),D46)</f>
        <v>34918.36</v>
      </c>
      <c r="E47" s="9">
        <f>IF(E46=MAX($D46:$K46),E$5/((2*SUM(O$5:O46))+1),E46)</f>
        <v>35520.84210526316</v>
      </c>
      <c r="F47" s="9">
        <f>IF(F46=MAX($D46:$K46),F$5/((2*SUM(P$5:P46))+1),F46)</f>
        <v>32856.538461538461</v>
      </c>
      <c r="G47" s="9">
        <f>IF(G46=MAX($D46:$K46),G$5/((2*SUM(Q$5:Q46))+1),G46)</f>
        <v>31144</v>
      </c>
      <c r="H47" s="9">
        <f>IF(H46=MAX($D46:$K46),H$5/((2*SUM(R$5:R46))+1),H46)</f>
        <v>35507.714285714283</v>
      </c>
      <c r="I47" s="9">
        <f>IF(I46=MAX($D46:$K46),I$5/((2*SUM(S$5:S46))+1),I46)</f>
        <v>25970.714285714286</v>
      </c>
      <c r="J47" s="9">
        <f>IF(J46=MAX($D46:$K46),J$5/((2*SUM(T$5:T46))+1),J46)</f>
        <v>25570</v>
      </c>
      <c r="K47" s="9">
        <f>IF(K46=MAX($D46:$K46),K$5/((2*SUM(U$5:U46))+1),K46)</f>
        <v>23660.400000000001</v>
      </c>
      <c r="M47" s="4">
        <v>43</v>
      </c>
      <c r="N47" s="4">
        <f t="shared" si="2"/>
        <v>0</v>
      </c>
      <c r="O47" s="4">
        <f t="shared" si="3"/>
        <v>1</v>
      </c>
      <c r="P47" s="4">
        <f t="shared" si="4"/>
        <v>0</v>
      </c>
      <c r="Q47" s="4">
        <f t="shared" si="5"/>
        <v>0</v>
      </c>
      <c r="R47" s="4">
        <f t="shared" si="6"/>
        <v>0</v>
      </c>
      <c r="S47" s="4">
        <f t="shared" si="7"/>
        <v>0</v>
      </c>
      <c r="T47" s="4">
        <f t="shared" si="8"/>
        <v>0</v>
      </c>
      <c r="U47" s="4">
        <f t="shared" si="9"/>
        <v>0</v>
      </c>
    </row>
    <row r="48" spans="2:21">
      <c r="B48" s="4" t="s">
        <v>41</v>
      </c>
      <c r="C48" s="4">
        <v>44</v>
      </c>
      <c r="D48" s="9">
        <f>IF(D47=MAX($D47:$K47),D$5/((2*SUM(N$5:N47))+1),D47)</f>
        <v>34918.36</v>
      </c>
      <c r="E48" s="9">
        <f>IF(E47=MAX($D47:$K47),E$5/((2*SUM(O$5:O47))+1),E47)</f>
        <v>32137.904761904763</v>
      </c>
      <c r="F48" s="9">
        <f>IF(F47=MAX($D47:$K47),F$5/((2*SUM(P$5:P47))+1),F47)</f>
        <v>32856.538461538461</v>
      </c>
      <c r="G48" s="9">
        <f>IF(G47=MAX($D47:$K47),G$5/((2*SUM(Q$5:Q47))+1),G47)</f>
        <v>31144</v>
      </c>
      <c r="H48" s="9">
        <f>IF(H47=MAX($D47:$K47),H$5/((2*SUM(R$5:R47))+1),H47)</f>
        <v>35507.714285714283</v>
      </c>
      <c r="I48" s="9">
        <f>IF(I47=MAX($D47:$K47),I$5/((2*SUM(S$5:S47))+1),I47)</f>
        <v>25970.714285714286</v>
      </c>
      <c r="J48" s="9">
        <f>IF(J47=MAX($D47:$K47),J$5/((2*SUM(T$5:T47))+1),J47)</f>
        <v>25570</v>
      </c>
      <c r="K48" s="9">
        <f>IF(K47=MAX($D47:$K47),K$5/((2*SUM(U$5:U47))+1),K47)</f>
        <v>23660.400000000001</v>
      </c>
      <c r="M48" s="4">
        <v>44</v>
      </c>
      <c r="N48" s="4">
        <f t="shared" si="2"/>
        <v>0</v>
      </c>
      <c r="O48" s="4">
        <f t="shared" si="3"/>
        <v>0</v>
      </c>
      <c r="P48" s="4">
        <f t="shared" si="4"/>
        <v>0</v>
      </c>
      <c r="Q48" s="4">
        <f t="shared" si="5"/>
        <v>0</v>
      </c>
      <c r="R48" s="4">
        <f t="shared" si="6"/>
        <v>1</v>
      </c>
      <c r="S48" s="4">
        <f t="shared" si="7"/>
        <v>0</v>
      </c>
      <c r="T48" s="4">
        <f t="shared" si="8"/>
        <v>0</v>
      </c>
      <c r="U48" s="4">
        <f t="shared" si="9"/>
        <v>0</v>
      </c>
    </row>
    <row r="49" spans="2:21">
      <c r="B49" s="4" t="s">
        <v>41</v>
      </c>
      <c r="C49" s="4">
        <v>45</v>
      </c>
      <c r="D49" s="9">
        <f>IF(D48=MAX($D48:$K48),D$5/((2*SUM(N$5:N48))+1),D48)</f>
        <v>34918.36</v>
      </c>
      <c r="E49" s="9">
        <f>IF(E48=MAX($D48:$K48),E$5/((2*SUM(O$5:O48))+1),E48)</f>
        <v>32137.904761904763</v>
      </c>
      <c r="F49" s="9">
        <f>IF(F48=MAX($D48:$K48),F$5/((2*SUM(P$5:P48))+1),F48)</f>
        <v>32856.538461538461</v>
      </c>
      <c r="G49" s="9">
        <f>IF(G48=MAX($D48:$K48),G$5/((2*SUM(Q$5:Q48))+1),G48)</f>
        <v>31144</v>
      </c>
      <c r="H49" s="9">
        <f>IF(H48=MAX($D48:$K48),H$5/((2*SUM(R$5:R48))+1),H48)</f>
        <v>27617.111111111109</v>
      </c>
      <c r="I49" s="9">
        <f>IF(I48=MAX($D48:$K48),I$5/((2*SUM(S$5:S48))+1),I48)</f>
        <v>25970.714285714286</v>
      </c>
      <c r="J49" s="9">
        <f>IF(J48=MAX($D48:$K48),J$5/((2*SUM(T$5:T48))+1),J48)</f>
        <v>25570</v>
      </c>
      <c r="K49" s="9">
        <f>IF(K48=MAX($D48:$K48),K$5/((2*SUM(U$5:U48))+1),K48)</f>
        <v>23660.400000000001</v>
      </c>
      <c r="M49" s="4">
        <v>45</v>
      </c>
      <c r="N49" s="4">
        <f t="shared" si="2"/>
        <v>1</v>
      </c>
      <c r="O49" s="4">
        <f t="shared" si="3"/>
        <v>0</v>
      </c>
      <c r="P49" s="4">
        <f t="shared" si="4"/>
        <v>0</v>
      </c>
      <c r="Q49" s="4">
        <f t="shared" si="5"/>
        <v>0</v>
      </c>
      <c r="R49" s="4">
        <f t="shared" si="6"/>
        <v>0</v>
      </c>
      <c r="S49" s="4">
        <f t="shared" si="7"/>
        <v>0</v>
      </c>
      <c r="T49" s="4">
        <f t="shared" si="8"/>
        <v>0</v>
      </c>
      <c r="U49" s="4">
        <f t="shared" si="9"/>
        <v>0</v>
      </c>
    </row>
    <row r="50" spans="2:21">
      <c r="B50" s="4" t="s">
        <v>41</v>
      </c>
      <c r="C50" s="4">
        <v>46</v>
      </c>
      <c r="D50" s="9">
        <f>IF(D49=MAX($D49:$K49),D$5/((2*SUM(N$5:N49))+1),D49)</f>
        <v>32331.814814814814</v>
      </c>
      <c r="E50" s="9">
        <f>IF(E49=MAX($D49:$K49),E$5/((2*SUM(O$5:O49))+1),E49)</f>
        <v>32137.904761904763</v>
      </c>
      <c r="F50" s="9">
        <f>IF(F49=MAX($D49:$K49),F$5/((2*SUM(P$5:P49))+1),F49)</f>
        <v>32856.538461538461</v>
      </c>
      <c r="G50" s="9">
        <f>IF(G49=MAX($D49:$K49),G$5/((2*SUM(Q$5:Q49))+1),G49)</f>
        <v>31144</v>
      </c>
      <c r="H50" s="9">
        <f>IF(H49=MAX($D49:$K49),H$5/((2*SUM(R$5:R49))+1),H49)</f>
        <v>27617.111111111109</v>
      </c>
      <c r="I50" s="9">
        <f>IF(I49=MAX($D49:$K49),I$5/((2*SUM(S$5:S49))+1),I49)</f>
        <v>25970.714285714286</v>
      </c>
      <c r="J50" s="9">
        <f>IF(J49=MAX($D49:$K49),J$5/((2*SUM(T$5:T49))+1),J49)</f>
        <v>25570</v>
      </c>
      <c r="K50" s="9">
        <f>IF(K49=MAX($D49:$K49),K$5/((2*SUM(U$5:U49))+1),K49)</f>
        <v>23660.400000000001</v>
      </c>
      <c r="M50" s="4">
        <v>46</v>
      </c>
      <c r="N50" s="4">
        <f t="shared" si="2"/>
        <v>0</v>
      </c>
      <c r="O50" s="4">
        <f t="shared" si="3"/>
        <v>0</v>
      </c>
      <c r="P50" s="4">
        <f t="shared" si="4"/>
        <v>1</v>
      </c>
      <c r="Q50" s="4">
        <f t="shared" si="5"/>
        <v>0</v>
      </c>
      <c r="R50" s="4">
        <f t="shared" si="6"/>
        <v>0</v>
      </c>
      <c r="S50" s="4">
        <f t="shared" si="7"/>
        <v>0</v>
      </c>
      <c r="T50" s="4">
        <f t="shared" si="8"/>
        <v>0</v>
      </c>
      <c r="U50" s="4">
        <f t="shared" si="9"/>
        <v>0</v>
      </c>
    </row>
    <row r="51" spans="2:21">
      <c r="B51" s="4" t="s">
        <v>41</v>
      </c>
      <c r="C51" s="4">
        <v>47</v>
      </c>
      <c r="D51" s="9">
        <f>IF(D50=MAX($D50:$K50),D$5/((2*SUM(N$5:N50))+1),D50)</f>
        <v>32331.814814814814</v>
      </c>
      <c r="E51" s="9">
        <f>IF(E50=MAX($D50:$K50),E$5/((2*SUM(O$5:O50))+1),E50)</f>
        <v>32137.904761904763</v>
      </c>
      <c r="F51" s="9">
        <f>IF(F50=MAX($D50:$K50),F$5/((2*SUM(P$5:P50))+1),F50)</f>
        <v>28475.666666666668</v>
      </c>
      <c r="G51" s="9">
        <f>IF(G50=MAX($D50:$K50),G$5/((2*SUM(Q$5:Q50))+1),G50)</f>
        <v>31144</v>
      </c>
      <c r="H51" s="9">
        <f>IF(H50=MAX($D50:$K50),H$5/((2*SUM(R$5:R50))+1),H50)</f>
        <v>27617.111111111109</v>
      </c>
      <c r="I51" s="9">
        <f>IF(I50=MAX($D50:$K50),I$5/((2*SUM(S$5:S50))+1),I50)</f>
        <v>25970.714285714286</v>
      </c>
      <c r="J51" s="9">
        <f>IF(J50=MAX($D50:$K50),J$5/((2*SUM(T$5:T50))+1),J50)</f>
        <v>25570</v>
      </c>
      <c r="K51" s="9">
        <f>IF(K50=MAX($D50:$K50),K$5/((2*SUM(U$5:U50))+1),K50)</f>
        <v>23660.400000000001</v>
      </c>
      <c r="M51" s="4">
        <v>47</v>
      </c>
      <c r="N51" s="4">
        <f t="shared" si="2"/>
        <v>1</v>
      </c>
      <c r="O51" s="4">
        <f t="shared" si="3"/>
        <v>0</v>
      </c>
      <c r="P51" s="4">
        <f t="shared" si="4"/>
        <v>0</v>
      </c>
      <c r="Q51" s="4">
        <f t="shared" si="5"/>
        <v>0</v>
      </c>
      <c r="R51" s="4">
        <f t="shared" si="6"/>
        <v>0</v>
      </c>
      <c r="S51" s="4">
        <f t="shared" si="7"/>
        <v>0</v>
      </c>
      <c r="T51" s="4">
        <f t="shared" si="8"/>
        <v>0</v>
      </c>
      <c r="U51" s="4">
        <f t="shared" si="9"/>
        <v>0</v>
      </c>
    </row>
    <row r="52" spans="2:21">
      <c r="B52" s="4" t="s">
        <v>41</v>
      </c>
      <c r="C52" s="4">
        <v>48</v>
      </c>
      <c r="D52" s="9">
        <f>IF(D51=MAX($D51:$K51),D$5/((2*SUM(N$5:N51))+1),D51)</f>
        <v>30102.03448275862</v>
      </c>
      <c r="E52" s="9">
        <f>IF(E51=MAX($D51:$K51),E$5/((2*SUM(O$5:O51))+1),E51)</f>
        <v>32137.904761904763</v>
      </c>
      <c r="F52" s="9">
        <f>IF(F51=MAX($D51:$K51),F$5/((2*SUM(P$5:P51))+1),F51)</f>
        <v>28475.666666666668</v>
      </c>
      <c r="G52" s="9">
        <f>IF(G51=MAX($D51:$K51),G$5/((2*SUM(Q$5:Q51))+1),G51)</f>
        <v>31144</v>
      </c>
      <c r="H52" s="9">
        <f>IF(H51=MAX($D51:$K51),H$5/((2*SUM(R$5:R51))+1),H51)</f>
        <v>27617.111111111109</v>
      </c>
      <c r="I52" s="9">
        <f>IF(I51=MAX($D51:$K51),I$5/((2*SUM(S$5:S51))+1),I51)</f>
        <v>25970.714285714286</v>
      </c>
      <c r="J52" s="9">
        <f>IF(J51=MAX($D51:$K51),J$5/((2*SUM(T$5:T51))+1),J51)</f>
        <v>25570</v>
      </c>
      <c r="K52" s="9">
        <f>IF(K51=MAX($D51:$K51),K$5/((2*SUM(U$5:U51))+1),K51)</f>
        <v>23660.400000000001</v>
      </c>
      <c r="M52" s="4">
        <v>48</v>
      </c>
      <c r="N52" s="4">
        <f t="shared" si="2"/>
        <v>0</v>
      </c>
      <c r="O52" s="4">
        <f t="shared" si="3"/>
        <v>1</v>
      </c>
      <c r="P52" s="4">
        <f t="shared" si="4"/>
        <v>0</v>
      </c>
      <c r="Q52" s="4">
        <f t="shared" si="5"/>
        <v>0</v>
      </c>
      <c r="R52" s="4">
        <f t="shared" si="6"/>
        <v>0</v>
      </c>
      <c r="S52" s="4">
        <f t="shared" si="7"/>
        <v>0</v>
      </c>
      <c r="T52" s="4">
        <f t="shared" si="8"/>
        <v>0</v>
      </c>
      <c r="U52" s="4">
        <f t="shared" si="9"/>
        <v>0</v>
      </c>
    </row>
    <row r="53" spans="2:21">
      <c r="B53" s="4" t="s">
        <v>41</v>
      </c>
      <c r="C53" s="4">
        <v>49</v>
      </c>
      <c r="D53" s="9">
        <f>IF(D52=MAX($D52:$K52),D$5/((2*SUM(N$5:N52))+1),D52)</f>
        <v>30102.03448275862</v>
      </c>
      <c r="E53" s="9">
        <f>IF(E52=MAX($D52:$K52),E$5/((2*SUM(O$5:O52))+1),E52)</f>
        <v>29343.304347826088</v>
      </c>
      <c r="F53" s="9">
        <f>IF(F52=MAX($D52:$K52),F$5/((2*SUM(P$5:P52))+1),F52)</f>
        <v>28475.666666666668</v>
      </c>
      <c r="G53" s="9">
        <f>IF(G52=MAX($D52:$K52),G$5/((2*SUM(Q$5:Q52))+1),G52)</f>
        <v>31144</v>
      </c>
      <c r="H53" s="9">
        <f>IF(H52=MAX($D52:$K52),H$5/((2*SUM(R$5:R52))+1),H52)</f>
        <v>27617.111111111109</v>
      </c>
      <c r="I53" s="9">
        <f>IF(I52=MAX($D52:$K52),I$5/((2*SUM(S$5:S52))+1),I52)</f>
        <v>25970.714285714286</v>
      </c>
      <c r="J53" s="9">
        <f>IF(J52=MAX($D52:$K52),J$5/((2*SUM(T$5:T52))+1),J52)</f>
        <v>25570</v>
      </c>
      <c r="K53" s="9">
        <f>IF(K52=MAX($D52:$K52),K$5/((2*SUM(U$5:U52))+1),K52)</f>
        <v>23660.400000000001</v>
      </c>
      <c r="M53" s="4">
        <v>49</v>
      </c>
      <c r="N53" s="4">
        <f t="shared" si="2"/>
        <v>0</v>
      </c>
      <c r="O53" s="4">
        <f t="shared" si="3"/>
        <v>0</v>
      </c>
      <c r="P53" s="4">
        <f t="shared" si="4"/>
        <v>0</v>
      </c>
      <c r="Q53" s="4">
        <f t="shared" si="5"/>
        <v>1</v>
      </c>
      <c r="R53" s="4">
        <f t="shared" si="6"/>
        <v>0</v>
      </c>
      <c r="S53" s="4">
        <f t="shared" si="7"/>
        <v>0</v>
      </c>
      <c r="T53" s="4">
        <f t="shared" si="8"/>
        <v>0</v>
      </c>
      <c r="U53" s="4">
        <f t="shared" si="9"/>
        <v>0</v>
      </c>
    </row>
    <row r="54" spans="2:21">
      <c r="B54" s="4" t="s">
        <v>41</v>
      </c>
      <c r="C54" s="4">
        <v>50</v>
      </c>
      <c r="D54" s="9">
        <f>IF(D53=MAX($D53:$K53),D$5/((2*SUM(N$5:N53))+1),D53)</f>
        <v>30102.03448275862</v>
      </c>
      <c r="E54" s="9">
        <f>IF(E53=MAX($D53:$K53),E$5/((2*SUM(O$5:O53))+1),E53)</f>
        <v>29343.304347826088</v>
      </c>
      <c r="F54" s="9">
        <f>IF(F53=MAX($D53:$K53),F$5/((2*SUM(P$5:P53))+1),F53)</f>
        <v>28475.666666666668</v>
      </c>
      <c r="G54" s="9">
        <f>IF(G53=MAX($D53:$K53),G$5/((2*SUM(Q$5:Q53))+1),G53)</f>
        <v>26352.615384615383</v>
      </c>
      <c r="H54" s="9">
        <f>IF(H53=MAX($D53:$K53),H$5/((2*SUM(R$5:R53))+1),H53)</f>
        <v>27617.111111111109</v>
      </c>
      <c r="I54" s="9">
        <f>IF(I53=MAX($D53:$K53),I$5/((2*SUM(S$5:S53))+1),I53)</f>
        <v>25970.714285714286</v>
      </c>
      <c r="J54" s="9">
        <f>IF(J53=MAX($D53:$K53),J$5/((2*SUM(T$5:T53))+1),J53)</f>
        <v>25570</v>
      </c>
      <c r="K54" s="9">
        <f>IF(K53=MAX($D53:$K53),K$5/((2*SUM(U$5:U53))+1),K53)</f>
        <v>23660.400000000001</v>
      </c>
      <c r="M54" s="4">
        <v>50</v>
      </c>
      <c r="N54" s="4">
        <f t="shared" si="2"/>
        <v>1</v>
      </c>
      <c r="O54" s="4">
        <f t="shared" si="3"/>
        <v>0</v>
      </c>
      <c r="P54" s="4">
        <f t="shared" si="4"/>
        <v>0</v>
      </c>
      <c r="Q54" s="4">
        <f t="shared" si="5"/>
        <v>0</v>
      </c>
      <c r="R54" s="4">
        <f t="shared" si="6"/>
        <v>0</v>
      </c>
      <c r="S54" s="4">
        <f t="shared" si="7"/>
        <v>0</v>
      </c>
      <c r="T54" s="4">
        <f t="shared" si="8"/>
        <v>0</v>
      </c>
      <c r="U54" s="4">
        <f t="shared" si="9"/>
        <v>0</v>
      </c>
    </row>
    <row r="55" spans="2:21">
      <c r="B55" s="4" t="s">
        <v>41</v>
      </c>
      <c r="C55" s="4">
        <v>51</v>
      </c>
      <c r="D55" s="9">
        <f>IF(D54=MAX($D54:$K54),D$5/((2*SUM(N$5:N54))+1),D54)</f>
        <v>28159.967741935485</v>
      </c>
      <c r="E55" s="9">
        <f>IF(E54=MAX($D54:$K54),E$5/((2*SUM(O$5:O54))+1),E54)</f>
        <v>29343.304347826088</v>
      </c>
      <c r="F55" s="9">
        <f>IF(F54=MAX($D54:$K54),F$5/((2*SUM(P$5:P54))+1),F54)</f>
        <v>28475.666666666668</v>
      </c>
      <c r="G55" s="9">
        <f>IF(G54=MAX($D54:$K54),G$5/((2*SUM(Q$5:Q54))+1),G54)</f>
        <v>26352.615384615383</v>
      </c>
      <c r="H55" s="9">
        <f>IF(H54=MAX($D54:$K54),H$5/((2*SUM(R$5:R54))+1),H54)</f>
        <v>27617.111111111109</v>
      </c>
      <c r="I55" s="9">
        <f>IF(I54=MAX($D54:$K54),I$5/((2*SUM(S$5:S54))+1),I54)</f>
        <v>25970.714285714286</v>
      </c>
      <c r="J55" s="9">
        <f>IF(J54=MAX($D54:$K54),J$5/((2*SUM(T$5:T54))+1),J54)</f>
        <v>25570</v>
      </c>
      <c r="K55" s="9">
        <f>IF(K54=MAX($D54:$K54),K$5/((2*SUM(U$5:U54))+1),K54)</f>
        <v>23660.400000000001</v>
      </c>
      <c r="M55" s="4">
        <v>51</v>
      </c>
      <c r="N55" s="4">
        <f t="shared" si="2"/>
        <v>0</v>
      </c>
      <c r="O55" s="4">
        <f t="shared" si="3"/>
        <v>1</v>
      </c>
      <c r="P55" s="4">
        <f t="shared" si="4"/>
        <v>0</v>
      </c>
      <c r="Q55" s="4">
        <f t="shared" si="5"/>
        <v>0</v>
      </c>
      <c r="R55" s="4">
        <f t="shared" si="6"/>
        <v>0</v>
      </c>
      <c r="S55" s="4">
        <f t="shared" si="7"/>
        <v>0</v>
      </c>
      <c r="T55" s="4">
        <f t="shared" si="8"/>
        <v>0</v>
      </c>
      <c r="U55" s="4">
        <f t="shared" si="9"/>
        <v>0</v>
      </c>
    </row>
    <row r="56" spans="2:21">
      <c r="B56" s="4" t="s">
        <v>41</v>
      </c>
      <c r="C56" s="4">
        <v>52</v>
      </c>
      <c r="D56" s="9">
        <f>IF(D55=MAX($D55:$K55),D$5/((2*SUM(N$5:N55))+1),D55)</f>
        <v>28159.967741935485</v>
      </c>
      <c r="E56" s="9">
        <f>IF(E55=MAX($D55:$K55),E$5/((2*SUM(O$5:O55))+1),E55)</f>
        <v>26995.84</v>
      </c>
      <c r="F56" s="9">
        <f>IF(F55=MAX($D55:$K55),F$5/((2*SUM(P$5:P55))+1),F55)</f>
        <v>28475.666666666668</v>
      </c>
      <c r="G56" s="9">
        <f>IF(G55=MAX($D55:$K55),G$5/((2*SUM(Q$5:Q55))+1),G55)</f>
        <v>26352.615384615383</v>
      </c>
      <c r="H56" s="9">
        <f>IF(H55=MAX($D55:$K55),H$5/((2*SUM(R$5:R55))+1),H55)</f>
        <v>27617.111111111109</v>
      </c>
      <c r="I56" s="9">
        <f>IF(I55=MAX($D55:$K55),I$5/((2*SUM(S$5:S55))+1),I55)</f>
        <v>25970.714285714286</v>
      </c>
      <c r="J56" s="9">
        <f>IF(J55=MAX($D55:$K55),J$5/((2*SUM(T$5:T55))+1),J55)</f>
        <v>25570</v>
      </c>
      <c r="K56" s="9">
        <f>IF(K55=MAX($D55:$K55),K$5/((2*SUM(U$5:U55))+1),K55)</f>
        <v>23660.400000000001</v>
      </c>
      <c r="M56" s="4">
        <v>52</v>
      </c>
      <c r="N56" s="4">
        <f t="shared" si="2"/>
        <v>0</v>
      </c>
      <c r="O56" s="4">
        <f t="shared" si="3"/>
        <v>0</v>
      </c>
      <c r="P56" s="4">
        <f t="shared" si="4"/>
        <v>1</v>
      </c>
      <c r="Q56" s="4">
        <f t="shared" si="5"/>
        <v>0</v>
      </c>
      <c r="R56" s="4">
        <f t="shared" si="6"/>
        <v>0</v>
      </c>
      <c r="S56" s="4">
        <f t="shared" si="7"/>
        <v>0</v>
      </c>
      <c r="T56" s="4">
        <f t="shared" si="8"/>
        <v>0</v>
      </c>
      <c r="U56" s="4">
        <f t="shared" si="9"/>
        <v>0</v>
      </c>
    </row>
    <row r="57" spans="2:21">
      <c r="B57" s="4" t="s">
        <v>41</v>
      </c>
      <c r="C57" s="4">
        <v>53</v>
      </c>
      <c r="D57" s="9">
        <f>IF(D56=MAX($D56:$K56),D$5/((2*SUM(N$5:N56))+1),D56)</f>
        <v>28159.967741935485</v>
      </c>
      <c r="E57" s="9">
        <f>IF(E56=MAX($D56:$K56),E$5/((2*SUM(O$5:O56))+1),E56)</f>
        <v>26995.84</v>
      </c>
      <c r="F57" s="9">
        <f>IF(F56=MAX($D56:$K56),F$5/((2*SUM(P$5:P56))+1),F56)</f>
        <v>25125.588235294119</v>
      </c>
      <c r="G57" s="9">
        <f>IF(G56=MAX($D56:$K56),G$5/((2*SUM(Q$5:Q56))+1),G56)</f>
        <v>26352.615384615383</v>
      </c>
      <c r="H57" s="9">
        <f>IF(H56=MAX($D56:$K56),H$5/((2*SUM(R$5:R56))+1),H56)</f>
        <v>27617.111111111109</v>
      </c>
      <c r="I57" s="9">
        <f>IF(I56=MAX($D56:$K56),I$5/((2*SUM(S$5:S56))+1),I56)</f>
        <v>25970.714285714286</v>
      </c>
      <c r="J57" s="9">
        <f>IF(J56=MAX($D56:$K56),J$5/((2*SUM(T$5:T56))+1),J56)</f>
        <v>25570</v>
      </c>
      <c r="K57" s="9">
        <f>IF(K56=MAX($D56:$K56),K$5/((2*SUM(U$5:U56))+1),K56)</f>
        <v>23660.400000000001</v>
      </c>
      <c r="M57" s="4">
        <v>53</v>
      </c>
      <c r="N57" s="4">
        <f t="shared" si="2"/>
        <v>1</v>
      </c>
      <c r="O57" s="4">
        <f t="shared" si="3"/>
        <v>0</v>
      </c>
      <c r="P57" s="4">
        <f t="shared" si="4"/>
        <v>0</v>
      </c>
      <c r="Q57" s="4">
        <f t="shared" si="5"/>
        <v>0</v>
      </c>
      <c r="R57" s="4">
        <f t="shared" si="6"/>
        <v>0</v>
      </c>
      <c r="S57" s="4">
        <f t="shared" si="7"/>
        <v>0</v>
      </c>
      <c r="T57" s="4">
        <f t="shared" si="8"/>
        <v>0</v>
      </c>
      <c r="U57" s="4">
        <f t="shared" si="9"/>
        <v>0</v>
      </c>
    </row>
    <row r="58" spans="2:21">
      <c r="B58" s="4" t="s">
        <v>41</v>
      </c>
      <c r="C58" s="4">
        <v>54</v>
      </c>
      <c r="D58" s="9">
        <f>IF(D57=MAX($D57:$K57),D$5/((2*SUM(N$5:N57))+1),D57)</f>
        <v>26453.303030303032</v>
      </c>
      <c r="E58" s="9">
        <f>IF(E57=MAX($D57:$K57),E$5/((2*SUM(O$5:O57))+1),E57)</f>
        <v>26995.84</v>
      </c>
      <c r="F58" s="9">
        <f>IF(F57=MAX($D57:$K57),F$5/((2*SUM(P$5:P57))+1),F57)</f>
        <v>25125.588235294119</v>
      </c>
      <c r="G58" s="9">
        <f>IF(G57=MAX($D57:$K57),G$5/((2*SUM(Q$5:Q57))+1),G57)</f>
        <v>26352.615384615383</v>
      </c>
      <c r="H58" s="9">
        <f>IF(H57=MAX($D57:$K57),H$5/((2*SUM(R$5:R57))+1),H57)</f>
        <v>27617.111111111109</v>
      </c>
      <c r="I58" s="9">
        <f>IF(I57=MAX($D57:$K57),I$5/((2*SUM(S$5:S57))+1),I57)</f>
        <v>25970.714285714286</v>
      </c>
      <c r="J58" s="9">
        <f>IF(J57=MAX($D57:$K57),J$5/((2*SUM(T$5:T57))+1),J57)</f>
        <v>25570</v>
      </c>
      <c r="K58" s="9">
        <f>IF(K57=MAX($D57:$K57),K$5/((2*SUM(U$5:U57))+1),K57)</f>
        <v>23660.400000000001</v>
      </c>
      <c r="M58" s="4">
        <v>54</v>
      </c>
      <c r="N58" s="4">
        <f t="shared" si="2"/>
        <v>0</v>
      </c>
      <c r="O58" s="4">
        <f t="shared" si="3"/>
        <v>0</v>
      </c>
      <c r="P58" s="4">
        <f t="shared" si="4"/>
        <v>0</v>
      </c>
      <c r="Q58" s="4">
        <f t="shared" si="5"/>
        <v>0</v>
      </c>
      <c r="R58" s="4">
        <f t="shared" si="6"/>
        <v>1</v>
      </c>
      <c r="S58" s="4">
        <f t="shared" si="7"/>
        <v>0</v>
      </c>
      <c r="T58" s="4">
        <f t="shared" si="8"/>
        <v>0</v>
      </c>
      <c r="U58" s="4">
        <f t="shared" si="9"/>
        <v>0</v>
      </c>
    </row>
    <row r="59" spans="2:21">
      <c r="B59" s="4" t="s">
        <v>41</v>
      </c>
      <c r="C59" s="4">
        <v>55</v>
      </c>
      <c r="D59" s="9">
        <f>IF(D58=MAX($D58:$K58),D$5/((2*SUM(N$5:N58))+1),D58)</f>
        <v>26453.303030303032</v>
      </c>
      <c r="E59" s="9">
        <f>IF(E58=MAX($D58:$K58),E$5/((2*SUM(O$5:O58))+1),E58)</f>
        <v>26995.84</v>
      </c>
      <c r="F59" s="9">
        <f>IF(F58=MAX($D58:$K58),F$5/((2*SUM(P$5:P58))+1),F58)</f>
        <v>25125.588235294119</v>
      </c>
      <c r="G59" s="9">
        <f>IF(G58=MAX($D58:$K58),G$5/((2*SUM(Q$5:Q58))+1),G58)</f>
        <v>26352.615384615383</v>
      </c>
      <c r="H59" s="9">
        <f>IF(H58=MAX($D58:$K58),H$5/((2*SUM(R$5:R58))+1),H58)</f>
        <v>22595.81818181818</v>
      </c>
      <c r="I59" s="9">
        <f>IF(I58=MAX($D58:$K58),I$5/((2*SUM(S$5:S58))+1),I58)</f>
        <v>25970.714285714286</v>
      </c>
      <c r="J59" s="9">
        <f>IF(J58=MAX($D58:$K58),J$5/((2*SUM(T$5:T58))+1),J58)</f>
        <v>25570</v>
      </c>
      <c r="K59" s="9">
        <f>IF(K58=MAX($D58:$K58),K$5/((2*SUM(U$5:U58))+1),K58)</f>
        <v>23660.400000000001</v>
      </c>
      <c r="M59" s="4">
        <v>55</v>
      </c>
      <c r="N59" s="4">
        <f t="shared" si="2"/>
        <v>0</v>
      </c>
      <c r="O59" s="4">
        <f t="shared" si="3"/>
        <v>1</v>
      </c>
      <c r="P59" s="4">
        <f t="shared" si="4"/>
        <v>0</v>
      </c>
      <c r="Q59" s="4">
        <f t="shared" si="5"/>
        <v>0</v>
      </c>
      <c r="R59" s="4">
        <f t="shared" si="6"/>
        <v>0</v>
      </c>
      <c r="S59" s="4">
        <f t="shared" si="7"/>
        <v>0</v>
      </c>
      <c r="T59" s="4">
        <f t="shared" si="8"/>
        <v>0</v>
      </c>
      <c r="U59" s="4">
        <f t="shared" si="9"/>
        <v>0</v>
      </c>
    </row>
    <row r="60" spans="2:21">
      <c r="B60" s="4" t="s">
        <v>41</v>
      </c>
      <c r="C60" s="4">
        <v>56</v>
      </c>
      <c r="D60" s="9">
        <f>IF(D59=MAX($D59:$K59),D$5/((2*SUM(N$5:N59))+1),D59)</f>
        <v>26453.303030303032</v>
      </c>
      <c r="E60" s="9">
        <f>IF(E59=MAX($D59:$K59),E$5/((2*SUM(O$5:O59))+1),E59)</f>
        <v>24996.14814814815</v>
      </c>
      <c r="F60" s="9">
        <f>IF(F59=MAX($D59:$K59),F$5/((2*SUM(P$5:P59))+1),F59)</f>
        <v>25125.588235294119</v>
      </c>
      <c r="G60" s="9">
        <f>IF(G59=MAX($D59:$K59),G$5/((2*SUM(Q$5:Q59))+1),G59)</f>
        <v>26352.615384615383</v>
      </c>
      <c r="H60" s="9">
        <f>IF(H59=MAX($D59:$K59),H$5/((2*SUM(R$5:R59))+1),H59)</f>
        <v>22595.81818181818</v>
      </c>
      <c r="I60" s="9">
        <f>IF(I59=MAX($D59:$K59),I$5/((2*SUM(S$5:S59))+1),I59)</f>
        <v>25970.714285714286</v>
      </c>
      <c r="J60" s="9">
        <f>IF(J59=MAX($D59:$K59),J$5/((2*SUM(T$5:T59))+1),J59)</f>
        <v>25570</v>
      </c>
      <c r="K60" s="9">
        <f>IF(K59=MAX($D59:$K59),K$5/((2*SUM(U$5:U59))+1),K59)</f>
        <v>23660.400000000001</v>
      </c>
      <c r="M60" s="4">
        <v>56</v>
      </c>
      <c r="N60" s="4">
        <f t="shared" si="2"/>
        <v>1</v>
      </c>
      <c r="O60" s="4">
        <f t="shared" si="3"/>
        <v>0</v>
      </c>
      <c r="P60" s="4">
        <f t="shared" si="4"/>
        <v>0</v>
      </c>
      <c r="Q60" s="4">
        <f t="shared" si="5"/>
        <v>0</v>
      </c>
      <c r="R60" s="4">
        <f t="shared" si="6"/>
        <v>0</v>
      </c>
      <c r="S60" s="4">
        <f t="shared" si="7"/>
        <v>0</v>
      </c>
      <c r="T60" s="4">
        <f t="shared" si="8"/>
        <v>0</v>
      </c>
      <c r="U60" s="4">
        <f t="shared" si="9"/>
        <v>0</v>
      </c>
    </row>
    <row r="61" spans="2:21">
      <c r="B61" s="4" t="s">
        <v>41</v>
      </c>
      <c r="C61" s="4">
        <v>57</v>
      </c>
      <c r="D61" s="9">
        <f>IF(D60=MAX($D60:$K60),D$5/((2*SUM(N$5:N60))+1),D60)</f>
        <v>24941.685714285715</v>
      </c>
      <c r="E61" s="9">
        <f>IF(E60=MAX($D60:$K60),E$5/((2*SUM(O$5:O60))+1),E60)</f>
        <v>24996.14814814815</v>
      </c>
      <c r="F61" s="9">
        <f>IF(F60=MAX($D60:$K60),F$5/((2*SUM(P$5:P60))+1),F60)</f>
        <v>25125.588235294119</v>
      </c>
      <c r="G61" s="9">
        <f>IF(G60=MAX($D60:$K60),G$5/((2*SUM(Q$5:Q60))+1),G60)</f>
        <v>26352.615384615383</v>
      </c>
      <c r="H61" s="9">
        <f>IF(H60=MAX($D60:$K60),H$5/((2*SUM(R$5:R60))+1),H60)</f>
        <v>22595.81818181818</v>
      </c>
      <c r="I61" s="9">
        <f>IF(I60=MAX($D60:$K60),I$5/((2*SUM(S$5:S60))+1),I60)</f>
        <v>25970.714285714286</v>
      </c>
      <c r="J61" s="9">
        <f>IF(J60=MAX($D60:$K60),J$5/((2*SUM(T$5:T60))+1),J60)</f>
        <v>25570</v>
      </c>
      <c r="K61" s="9">
        <f>IF(K60=MAX($D60:$K60),K$5/((2*SUM(U$5:U60))+1),K60)</f>
        <v>23660.400000000001</v>
      </c>
      <c r="M61" s="4">
        <v>57</v>
      </c>
      <c r="N61" s="4">
        <f t="shared" si="2"/>
        <v>0</v>
      </c>
      <c r="O61" s="4">
        <f t="shared" si="3"/>
        <v>0</v>
      </c>
      <c r="P61" s="4">
        <f t="shared" si="4"/>
        <v>0</v>
      </c>
      <c r="Q61" s="4">
        <f t="shared" si="5"/>
        <v>1</v>
      </c>
      <c r="R61" s="4">
        <f t="shared" si="6"/>
        <v>0</v>
      </c>
      <c r="S61" s="4">
        <f t="shared" si="7"/>
        <v>0</v>
      </c>
      <c r="T61" s="4">
        <f t="shared" si="8"/>
        <v>0</v>
      </c>
      <c r="U61" s="4">
        <f t="shared" si="9"/>
        <v>0</v>
      </c>
    </row>
    <row r="62" spans="2:21">
      <c r="B62" s="4" t="s">
        <v>41</v>
      </c>
      <c r="C62" s="4">
        <v>58</v>
      </c>
      <c r="D62" s="9">
        <f>IF(D61=MAX($D61:$K61),D$5/((2*SUM(N$5:N61))+1),D61)</f>
        <v>24941.685714285715</v>
      </c>
      <c r="E62" s="9">
        <f>IF(E61=MAX($D61:$K61),E$5/((2*SUM(O$5:O61))+1),E61)</f>
        <v>24996.14814814815</v>
      </c>
      <c r="F62" s="9">
        <f>IF(F61=MAX($D61:$K61),F$5/((2*SUM(P$5:P61))+1),F61)</f>
        <v>25125.588235294119</v>
      </c>
      <c r="G62" s="9">
        <f>IF(G61=MAX($D61:$K61),G$5/((2*SUM(Q$5:Q61))+1),G61)</f>
        <v>22838.933333333334</v>
      </c>
      <c r="H62" s="9">
        <f>IF(H61=MAX($D61:$K61),H$5/((2*SUM(R$5:R61))+1),H61)</f>
        <v>22595.81818181818</v>
      </c>
      <c r="I62" s="9">
        <f>IF(I61=MAX($D61:$K61),I$5/((2*SUM(S$5:S61))+1),I61)</f>
        <v>25970.714285714286</v>
      </c>
      <c r="J62" s="9">
        <f>IF(J61=MAX($D61:$K61),J$5/((2*SUM(T$5:T61))+1),J61)</f>
        <v>25570</v>
      </c>
      <c r="K62" s="9">
        <f>IF(K61=MAX($D61:$K61),K$5/((2*SUM(U$5:U61))+1),K61)</f>
        <v>23660.400000000001</v>
      </c>
      <c r="M62" s="4">
        <v>58</v>
      </c>
      <c r="N62" s="4">
        <f t="shared" si="2"/>
        <v>0</v>
      </c>
      <c r="O62" s="4">
        <f t="shared" si="3"/>
        <v>0</v>
      </c>
      <c r="P62" s="4">
        <f t="shared" si="4"/>
        <v>0</v>
      </c>
      <c r="Q62" s="4">
        <f t="shared" si="5"/>
        <v>0</v>
      </c>
      <c r="R62" s="4">
        <f t="shared" si="6"/>
        <v>0</v>
      </c>
      <c r="S62" s="4">
        <f t="shared" si="7"/>
        <v>1</v>
      </c>
      <c r="T62" s="4">
        <f t="shared" si="8"/>
        <v>0</v>
      </c>
      <c r="U62" s="4">
        <f t="shared" si="9"/>
        <v>0</v>
      </c>
    </row>
    <row r="63" spans="2:21">
      <c r="B63" s="4" t="s">
        <v>41</v>
      </c>
      <c r="C63" s="4">
        <v>59</v>
      </c>
      <c r="D63" s="9">
        <f>IF(D62=MAX($D62:$K62),D$5/((2*SUM(N$5:N62))+1),D62)</f>
        <v>24941.685714285715</v>
      </c>
      <c r="E63" s="9">
        <f>IF(E62=MAX($D62:$K62),E$5/((2*SUM(O$5:O62))+1),E62)</f>
        <v>24996.14814814815</v>
      </c>
      <c r="F63" s="9">
        <f>IF(F62=MAX($D62:$K62),F$5/((2*SUM(P$5:P62))+1),F62)</f>
        <v>25125.588235294119</v>
      </c>
      <c r="G63" s="9">
        <f>IF(G62=MAX($D62:$K62),G$5/((2*SUM(Q$5:Q62))+1),G62)</f>
        <v>22838.933333333334</v>
      </c>
      <c r="H63" s="9">
        <f>IF(H62=MAX($D62:$K62),H$5/((2*SUM(R$5:R62))+1),H62)</f>
        <v>22595.81818181818</v>
      </c>
      <c r="I63" s="9">
        <f>IF(I62=MAX($D62:$K62),I$5/((2*SUM(S$5:S62))+1),I62)</f>
        <v>20199.444444444445</v>
      </c>
      <c r="J63" s="9">
        <f>IF(J62=MAX($D62:$K62),J$5/((2*SUM(T$5:T62))+1),J62)</f>
        <v>25570</v>
      </c>
      <c r="K63" s="9">
        <f>IF(K62=MAX($D62:$K62),K$5/((2*SUM(U$5:U62))+1),K62)</f>
        <v>23660.400000000001</v>
      </c>
      <c r="M63" s="4">
        <v>59</v>
      </c>
      <c r="N63" s="4">
        <f t="shared" si="2"/>
        <v>0</v>
      </c>
      <c r="O63" s="4">
        <f t="shared" si="3"/>
        <v>0</v>
      </c>
      <c r="P63" s="4">
        <f t="shared" si="4"/>
        <v>0</v>
      </c>
      <c r="Q63" s="4">
        <f t="shared" si="5"/>
        <v>0</v>
      </c>
      <c r="R63" s="4">
        <f t="shared" si="6"/>
        <v>0</v>
      </c>
      <c r="S63" s="4">
        <f t="shared" si="7"/>
        <v>0</v>
      </c>
      <c r="T63" s="4">
        <f t="shared" si="8"/>
        <v>1</v>
      </c>
      <c r="U63" s="4">
        <f t="shared" si="9"/>
        <v>0</v>
      </c>
    </row>
    <row r="64" spans="2:21">
      <c r="B64" s="4" t="s">
        <v>41</v>
      </c>
      <c r="C64" s="4">
        <v>60</v>
      </c>
      <c r="D64" s="9">
        <f>IF(D63=MAX($D63:$K63),D$5/((2*SUM(N$5:N63))+1),D63)</f>
        <v>24941.685714285715</v>
      </c>
      <c r="E64" s="9">
        <f>IF(E63=MAX($D63:$K63),E$5/((2*SUM(O$5:O63))+1),E63)</f>
        <v>24996.14814814815</v>
      </c>
      <c r="F64" s="9">
        <f>IF(F63=MAX($D63:$K63),F$5/((2*SUM(P$5:P63))+1),F63)</f>
        <v>25125.588235294119</v>
      </c>
      <c r="G64" s="9">
        <f>IF(G63=MAX($D63:$K63),G$5/((2*SUM(Q$5:Q63))+1),G63)</f>
        <v>22838.933333333334</v>
      </c>
      <c r="H64" s="9">
        <f>IF(H63=MAX($D63:$K63),H$5/((2*SUM(R$5:R63))+1),H63)</f>
        <v>22595.81818181818</v>
      </c>
      <c r="I64" s="9">
        <f>IF(I63=MAX($D63:$K63),I$5/((2*SUM(S$5:S63))+1),I63)</f>
        <v>20199.444444444445</v>
      </c>
      <c r="J64" s="9">
        <f>IF(J63=MAX($D63:$K63),J$5/((2*SUM(T$5:T63))+1),J63)</f>
        <v>18264.285714285714</v>
      </c>
      <c r="K64" s="9">
        <f>IF(K63=MAX($D63:$K63),K$5/((2*SUM(U$5:U63))+1),K63)</f>
        <v>23660.400000000001</v>
      </c>
      <c r="M64" s="4">
        <v>60</v>
      </c>
      <c r="N64" s="4">
        <f t="shared" si="2"/>
        <v>0</v>
      </c>
      <c r="O64" s="4">
        <f t="shared" si="3"/>
        <v>0</v>
      </c>
      <c r="P64" s="4">
        <f t="shared" si="4"/>
        <v>1</v>
      </c>
      <c r="Q64" s="4">
        <f t="shared" si="5"/>
        <v>0</v>
      </c>
      <c r="R64" s="4">
        <f t="shared" si="6"/>
        <v>0</v>
      </c>
      <c r="S64" s="4">
        <f t="shared" si="7"/>
        <v>0</v>
      </c>
      <c r="T64" s="4">
        <f t="shared" si="8"/>
        <v>0</v>
      </c>
      <c r="U64" s="4">
        <f t="shared" si="9"/>
        <v>0</v>
      </c>
    </row>
    <row r="65" spans="2:21">
      <c r="B65" s="4" t="s">
        <v>41</v>
      </c>
      <c r="C65" s="4">
        <v>61</v>
      </c>
      <c r="D65" s="9">
        <f>IF(D64=MAX($D64:$K64),D$5/((2*SUM(N$5:N64))+1),D64)</f>
        <v>24941.685714285715</v>
      </c>
      <c r="E65" s="9">
        <f>IF(E64=MAX($D64:$K64),E$5/((2*SUM(O$5:O64))+1),E64)</f>
        <v>24996.14814814815</v>
      </c>
      <c r="F65" s="9">
        <f>IF(F64=MAX($D64:$K64),F$5/((2*SUM(P$5:P64))+1),F64)</f>
        <v>22480.78947368421</v>
      </c>
      <c r="G65" s="9">
        <f>IF(G64=MAX($D64:$K64),G$5/((2*SUM(Q$5:Q64))+1),G64)</f>
        <v>22838.933333333334</v>
      </c>
      <c r="H65" s="9">
        <f>IF(H64=MAX($D64:$K64),H$5/((2*SUM(R$5:R64))+1),H64)</f>
        <v>22595.81818181818</v>
      </c>
      <c r="I65" s="9">
        <f>IF(I64=MAX($D64:$K64),I$5/((2*SUM(S$5:S64))+1),I64)</f>
        <v>20199.444444444445</v>
      </c>
      <c r="J65" s="9">
        <f>IF(J64=MAX($D64:$K64),J$5/((2*SUM(T$5:T64))+1),J64)</f>
        <v>18264.285714285714</v>
      </c>
      <c r="K65" s="9">
        <f>IF(K64=MAX($D64:$K64),K$5/((2*SUM(U$5:U64))+1),K64)</f>
        <v>23660.400000000001</v>
      </c>
      <c r="M65" s="4">
        <v>61</v>
      </c>
      <c r="N65" s="4">
        <f t="shared" si="2"/>
        <v>0</v>
      </c>
      <c r="O65" s="4">
        <f t="shared" si="3"/>
        <v>1</v>
      </c>
      <c r="P65" s="4">
        <f t="shared" si="4"/>
        <v>0</v>
      </c>
      <c r="Q65" s="4">
        <f t="shared" si="5"/>
        <v>0</v>
      </c>
      <c r="R65" s="4">
        <f t="shared" si="6"/>
        <v>0</v>
      </c>
      <c r="S65" s="4">
        <f t="shared" si="7"/>
        <v>0</v>
      </c>
      <c r="T65" s="4">
        <f t="shared" si="8"/>
        <v>0</v>
      </c>
      <c r="U65" s="4">
        <f t="shared" si="9"/>
        <v>0</v>
      </c>
    </row>
    <row r="66" spans="2:21">
      <c r="B66" s="4" t="s">
        <v>41</v>
      </c>
      <c r="C66" s="4">
        <v>62</v>
      </c>
      <c r="D66" s="9">
        <f>IF(D65=MAX($D65:$K65),D$5/((2*SUM(N$5:N65))+1),D65)</f>
        <v>24941.685714285715</v>
      </c>
      <c r="E66" s="9">
        <f>IF(E65=MAX($D65:$K65),E$5/((2*SUM(O$5:O65))+1),E65)</f>
        <v>23272.275862068964</v>
      </c>
      <c r="F66" s="9">
        <f>IF(F65=MAX($D65:$K65),F$5/((2*SUM(P$5:P65))+1),F65)</f>
        <v>22480.78947368421</v>
      </c>
      <c r="G66" s="9">
        <f>IF(G65=MAX($D65:$K65),G$5/((2*SUM(Q$5:Q65))+1),G65)</f>
        <v>22838.933333333334</v>
      </c>
      <c r="H66" s="9">
        <f>IF(H65=MAX($D65:$K65),H$5/((2*SUM(R$5:R65))+1),H65)</f>
        <v>22595.81818181818</v>
      </c>
      <c r="I66" s="9">
        <f>IF(I65=MAX($D65:$K65),I$5/((2*SUM(S$5:S65))+1),I65)</f>
        <v>20199.444444444445</v>
      </c>
      <c r="J66" s="9">
        <f>IF(J65=MAX($D65:$K65),J$5/((2*SUM(T$5:T65))+1),J65)</f>
        <v>18264.285714285714</v>
      </c>
      <c r="K66" s="9">
        <f>IF(K65=MAX($D65:$K65),K$5/((2*SUM(U$5:U65))+1),K65)</f>
        <v>23660.400000000001</v>
      </c>
      <c r="M66" s="4">
        <v>62</v>
      </c>
      <c r="N66" s="4">
        <f t="shared" si="2"/>
        <v>1</v>
      </c>
      <c r="O66" s="4">
        <f t="shared" si="3"/>
        <v>0</v>
      </c>
      <c r="P66" s="4">
        <f t="shared" si="4"/>
        <v>0</v>
      </c>
      <c r="Q66" s="4">
        <f t="shared" si="5"/>
        <v>0</v>
      </c>
      <c r="R66" s="4">
        <f t="shared" si="6"/>
        <v>0</v>
      </c>
      <c r="S66" s="4">
        <f t="shared" si="7"/>
        <v>0</v>
      </c>
      <c r="T66" s="4">
        <f t="shared" si="8"/>
        <v>0</v>
      </c>
      <c r="U66" s="4">
        <f t="shared" si="9"/>
        <v>0</v>
      </c>
    </row>
    <row r="67" spans="2:21">
      <c r="B67" s="4" t="s">
        <v>41</v>
      </c>
      <c r="C67" s="4">
        <v>63</v>
      </c>
      <c r="D67" s="9">
        <f>IF(D66=MAX($D66:$K66),D$5/((2*SUM(N$5:N66))+1),D66)</f>
        <v>23593.486486486487</v>
      </c>
      <c r="E67" s="9">
        <f>IF(E66=MAX($D66:$K66),E$5/((2*SUM(O$5:O66))+1),E66)</f>
        <v>23272.275862068964</v>
      </c>
      <c r="F67" s="9">
        <f>IF(F66=MAX($D66:$K66),F$5/((2*SUM(P$5:P66))+1),F66)</f>
        <v>22480.78947368421</v>
      </c>
      <c r="G67" s="9">
        <f>IF(G66=MAX($D66:$K66),G$5/((2*SUM(Q$5:Q66))+1),G66)</f>
        <v>22838.933333333334</v>
      </c>
      <c r="H67" s="9">
        <f>IF(H66=MAX($D66:$K66),H$5/((2*SUM(R$5:R66))+1),H66)</f>
        <v>22595.81818181818</v>
      </c>
      <c r="I67" s="9">
        <f>IF(I66=MAX($D66:$K66),I$5/((2*SUM(S$5:S66))+1),I66)</f>
        <v>20199.444444444445</v>
      </c>
      <c r="J67" s="9">
        <f>IF(J66=MAX($D66:$K66),J$5/((2*SUM(T$5:T66))+1),J66)</f>
        <v>18264.285714285714</v>
      </c>
      <c r="K67" s="9">
        <f>IF(K66=MAX($D66:$K66),K$5/((2*SUM(U$5:U66))+1),K66)</f>
        <v>23660.400000000001</v>
      </c>
      <c r="M67" s="4">
        <v>63</v>
      </c>
      <c r="N67" s="4">
        <f t="shared" si="2"/>
        <v>0</v>
      </c>
      <c r="O67" s="4">
        <f t="shared" si="3"/>
        <v>0</v>
      </c>
      <c r="P67" s="4">
        <f t="shared" si="4"/>
        <v>0</v>
      </c>
      <c r="Q67" s="4">
        <f t="shared" si="5"/>
        <v>0</v>
      </c>
      <c r="R67" s="4">
        <f t="shared" si="6"/>
        <v>0</v>
      </c>
      <c r="S67" s="4">
        <f t="shared" si="7"/>
        <v>0</v>
      </c>
      <c r="T67" s="4">
        <f t="shared" si="8"/>
        <v>0</v>
      </c>
      <c r="U67" s="4">
        <f t="shared" si="9"/>
        <v>1</v>
      </c>
    </row>
    <row r="68" spans="2:21">
      <c r="B68" s="4" t="s">
        <v>41</v>
      </c>
      <c r="C68" s="4">
        <v>64</v>
      </c>
      <c r="D68" s="9">
        <f>IF(D67=MAX($D67:$K67),D$5/((2*SUM(N$5:N67))+1),D67)</f>
        <v>23593.486486486487</v>
      </c>
      <c r="E68" s="9">
        <f>IF(E67=MAX($D67:$K67),E$5/((2*SUM(O$5:O67))+1),E67)</f>
        <v>23272.275862068964</v>
      </c>
      <c r="F68" s="9">
        <f>IF(F67=MAX($D67:$K67),F$5/((2*SUM(P$5:P67))+1),F67)</f>
        <v>22480.78947368421</v>
      </c>
      <c r="G68" s="9">
        <f>IF(G67=MAX($D67:$K67),G$5/((2*SUM(Q$5:Q67))+1),G67)</f>
        <v>22838.933333333334</v>
      </c>
      <c r="H68" s="9">
        <f>IF(H67=MAX($D67:$K67),H$5/((2*SUM(R$5:R67))+1),H67)</f>
        <v>22595.81818181818</v>
      </c>
      <c r="I68" s="9">
        <f>IF(I67=MAX($D67:$K67),I$5/((2*SUM(S$5:S67))+1),I67)</f>
        <v>20199.444444444445</v>
      </c>
      <c r="J68" s="9">
        <f>IF(J67=MAX($D67:$K67),J$5/((2*SUM(T$5:T67))+1),J67)</f>
        <v>18264.285714285714</v>
      </c>
      <c r="K68" s="9">
        <f>IF(K67=MAX($D67:$K67),K$5/((2*SUM(U$5:U67))+1),K67)</f>
        <v>16900.285714285714</v>
      </c>
      <c r="M68" s="4">
        <v>64</v>
      </c>
      <c r="N68" s="4">
        <f t="shared" si="2"/>
        <v>1</v>
      </c>
      <c r="O68" s="4">
        <f t="shared" si="3"/>
        <v>0</v>
      </c>
      <c r="P68" s="4">
        <f t="shared" si="4"/>
        <v>0</v>
      </c>
      <c r="Q68" s="4">
        <f t="shared" si="5"/>
        <v>0</v>
      </c>
      <c r="R68" s="4">
        <f t="shared" si="6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2:21">
      <c r="B69" s="4" t="s">
        <v>41</v>
      </c>
      <c r="C69" s="4">
        <v>65</v>
      </c>
      <c r="D69" s="9">
        <f>IF(D68=MAX($D68:$K68),D$5/((2*SUM(N$5:N68))+1),D68)</f>
        <v>22383.564102564102</v>
      </c>
      <c r="E69" s="9">
        <f>IF(E68=MAX($D68:$K68),E$5/((2*SUM(O$5:O68))+1),E68)</f>
        <v>23272.275862068964</v>
      </c>
      <c r="F69" s="9">
        <f>IF(F68=MAX($D68:$K68),F$5/((2*SUM(P$5:P68))+1),F68)</f>
        <v>22480.78947368421</v>
      </c>
      <c r="G69" s="9">
        <f>IF(G68=MAX($D68:$K68),G$5/((2*SUM(Q$5:Q68))+1),G68)</f>
        <v>22838.933333333334</v>
      </c>
      <c r="H69" s="9">
        <f>IF(H68=MAX($D68:$K68),H$5/((2*SUM(R$5:R68))+1),H68)</f>
        <v>22595.81818181818</v>
      </c>
      <c r="I69" s="9">
        <f>IF(I68=MAX($D68:$K68),I$5/((2*SUM(S$5:S68))+1),I68)</f>
        <v>20199.444444444445</v>
      </c>
      <c r="J69" s="9">
        <f>IF(J68=MAX($D68:$K68),J$5/((2*SUM(T$5:T68))+1),J68)</f>
        <v>18264.285714285714</v>
      </c>
      <c r="K69" s="9">
        <f>IF(K68=MAX($D68:$K68),K$5/((2*SUM(U$5:U68))+1),K68)</f>
        <v>16900.285714285714</v>
      </c>
      <c r="M69" s="4">
        <v>65</v>
      </c>
      <c r="N69" s="4">
        <f t="shared" si="2"/>
        <v>0</v>
      </c>
      <c r="O69" s="4">
        <f t="shared" si="3"/>
        <v>1</v>
      </c>
      <c r="P69" s="4">
        <f t="shared" si="4"/>
        <v>0</v>
      </c>
      <c r="Q69" s="4">
        <f t="shared" si="5"/>
        <v>0</v>
      </c>
      <c r="R69" s="4">
        <f t="shared" si="6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2:21">
      <c r="B70" s="4" t="s">
        <v>41</v>
      </c>
      <c r="C70" s="4">
        <v>66</v>
      </c>
      <c r="D70" s="9">
        <f>IF(D69=MAX($D69:$K69),D$5/((2*SUM(N$5:N69))+1),D69)</f>
        <v>22383.564102564102</v>
      </c>
      <c r="E70" s="9">
        <f>IF(E69=MAX($D69:$K69),E$5/((2*SUM(O$5:O69))+1),E69)</f>
        <v>21770.83870967742</v>
      </c>
      <c r="F70" s="9">
        <f>IF(F69=MAX($D69:$K69),F$5/((2*SUM(P$5:P69))+1),F69)</f>
        <v>22480.78947368421</v>
      </c>
      <c r="G70" s="9">
        <f>IF(G69=MAX($D69:$K69),G$5/((2*SUM(Q$5:Q69))+1),G69)</f>
        <v>22838.933333333334</v>
      </c>
      <c r="H70" s="9">
        <f>IF(H69=MAX($D69:$K69),H$5/((2*SUM(R$5:R69))+1),H69)</f>
        <v>22595.81818181818</v>
      </c>
      <c r="I70" s="9">
        <f>IF(I69=MAX($D69:$K69),I$5/((2*SUM(S$5:S69))+1),I69)</f>
        <v>20199.444444444445</v>
      </c>
      <c r="J70" s="9">
        <f>IF(J69=MAX($D69:$K69),J$5/((2*SUM(T$5:T69))+1),J69)</f>
        <v>18264.285714285714</v>
      </c>
      <c r="K70" s="9">
        <f>IF(K69=MAX($D69:$K69),K$5/((2*SUM(U$5:U69))+1),K69)</f>
        <v>16900.285714285714</v>
      </c>
      <c r="M70" s="4">
        <v>66</v>
      </c>
      <c r="N70" s="4">
        <f t="shared" ref="N70:N133" si="10">IF(D70=MAX($D70:$K70),1,0)</f>
        <v>0</v>
      </c>
      <c r="O70" s="4">
        <f t="shared" si="3"/>
        <v>0</v>
      </c>
      <c r="P70" s="4">
        <f t="shared" si="4"/>
        <v>0</v>
      </c>
      <c r="Q70" s="4">
        <f t="shared" si="5"/>
        <v>1</v>
      </c>
      <c r="R70" s="4">
        <f t="shared" si="6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2:21">
      <c r="B71" s="4" t="s">
        <v>41</v>
      </c>
      <c r="C71" s="4">
        <v>67</v>
      </c>
      <c r="D71" s="9">
        <f>IF(D70=MAX($D70:$K70),D$5/((2*SUM(N$5:N70))+1),D70)</f>
        <v>22383.564102564102</v>
      </c>
      <c r="E71" s="9">
        <f>IF(E70=MAX($D70:$K70),E$5/((2*SUM(O$5:O70))+1),E70)</f>
        <v>21770.83870967742</v>
      </c>
      <c r="F71" s="9">
        <f>IF(F70=MAX($D70:$K70),F$5/((2*SUM(P$5:P70))+1),F70)</f>
        <v>22480.78947368421</v>
      </c>
      <c r="G71" s="9">
        <f>IF(G70=MAX($D70:$K70),G$5/((2*SUM(Q$5:Q70))+1),G70)</f>
        <v>20152</v>
      </c>
      <c r="H71" s="9">
        <f>IF(H70=MAX($D70:$K70),H$5/((2*SUM(R$5:R70))+1),H70)</f>
        <v>22595.81818181818</v>
      </c>
      <c r="I71" s="9">
        <f>IF(I70=MAX($D70:$K70),I$5/((2*SUM(S$5:S70))+1),I70)</f>
        <v>20199.444444444445</v>
      </c>
      <c r="J71" s="9">
        <f>IF(J70=MAX($D70:$K70),J$5/((2*SUM(T$5:T70))+1),J70)</f>
        <v>18264.285714285714</v>
      </c>
      <c r="K71" s="9">
        <f>IF(K70=MAX($D70:$K70),K$5/((2*SUM(U$5:U70))+1),K70)</f>
        <v>16900.285714285714</v>
      </c>
      <c r="M71" s="4">
        <v>67</v>
      </c>
      <c r="N71" s="4">
        <f t="shared" si="10"/>
        <v>0</v>
      </c>
      <c r="O71" s="4">
        <f t="shared" si="3"/>
        <v>0</v>
      </c>
      <c r="P71" s="4">
        <f t="shared" si="4"/>
        <v>0</v>
      </c>
      <c r="Q71" s="4">
        <f t="shared" si="5"/>
        <v>0</v>
      </c>
      <c r="R71" s="4">
        <f t="shared" si="6"/>
        <v>1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2:21">
      <c r="B72" s="4" t="s">
        <v>41</v>
      </c>
      <c r="C72" s="4">
        <v>68</v>
      </c>
      <c r="D72" s="9">
        <f>IF(D71=MAX($D71:$K71),D$5/((2*SUM(N$5:N71))+1),D71)</f>
        <v>22383.564102564102</v>
      </c>
      <c r="E72" s="9">
        <f>IF(E71=MAX($D71:$K71),E$5/((2*SUM(O$5:O71))+1),E71)</f>
        <v>21770.83870967742</v>
      </c>
      <c r="F72" s="9">
        <f>IF(F71=MAX($D71:$K71),F$5/((2*SUM(P$5:P71))+1),F71)</f>
        <v>22480.78947368421</v>
      </c>
      <c r="G72" s="9">
        <f>IF(G71=MAX($D71:$K71),G$5/((2*SUM(Q$5:Q71))+1),G71)</f>
        <v>20152</v>
      </c>
      <c r="H72" s="9">
        <f>IF(H71=MAX($D71:$K71),H$5/((2*SUM(R$5:R71))+1),H71)</f>
        <v>19119.538461538461</v>
      </c>
      <c r="I72" s="9">
        <f>IF(I71=MAX($D71:$K71),I$5/((2*SUM(S$5:S71))+1),I71)</f>
        <v>20199.444444444445</v>
      </c>
      <c r="J72" s="9">
        <f>IF(J71=MAX($D71:$K71),J$5/((2*SUM(T$5:T71))+1),J71)</f>
        <v>18264.285714285714</v>
      </c>
      <c r="K72" s="9">
        <f>IF(K71=MAX($D71:$K71),K$5/((2*SUM(U$5:U71))+1),K71)</f>
        <v>16900.285714285714</v>
      </c>
      <c r="M72" s="4">
        <v>68</v>
      </c>
      <c r="N72" s="4">
        <f t="shared" si="10"/>
        <v>0</v>
      </c>
      <c r="O72" s="4">
        <f t="shared" si="3"/>
        <v>0</v>
      </c>
      <c r="P72" s="4">
        <f t="shared" si="4"/>
        <v>1</v>
      </c>
      <c r="Q72" s="4">
        <f t="shared" si="5"/>
        <v>0</v>
      </c>
      <c r="R72" s="4">
        <f t="shared" si="6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2:21">
      <c r="B73" s="4" t="s">
        <v>41</v>
      </c>
      <c r="C73" s="4">
        <v>69</v>
      </c>
      <c r="D73" s="9">
        <f>IF(D72=MAX($D72:$K72),D$5/((2*SUM(N$5:N72))+1),D72)</f>
        <v>22383.564102564102</v>
      </c>
      <c r="E73" s="9">
        <f>IF(E72=MAX($D72:$K72),E$5/((2*SUM(O$5:O72))+1),E72)</f>
        <v>21770.83870967742</v>
      </c>
      <c r="F73" s="9">
        <f>IF(F72=MAX($D72:$K72),F$5/((2*SUM(P$5:P72))+1),F72)</f>
        <v>20339.761904761905</v>
      </c>
      <c r="G73" s="9">
        <f>IF(G72=MAX($D72:$K72),G$5/((2*SUM(Q$5:Q72))+1),G72)</f>
        <v>20152</v>
      </c>
      <c r="H73" s="9">
        <f>IF(H72=MAX($D72:$K72),H$5/((2*SUM(R$5:R72))+1),H72)</f>
        <v>19119.538461538461</v>
      </c>
      <c r="I73" s="9">
        <f>IF(I72=MAX($D72:$K72),I$5/((2*SUM(S$5:S72))+1),I72)</f>
        <v>20199.444444444445</v>
      </c>
      <c r="J73" s="9">
        <f>IF(J72=MAX($D72:$K72),J$5/((2*SUM(T$5:T72))+1),J72)</f>
        <v>18264.285714285714</v>
      </c>
      <c r="K73" s="9">
        <f>IF(K72=MAX($D72:$K72),K$5/((2*SUM(U$5:U72))+1),K72)</f>
        <v>16900.285714285714</v>
      </c>
      <c r="M73" s="4">
        <v>69</v>
      </c>
      <c r="N73" s="4">
        <f t="shared" si="10"/>
        <v>1</v>
      </c>
      <c r="O73" s="4">
        <f t="shared" si="3"/>
        <v>0</v>
      </c>
      <c r="P73" s="4">
        <f t="shared" si="4"/>
        <v>0</v>
      </c>
      <c r="Q73" s="4">
        <f t="shared" si="5"/>
        <v>0</v>
      </c>
      <c r="R73" s="4">
        <f t="shared" si="6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2:21">
      <c r="B74" s="4" t="s">
        <v>41</v>
      </c>
      <c r="C74" s="4">
        <v>70</v>
      </c>
      <c r="D74" s="9">
        <f>IF(D73=MAX($D73:$K73),D$5/((2*SUM(N$5:N73))+1),D73)</f>
        <v>21291.682926829268</v>
      </c>
      <c r="E74" s="9">
        <f>IF(E73=MAX($D73:$K73),E$5/((2*SUM(O$5:O73))+1),E73)</f>
        <v>21770.83870967742</v>
      </c>
      <c r="F74" s="9">
        <f>IF(F73=MAX($D73:$K73),F$5/((2*SUM(P$5:P73))+1),F73)</f>
        <v>20339.761904761905</v>
      </c>
      <c r="G74" s="9">
        <f>IF(G73=MAX($D73:$K73),G$5/((2*SUM(Q$5:Q73))+1),G73)</f>
        <v>20152</v>
      </c>
      <c r="H74" s="9">
        <f>IF(H73=MAX($D73:$K73),H$5/((2*SUM(R$5:R73))+1),H73)</f>
        <v>19119.538461538461</v>
      </c>
      <c r="I74" s="9">
        <f>IF(I73=MAX($D73:$K73),I$5/((2*SUM(S$5:S73))+1),I73)</f>
        <v>20199.444444444445</v>
      </c>
      <c r="J74" s="9">
        <f>IF(J73=MAX($D73:$K73),J$5/((2*SUM(T$5:T73))+1),J73)</f>
        <v>18264.285714285714</v>
      </c>
      <c r="K74" s="9">
        <f>IF(K73=MAX($D73:$K73),K$5/((2*SUM(U$5:U73))+1),K73)</f>
        <v>16900.285714285714</v>
      </c>
      <c r="M74" s="4">
        <v>70</v>
      </c>
      <c r="N74" s="4">
        <f t="shared" si="10"/>
        <v>0</v>
      </c>
      <c r="O74" s="4">
        <f t="shared" si="3"/>
        <v>1</v>
      </c>
      <c r="P74" s="4">
        <f t="shared" si="4"/>
        <v>0</v>
      </c>
      <c r="Q74" s="4">
        <f t="shared" si="5"/>
        <v>0</v>
      </c>
      <c r="R74" s="4">
        <f t="shared" si="6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2:21">
      <c r="B75" s="4" t="s">
        <v>41</v>
      </c>
      <c r="C75" s="4">
        <v>71</v>
      </c>
      <c r="D75" s="9">
        <f>IF(D74=MAX($D74:$K74),D$5/((2*SUM(N$5:N74))+1),D74)</f>
        <v>21291.682926829268</v>
      </c>
      <c r="E75" s="9">
        <f>IF(E74=MAX($D74:$K74),E$5/((2*SUM(O$5:O74))+1),E74)</f>
        <v>20451.39393939394</v>
      </c>
      <c r="F75" s="9">
        <f>IF(F74=MAX($D74:$K74),F$5/((2*SUM(P$5:P74))+1),F74)</f>
        <v>20339.761904761905</v>
      </c>
      <c r="G75" s="9">
        <f>IF(G74=MAX($D74:$K74),G$5/((2*SUM(Q$5:Q74))+1),G74)</f>
        <v>20152</v>
      </c>
      <c r="H75" s="9">
        <f>IF(H74=MAX($D74:$K74),H$5/((2*SUM(R$5:R74))+1),H74)</f>
        <v>19119.538461538461</v>
      </c>
      <c r="I75" s="9">
        <f>IF(I74=MAX($D74:$K74),I$5/((2*SUM(S$5:S74))+1),I74)</f>
        <v>20199.444444444445</v>
      </c>
      <c r="J75" s="9">
        <f>IF(J74=MAX($D74:$K74),J$5/((2*SUM(T$5:T74))+1),J74)</f>
        <v>18264.285714285714</v>
      </c>
      <c r="K75" s="9">
        <f>IF(K74=MAX($D74:$K74),K$5/((2*SUM(U$5:U74))+1),K74)</f>
        <v>16900.285714285714</v>
      </c>
      <c r="M75" s="4">
        <v>71</v>
      </c>
      <c r="N75" s="4">
        <f t="shared" si="10"/>
        <v>1</v>
      </c>
      <c r="O75" s="4">
        <f t="shared" si="3"/>
        <v>0</v>
      </c>
      <c r="P75" s="4">
        <f t="shared" si="4"/>
        <v>0</v>
      </c>
      <c r="Q75" s="4">
        <f t="shared" si="5"/>
        <v>0</v>
      </c>
      <c r="R75" s="4">
        <f t="shared" si="6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2:21">
      <c r="B76" s="4" t="s">
        <v>41</v>
      </c>
      <c r="C76" s="4">
        <v>72</v>
      </c>
      <c r="D76" s="9">
        <f>IF(D75=MAX($D75:$K75),D$5/((2*SUM(N$5:N75))+1),D75)</f>
        <v>20301.372093023256</v>
      </c>
      <c r="E76" s="9">
        <f>IF(E75=MAX($D75:$K75),E$5/((2*SUM(O$5:O75))+1),E75)</f>
        <v>20451.39393939394</v>
      </c>
      <c r="F76" s="9">
        <f>IF(F75=MAX($D75:$K75),F$5/((2*SUM(P$5:P75))+1),F75)</f>
        <v>20339.761904761905</v>
      </c>
      <c r="G76" s="9">
        <f>IF(G75=MAX($D75:$K75),G$5/((2*SUM(Q$5:Q75))+1),G75)</f>
        <v>20152</v>
      </c>
      <c r="H76" s="9">
        <f>IF(H75=MAX($D75:$K75),H$5/((2*SUM(R$5:R75))+1),H75)</f>
        <v>19119.538461538461</v>
      </c>
      <c r="I76" s="9">
        <f>IF(I75=MAX($D75:$K75),I$5/((2*SUM(S$5:S75))+1),I75)</f>
        <v>20199.444444444445</v>
      </c>
      <c r="J76" s="9">
        <f>IF(J75=MAX($D75:$K75),J$5/((2*SUM(T$5:T75))+1),J75)</f>
        <v>18264.285714285714</v>
      </c>
      <c r="K76" s="9">
        <f>IF(K75=MAX($D75:$K75),K$5/((2*SUM(U$5:U75))+1),K75)</f>
        <v>16900.285714285714</v>
      </c>
      <c r="M76" s="4">
        <v>72</v>
      </c>
      <c r="N76" s="4">
        <f t="shared" si="10"/>
        <v>0</v>
      </c>
      <c r="O76" s="4">
        <f t="shared" si="3"/>
        <v>1</v>
      </c>
      <c r="P76" s="4">
        <f t="shared" si="4"/>
        <v>0</v>
      </c>
      <c r="Q76" s="4">
        <f t="shared" si="5"/>
        <v>0</v>
      </c>
      <c r="R76" s="4">
        <f t="shared" si="6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2:21">
      <c r="B77" s="4" t="s">
        <v>41</v>
      </c>
      <c r="C77" s="4">
        <v>73</v>
      </c>
      <c r="D77" s="9">
        <f>IF(D76=MAX($D76:$K76),D$5/((2*SUM(N$5:N76))+1),D76)</f>
        <v>20301.372093023256</v>
      </c>
      <c r="E77" s="9">
        <f>IF(E76=MAX($D76:$K76),E$5/((2*SUM(O$5:O76))+1),E76)</f>
        <v>19282.742857142857</v>
      </c>
      <c r="F77" s="9">
        <f>IF(F76=MAX($D76:$K76),F$5/((2*SUM(P$5:P76))+1),F76)</f>
        <v>20339.761904761905</v>
      </c>
      <c r="G77" s="9">
        <f>IF(G76=MAX($D76:$K76),G$5/((2*SUM(Q$5:Q76))+1),G76)</f>
        <v>20152</v>
      </c>
      <c r="H77" s="9">
        <f>IF(H76=MAX($D76:$K76),H$5/((2*SUM(R$5:R76))+1),H76)</f>
        <v>19119.538461538461</v>
      </c>
      <c r="I77" s="9">
        <f>IF(I76=MAX($D76:$K76),I$5/((2*SUM(S$5:S76))+1),I76)</f>
        <v>20199.444444444445</v>
      </c>
      <c r="J77" s="9">
        <f>IF(J76=MAX($D76:$K76),J$5/((2*SUM(T$5:T76))+1),J76)</f>
        <v>18264.285714285714</v>
      </c>
      <c r="K77" s="9">
        <f>IF(K76=MAX($D76:$K76),K$5/((2*SUM(U$5:U76))+1),K76)</f>
        <v>16900.285714285714</v>
      </c>
      <c r="M77" s="4">
        <v>73</v>
      </c>
      <c r="N77" s="4">
        <f t="shared" si="10"/>
        <v>0</v>
      </c>
      <c r="O77" s="4">
        <f t="shared" si="3"/>
        <v>0</v>
      </c>
      <c r="P77" s="4">
        <f t="shared" si="4"/>
        <v>1</v>
      </c>
      <c r="Q77" s="4">
        <f t="shared" si="5"/>
        <v>0</v>
      </c>
      <c r="R77" s="4">
        <f t="shared" si="6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2:21">
      <c r="B78" s="4" t="s">
        <v>41</v>
      </c>
      <c r="C78" s="4">
        <v>74</v>
      </c>
      <c r="D78" s="9">
        <f>IF(D77=MAX($D77:$K77),D$5/((2*SUM(N$5:N77))+1),D77)</f>
        <v>20301.372093023256</v>
      </c>
      <c r="E78" s="9">
        <f>IF(E77=MAX($D77:$K77),E$5/((2*SUM(O$5:O77))+1),E77)</f>
        <v>19282.742857142857</v>
      </c>
      <c r="F78" s="9">
        <f>IF(F77=MAX($D77:$K77),F$5/((2*SUM(P$5:P77))+1),F77)</f>
        <v>18571.08695652174</v>
      </c>
      <c r="G78" s="9">
        <f>IF(G77=MAX($D77:$K77),G$5/((2*SUM(Q$5:Q77))+1),G77)</f>
        <v>20152</v>
      </c>
      <c r="H78" s="9">
        <f>IF(H77=MAX($D77:$K77),H$5/((2*SUM(R$5:R77))+1),H77)</f>
        <v>19119.538461538461</v>
      </c>
      <c r="I78" s="9">
        <f>IF(I77=MAX($D77:$K77),I$5/((2*SUM(S$5:S77))+1),I77)</f>
        <v>20199.444444444445</v>
      </c>
      <c r="J78" s="9">
        <f>IF(J77=MAX($D77:$K77),J$5/((2*SUM(T$5:T77))+1),J77)</f>
        <v>18264.285714285714</v>
      </c>
      <c r="K78" s="9">
        <f>IF(K77=MAX($D77:$K77),K$5/((2*SUM(U$5:U77))+1),K77)</f>
        <v>16900.285714285714</v>
      </c>
      <c r="M78" s="4">
        <v>74</v>
      </c>
      <c r="N78" s="4">
        <f t="shared" si="10"/>
        <v>1</v>
      </c>
      <c r="O78" s="4">
        <f t="shared" si="3"/>
        <v>0</v>
      </c>
      <c r="P78" s="4">
        <f t="shared" si="4"/>
        <v>0</v>
      </c>
      <c r="Q78" s="4">
        <f t="shared" si="5"/>
        <v>0</v>
      </c>
      <c r="R78" s="4">
        <f t="shared" si="6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2:21">
      <c r="B79" s="4" t="s">
        <v>41</v>
      </c>
      <c r="C79" s="4">
        <v>75</v>
      </c>
      <c r="D79" s="9">
        <f>IF(D78=MAX($D78:$K78),D$5/((2*SUM(N$5:N78))+1),D78)</f>
        <v>19399.088888888888</v>
      </c>
      <c r="E79" s="9">
        <f>IF(E78=MAX($D78:$K78),E$5/((2*SUM(O$5:O78))+1),E78)</f>
        <v>19282.742857142857</v>
      </c>
      <c r="F79" s="9">
        <f>IF(F78=MAX($D78:$K78),F$5/((2*SUM(P$5:P78))+1),F78)</f>
        <v>18571.08695652174</v>
      </c>
      <c r="G79" s="9">
        <f>IF(G78=MAX($D78:$K78),G$5/((2*SUM(Q$5:Q78))+1),G78)</f>
        <v>20152</v>
      </c>
      <c r="H79" s="9">
        <f>IF(H78=MAX($D78:$K78),H$5/((2*SUM(R$5:R78))+1),H78)</f>
        <v>19119.538461538461</v>
      </c>
      <c r="I79" s="9">
        <f>IF(I78=MAX($D78:$K78),I$5/((2*SUM(S$5:S78))+1),I78)</f>
        <v>20199.444444444445</v>
      </c>
      <c r="J79" s="9">
        <f>IF(J78=MAX($D78:$K78),J$5/((2*SUM(T$5:T78))+1),J78)</f>
        <v>18264.285714285714</v>
      </c>
      <c r="K79" s="9">
        <f>IF(K78=MAX($D78:$K78),K$5/((2*SUM(U$5:U78))+1),K78)</f>
        <v>16900.285714285714</v>
      </c>
      <c r="M79" s="4">
        <v>75</v>
      </c>
      <c r="N79" s="4">
        <f t="shared" si="10"/>
        <v>0</v>
      </c>
      <c r="O79" s="4">
        <f t="shared" si="3"/>
        <v>0</v>
      </c>
      <c r="P79" s="4">
        <f t="shared" si="4"/>
        <v>0</v>
      </c>
      <c r="Q79" s="4">
        <f t="shared" si="5"/>
        <v>0</v>
      </c>
      <c r="R79" s="4">
        <f t="shared" si="6"/>
        <v>0</v>
      </c>
      <c r="S79" s="4">
        <f t="shared" si="7"/>
        <v>1</v>
      </c>
      <c r="T79" s="4">
        <f t="shared" si="8"/>
        <v>0</v>
      </c>
      <c r="U79" s="4">
        <f t="shared" si="9"/>
        <v>0</v>
      </c>
    </row>
    <row r="80" spans="2:21">
      <c r="B80" s="4" t="s">
        <v>41</v>
      </c>
      <c r="C80" s="4">
        <v>76</v>
      </c>
      <c r="D80" s="9">
        <f>IF(D79=MAX($D79:$K79),D$5/((2*SUM(N$5:N79))+1),D79)</f>
        <v>19399.088888888888</v>
      </c>
      <c r="E80" s="9">
        <f>IF(E79=MAX($D79:$K79),E$5/((2*SUM(O$5:O79))+1),E79)</f>
        <v>19282.742857142857</v>
      </c>
      <c r="F80" s="9">
        <f>IF(F79=MAX($D79:$K79),F$5/((2*SUM(P$5:P79))+1),F79)</f>
        <v>18571.08695652174</v>
      </c>
      <c r="G80" s="9">
        <f>IF(G79=MAX($D79:$K79),G$5/((2*SUM(Q$5:Q79))+1),G79)</f>
        <v>20152</v>
      </c>
      <c r="H80" s="9">
        <f>IF(H79=MAX($D79:$K79),H$5/((2*SUM(R$5:R79))+1),H79)</f>
        <v>19119.538461538461</v>
      </c>
      <c r="I80" s="9">
        <f>IF(I79=MAX($D79:$K79),I$5/((2*SUM(S$5:S79))+1),I79)</f>
        <v>16526.81818181818</v>
      </c>
      <c r="J80" s="9">
        <f>IF(J79=MAX($D79:$K79),J$5/((2*SUM(T$5:T79))+1),J79)</f>
        <v>18264.285714285714</v>
      </c>
      <c r="K80" s="9">
        <f>IF(K79=MAX($D79:$K79),K$5/((2*SUM(U$5:U79))+1),K79)</f>
        <v>16900.285714285714</v>
      </c>
      <c r="M80" s="4">
        <v>76</v>
      </c>
      <c r="N80" s="4">
        <f t="shared" si="10"/>
        <v>0</v>
      </c>
      <c r="O80" s="4">
        <f t="shared" si="3"/>
        <v>0</v>
      </c>
      <c r="P80" s="4">
        <f t="shared" si="4"/>
        <v>0</v>
      </c>
      <c r="Q80" s="4">
        <f t="shared" si="5"/>
        <v>1</v>
      </c>
      <c r="R80" s="4">
        <f t="shared" si="6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2:21">
      <c r="B81" s="4" t="s">
        <v>41</v>
      </c>
      <c r="C81" s="4">
        <v>77</v>
      </c>
      <c r="D81" s="9">
        <f>IF(D80=MAX($D80:$K80),D$5/((2*SUM(N$5:N80))+1),D80)</f>
        <v>19399.088888888888</v>
      </c>
      <c r="E81" s="9">
        <f>IF(E80=MAX($D80:$K80),E$5/((2*SUM(O$5:O80))+1),E80)</f>
        <v>19282.742857142857</v>
      </c>
      <c r="F81" s="9">
        <f>IF(F80=MAX($D80:$K80),F$5/((2*SUM(P$5:P80))+1),F80)</f>
        <v>18571.08695652174</v>
      </c>
      <c r="G81" s="9">
        <f>IF(G80=MAX($D80:$K80),G$5/((2*SUM(Q$5:Q80))+1),G80)</f>
        <v>18030.736842105263</v>
      </c>
      <c r="H81" s="9">
        <f>IF(H80=MAX($D80:$K80),H$5/((2*SUM(R$5:R80))+1),H80)</f>
        <v>19119.538461538461</v>
      </c>
      <c r="I81" s="9">
        <f>IF(I80=MAX($D80:$K80),I$5/((2*SUM(S$5:S80))+1),I80)</f>
        <v>16526.81818181818</v>
      </c>
      <c r="J81" s="9">
        <f>IF(J80=MAX($D80:$K80),J$5/((2*SUM(T$5:T80))+1),J80)</f>
        <v>18264.285714285714</v>
      </c>
      <c r="K81" s="9">
        <f>IF(K80=MAX($D80:$K80),K$5/((2*SUM(U$5:U80))+1),K80)</f>
        <v>16900.285714285714</v>
      </c>
      <c r="M81" s="4">
        <v>77</v>
      </c>
      <c r="N81" s="4">
        <f t="shared" si="10"/>
        <v>1</v>
      </c>
      <c r="O81" s="4">
        <f t="shared" si="3"/>
        <v>0</v>
      </c>
      <c r="P81" s="4">
        <f t="shared" si="4"/>
        <v>0</v>
      </c>
      <c r="Q81" s="4">
        <f t="shared" si="5"/>
        <v>0</v>
      </c>
      <c r="R81" s="4">
        <f t="shared" si="6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2:21">
      <c r="B82" s="4" t="s">
        <v>41</v>
      </c>
      <c r="C82" s="4">
        <v>78</v>
      </c>
      <c r="D82" s="9">
        <f>IF(D81=MAX($D81:$K81),D$5/((2*SUM(N$5:N81))+1),D81)</f>
        <v>18573.59574468085</v>
      </c>
      <c r="E82" s="9">
        <f>IF(E81=MAX($D81:$K81),E$5/((2*SUM(O$5:O81))+1),E81)</f>
        <v>19282.742857142857</v>
      </c>
      <c r="F82" s="9">
        <f>IF(F81=MAX($D81:$K81),F$5/((2*SUM(P$5:P81))+1),F81)</f>
        <v>18571.08695652174</v>
      </c>
      <c r="G82" s="9">
        <f>IF(G81=MAX($D81:$K81),G$5/((2*SUM(Q$5:Q81))+1),G81)</f>
        <v>18030.736842105263</v>
      </c>
      <c r="H82" s="9">
        <f>IF(H81=MAX($D81:$K81),H$5/((2*SUM(R$5:R81))+1),H81)</f>
        <v>19119.538461538461</v>
      </c>
      <c r="I82" s="9">
        <f>IF(I81=MAX($D81:$K81),I$5/((2*SUM(S$5:S81))+1),I81)</f>
        <v>16526.81818181818</v>
      </c>
      <c r="J82" s="9">
        <f>IF(J81=MAX($D81:$K81),J$5/((2*SUM(T$5:T81))+1),J81)</f>
        <v>18264.285714285714</v>
      </c>
      <c r="K82" s="9">
        <f>IF(K81=MAX($D81:$K81),K$5/((2*SUM(U$5:U81))+1),K81)</f>
        <v>16900.285714285714</v>
      </c>
      <c r="M82" s="4">
        <v>78</v>
      </c>
      <c r="N82" s="4">
        <f t="shared" si="10"/>
        <v>0</v>
      </c>
      <c r="O82" s="4">
        <f t="shared" si="3"/>
        <v>1</v>
      </c>
      <c r="P82" s="4">
        <f t="shared" si="4"/>
        <v>0</v>
      </c>
      <c r="Q82" s="4">
        <f t="shared" si="5"/>
        <v>0</v>
      </c>
      <c r="R82" s="4">
        <f t="shared" si="6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2:21">
      <c r="B83" s="4" t="s">
        <v>41</v>
      </c>
      <c r="C83" s="4">
        <v>79</v>
      </c>
      <c r="D83" s="9">
        <f>IF(D82=MAX($D82:$K82),D$5/((2*SUM(N$5:N82))+1),D82)</f>
        <v>18573.59574468085</v>
      </c>
      <c r="E83" s="9">
        <f>IF(E82=MAX($D82:$K82),E$5/((2*SUM(O$5:O82))+1),E82)</f>
        <v>18240.432432432433</v>
      </c>
      <c r="F83" s="9">
        <f>IF(F82=MAX($D82:$K82),F$5/((2*SUM(P$5:P82))+1),F82)</f>
        <v>18571.08695652174</v>
      </c>
      <c r="G83" s="9">
        <f>IF(G82=MAX($D82:$K82),G$5/((2*SUM(Q$5:Q82))+1),G82)</f>
        <v>18030.736842105263</v>
      </c>
      <c r="H83" s="9">
        <f>IF(H82=MAX($D82:$K82),H$5/((2*SUM(R$5:R82))+1),H82)</f>
        <v>19119.538461538461</v>
      </c>
      <c r="I83" s="9">
        <f>IF(I82=MAX($D82:$K82),I$5/((2*SUM(S$5:S82))+1),I82)</f>
        <v>16526.81818181818</v>
      </c>
      <c r="J83" s="9">
        <f>IF(J82=MAX($D82:$K82),J$5/((2*SUM(T$5:T82))+1),J82)</f>
        <v>18264.285714285714</v>
      </c>
      <c r="K83" s="9">
        <f>IF(K82=MAX($D82:$K82),K$5/((2*SUM(U$5:U82))+1),K82)</f>
        <v>16900.285714285714</v>
      </c>
      <c r="M83" s="4">
        <v>79</v>
      </c>
      <c r="N83" s="4">
        <f t="shared" si="10"/>
        <v>0</v>
      </c>
      <c r="O83" s="4">
        <f t="shared" si="3"/>
        <v>0</v>
      </c>
      <c r="P83" s="4">
        <f t="shared" si="4"/>
        <v>0</v>
      </c>
      <c r="Q83" s="4">
        <f t="shared" si="5"/>
        <v>0</v>
      </c>
      <c r="R83" s="4">
        <f t="shared" si="6"/>
        <v>1</v>
      </c>
      <c r="S83" s="4">
        <f t="shared" si="7"/>
        <v>0</v>
      </c>
      <c r="T83" s="4">
        <f t="shared" si="8"/>
        <v>0</v>
      </c>
      <c r="U83" s="4">
        <f t="shared" si="9"/>
        <v>0</v>
      </c>
    </row>
    <row r="84" spans="2:21">
      <c r="B84" s="4" t="s">
        <v>41</v>
      </c>
      <c r="C84" s="4">
        <v>80</v>
      </c>
      <c r="D84" s="9">
        <f>IF(D83=MAX($D83:$K83),D$5/((2*SUM(N$5:N83))+1),D83)</f>
        <v>18573.59574468085</v>
      </c>
      <c r="E84" s="9">
        <f>IF(E83=MAX($D83:$K83),E$5/((2*SUM(O$5:O83))+1),E83)</f>
        <v>18240.432432432433</v>
      </c>
      <c r="F84" s="9">
        <f>IF(F83=MAX($D83:$K83),F$5/((2*SUM(P$5:P83))+1),F83)</f>
        <v>18571.08695652174</v>
      </c>
      <c r="G84" s="9">
        <f>IF(G83=MAX($D83:$K83),G$5/((2*SUM(Q$5:Q83))+1),G83)</f>
        <v>18030.736842105263</v>
      </c>
      <c r="H84" s="9">
        <f>IF(H83=MAX($D83:$K83),H$5/((2*SUM(R$5:R83))+1),H83)</f>
        <v>16570.266666666666</v>
      </c>
      <c r="I84" s="9">
        <f>IF(I83=MAX($D83:$K83),I$5/((2*SUM(S$5:S83))+1),I83)</f>
        <v>16526.81818181818</v>
      </c>
      <c r="J84" s="9">
        <f>IF(J83=MAX($D83:$K83),J$5/((2*SUM(T$5:T83))+1),J83)</f>
        <v>18264.285714285714</v>
      </c>
      <c r="K84" s="9">
        <f>IF(K83=MAX($D83:$K83),K$5/((2*SUM(U$5:U83))+1),K83)</f>
        <v>16900.285714285714</v>
      </c>
      <c r="M84" s="4">
        <v>80</v>
      </c>
      <c r="N84" s="4">
        <f t="shared" si="10"/>
        <v>1</v>
      </c>
      <c r="O84" s="4">
        <f t="shared" si="3"/>
        <v>0</v>
      </c>
      <c r="P84" s="4">
        <f t="shared" si="4"/>
        <v>0</v>
      </c>
      <c r="Q84" s="4">
        <f t="shared" si="5"/>
        <v>0</v>
      </c>
      <c r="R84" s="4">
        <f t="shared" si="6"/>
        <v>0</v>
      </c>
      <c r="S84" s="4">
        <f t="shared" si="7"/>
        <v>0</v>
      </c>
      <c r="T84" s="4">
        <f t="shared" si="8"/>
        <v>0</v>
      </c>
      <c r="U84" s="4">
        <f t="shared" si="9"/>
        <v>0</v>
      </c>
    </row>
    <row r="85" spans="2:21">
      <c r="B85" s="4" t="s">
        <v>41</v>
      </c>
      <c r="C85" s="4">
        <v>81</v>
      </c>
      <c r="D85" s="9">
        <f>IF(D84=MAX($D84:$K84),D$5/((2*SUM(N$5:N84))+1),D84)</f>
        <v>17815.489795918369</v>
      </c>
      <c r="E85" s="9">
        <f>IF(E84=MAX($D84:$K84),E$5/((2*SUM(O$5:O84))+1),E84)</f>
        <v>18240.432432432433</v>
      </c>
      <c r="F85" s="9">
        <f>IF(F84=MAX($D84:$K84),F$5/((2*SUM(P$5:P84))+1),F84)</f>
        <v>18571.08695652174</v>
      </c>
      <c r="G85" s="9">
        <f>IF(G84=MAX($D84:$K84),G$5/((2*SUM(Q$5:Q84))+1),G84)</f>
        <v>18030.736842105263</v>
      </c>
      <c r="H85" s="9">
        <f>IF(H84=MAX($D84:$K84),H$5/((2*SUM(R$5:R84))+1),H84)</f>
        <v>16570.266666666666</v>
      </c>
      <c r="I85" s="9">
        <f>IF(I84=MAX($D84:$K84),I$5/((2*SUM(S$5:S84))+1),I84)</f>
        <v>16526.81818181818</v>
      </c>
      <c r="J85" s="9">
        <f>IF(J84=MAX($D84:$K84),J$5/((2*SUM(T$5:T84))+1),J84)</f>
        <v>18264.285714285714</v>
      </c>
      <c r="K85" s="9">
        <f>IF(K84=MAX($D84:$K84),K$5/((2*SUM(U$5:U84))+1),K84)</f>
        <v>16900.285714285714</v>
      </c>
      <c r="M85" s="4">
        <v>81</v>
      </c>
      <c r="N85" s="4">
        <f t="shared" si="10"/>
        <v>0</v>
      </c>
      <c r="O85" s="4">
        <f t="shared" ref="O85:O139" si="11">IF(E85=MAX($D85:$K85),1,0)</f>
        <v>0</v>
      </c>
      <c r="P85" s="4">
        <f t="shared" ref="P85:P139" si="12">IF(F85=MAX($D85:$K85),1,0)</f>
        <v>1</v>
      </c>
      <c r="Q85" s="4">
        <f t="shared" ref="Q85:Q139" si="13">IF(G85=MAX($D85:$K85),1,0)</f>
        <v>0</v>
      </c>
      <c r="R85" s="4">
        <f t="shared" ref="R85:R139" si="14">IF(H85=MAX($D85:$K85),1,0)</f>
        <v>0</v>
      </c>
      <c r="S85" s="4">
        <f t="shared" ref="S85:S139" si="15">IF(I85=MAX($D85:$K85),1,0)</f>
        <v>0</v>
      </c>
      <c r="T85" s="4">
        <f t="shared" ref="T85:T139" si="16">IF(J85=MAX($D85:$K85),1,0)</f>
        <v>0</v>
      </c>
      <c r="U85" s="4">
        <f t="shared" ref="U85:U139" si="17">IF(K85=MAX($D85:$K85),1,0)</f>
        <v>0</v>
      </c>
    </row>
    <row r="86" spans="2:21">
      <c r="B86" s="4" t="s">
        <v>41</v>
      </c>
      <c r="C86" s="4">
        <v>82</v>
      </c>
      <c r="D86" s="9">
        <f>IF(D85=MAX($D85:$K85),D$5/((2*SUM(N$5:N85))+1),D85)</f>
        <v>17815.489795918369</v>
      </c>
      <c r="E86" s="9">
        <f>IF(E85=MAX($D85:$K85),E$5/((2*SUM(O$5:O85))+1),E85)</f>
        <v>18240.432432432433</v>
      </c>
      <c r="F86" s="9">
        <f>IF(F85=MAX($D85:$K85),F$5/((2*SUM(P$5:P85))+1),F85)</f>
        <v>17085.400000000001</v>
      </c>
      <c r="G86" s="9">
        <f>IF(G85=MAX($D85:$K85),G$5/((2*SUM(Q$5:Q85))+1),G85)</f>
        <v>18030.736842105263</v>
      </c>
      <c r="H86" s="9">
        <f>IF(H85=MAX($D85:$K85),H$5/((2*SUM(R$5:R85))+1),H85)</f>
        <v>16570.266666666666</v>
      </c>
      <c r="I86" s="9">
        <f>IF(I85=MAX($D85:$K85),I$5/((2*SUM(S$5:S85))+1),I85)</f>
        <v>16526.81818181818</v>
      </c>
      <c r="J86" s="9">
        <f>IF(J85=MAX($D85:$K85),J$5/((2*SUM(T$5:T85))+1),J85)</f>
        <v>18264.285714285714</v>
      </c>
      <c r="K86" s="9">
        <f>IF(K85=MAX($D85:$K85),K$5/((2*SUM(U$5:U85))+1),K85)</f>
        <v>16900.285714285714</v>
      </c>
      <c r="M86" s="4">
        <v>82</v>
      </c>
      <c r="N86" s="4">
        <f t="shared" si="10"/>
        <v>0</v>
      </c>
      <c r="O86" s="4">
        <f t="shared" si="11"/>
        <v>0</v>
      </c>
      <c r="P86" s="4">
        <f t="shared" si="12"/>
        <v>0</v>
      </c>
      <c r="Q86" s="4">
        <f t="shared" si="13"/>
        <v>0</v>
      </c>
      <c r="R86" s="4">
        <f t="shared" si="14"/>
        <v>0</v>
      </c>
      <c r="S86" s="4">
        <f t="shared" si="15"/>
        <v>0</v>
      </c>
      <c r="T86" s="4">
        <f t="shared" si="16"/>
        <v>1</v>
      </c>
      <c r="U86" s="4">
        <f t="shared" si="17"/>
        <v>0</v>
      </c>
    </row>
    <row r="87" spans="2:21">
      <c r="B87" s="4" t="s">
        <v>41</v>
      </c>
      <c r="C87" s="4">
        <v>83</v>
      </c>
      <c r="D87" s="9">
        <f>IF(D86=MAX($D86:$K86),D$5/((2*SUM(N$5:N86))+1),D86)</f>
        <v>17815.489795918369</v>
      </c>
      <c r="E87" s="9">
        <f>IF(E86=MAX($D86:$K86),E$5/((2*SUM(O$5:O86))+1),E86)</f>
        <v>18240.432432432433</v>
      </c>
      <c r="F87" s="9">
        <f>IF(F86=MAX($D86:$K86),F$5/((2*SUM(P$5:P86))+1),F86)</f>
        <v>17085.400000000001</v>
      </c>
      <c r="G87" s="9">
        <f>IF(G86=MAX($D86:$K86),G$5/((2*SUM(Q$5:Q86))+1),G86)</f>
        <v>18030.736842105263</v>
      </c>
      <c r="H87" s="9">
        <f>IF(H86=MAX($D86:$K86),H$5/((2*SUM(R$5:R86))+1),H86)</f>
        <v>16570.266666666666</v>
      </c>
      <c r="I87" s="9">
        <f>IF(I86=MAX($D86:$K86),I$5/((2*SUM(S$5:S86))+1),I86)</f>
        <v>16526.81818181818</v>
      </c>
      <c r="J87" s="9">
        <f>IF(J86=MAX($D86:$K86),J$5/((2*SUM(T$5:T86))+1),J86)</f>
        <v>14205.555555555555</v>
      </c>
      <c r="K87" s="9">
        <f>IF(K86=MAX($D86:$K86),K$5/((2*SUM(U$5:U86))+1),K86)</f>
        <v>16900.285714285714</v>
      </c>
      <c r="M87" s="4">
        <v>83</v>
      </c>
      <c r="N87" s="4">
        <f t="shared" si="10"/>
        <v>0</v>
      </c>
      <c r="O87" s="4">
        <f t="shared" si="11"/>
        <v>1</v>
      </c>
      <c r="P87" s="4">
        <f t="shared" si="12"/>
        <v>0</v>
      </c>
      <c r="Q87" s="4">
        <f t="shared" si="13"/>
        <v>0</v>
      </c>
      <c r="R87" s="4">
        <f t="shared" si="14"/>
        <v>0</v>
      </c>
      <c r="S87" s="4">
        <f t="shared" si="15"/>
        <v>0</v>
      </c>
      <c r="T87" s="4">
        <f t="shared" si="16"/>
        <v>0</v>
      </c>
      <c r="U87" s="4">
        <f t="shared" si="17"/>
        <v>0</v>
      </c>
    </row>
    <row r="88" spans="2:21">
      <c r="B88" s="4" t="s">
        <v>41</v>
      </c>
      <c r="C88" s="4">
        <v>84</v>
      </c>
      <c r="D88" s="9">
        <f>IF(D87=MAX($D87:$K87),D$5/((2*SUM(N$5:N87))+1),D87)</f>
        <v>17815.489795918369</v>
      </c>
      <c r="E88" s="9">
        <f>IF(E87=MAX($D87:$K87),E$5/((2*SUM(O$5:O87))+1),E87)</f>
        <v>17305.025641025641</v>
      </c>
      <c r="F88" s="9">
        <f>IF(F87=MAX($D87:$K87),F$5/((2*SUM(P$5:P87))+1),F87)</f>
        <v>17085.400000000001</v>
      </c>
      <c r="G88" s="9">
        <f>IF(G87=MAX($D87:$K87),G$5/((2*SUM(Q$5:Q87))+1),G87)</f>
        <v>18030.736842105263</v>
      </c>
      <c r="H88" s="9">
        <f>IF(H87=MAX($D87:$K87),H$5/((2*SUM(R$5:R87))+1),H87)</f>
        <v>16570.266666666666</v>
      </c>
      <c r="I88" s="9">
        <f>IF(I87=MAX($D87:$K87),I$5/((2*SUM(S$5:S87))+1),I87)</f>
        <v>16526.81818181818</v>
      </c>
      <c r="J88" s="9">
        <f>IF(J87=MAX($D87:$K87),J$5/((2*SUM(T$5:T87))+1),J87)</f>
        <v>14205.555555555555</v>
      </c>
      <c r="K88" s="9">
        <f>IF(K87=MAX($D87:$K87),K$5/((2*SUM(U$5:U87))+1),K87)</f>
        <v>16900.285714285714</v>
      </c>
      <c r="M88" s="4">
        <v>84</v>
      </c>
      <c r="N88" s="4">
        <f t="shared" si="10"/>
        <v>0</v>
      </c>
      <c r="O88" s="4">
        <f t="shared" si="11"/>
        <v>0</v>
      </c>
      <c r="P88" s="4">
        <f t="shared" si="12"/>
        <v>0</v>
      </c>
      <c r="Q88" s="4">
        <f t="shared" si="13"/>
        <v>1</v>
      </c>
      <c r="R88" s="4">
        <f t="shared" si="14"/>
        <v>0</v>
      </c>
      <c r="S88" s="4">
        <f t="shared" si="15"/>
        <v>0</v>
      </c>
      <c r="T88" s="4">
        <f t="shared" si="16"/>
        <v>0</v>
      </c>
      <c r="U88" s="4">
        <f t="shared" si="17"/>
        <v>0</v>
      </c>
    </row>
    <row r="89" spans="2:21">
      <c r="B89" s="4" t="s">
        <v>41</v>
      </c>
      <c r="C89" s="4">
        <v>85</v>
      </c>
      <c r="D89" s="9">
        <f>IF(D88=MAX($D88:$K88),D$5/((2*SUM(N$5:N88))+1),D88)</f>
        <v>17815.489795918369</v>
      </c>
      <c r="E89" s="9">
        <f>IF(E88=MAX($D88:$K88),E$5/((2*SUM(O$5:O88))+1),E88)</f>
        <v>17305.025641025641</v>
      </c>
      <c r="F89" s="9">
        <f>IF(F88=MAX($D88:$K88),F$5/((2*SUM(P$5:P88))+1),F88)</f>
        <v>17085.400000000001</v>
      </c>
      <c r="G89" s="9">
        <f>IF(G88=MAX($D88:$K88),G$5/((2*SUM(Q$5:Q88))+1),G88)</f>
        <v>16313.523809523809</v>
      </c>
      <c r="H89" s="9">
        <f>IF(H88=MAX($D88:$K88),H$5/((2*SUM(R$5:R88))+1),H88)</f>
        <v>16570.266666666666</v>
      </c>
      <c r="I89" s="9">
        <f>IF(I88=MAX($D88:$K88),I$5/((2*SUM(S$5:S88))+1),I88)</f>
        <v>16526.81818181818</v>
      </c>
      <c r="J89" s="9">
        <f>IF(J88=MAX($D88:$K88),J$5/((2*SUM(T$5:T88))+1),J88)</f>
        <v>14205.555555555555</v>
      </c>
      <c r="K89" s="9">
        <f>IF(K88=MAX($D88:$K88),K$5/((2*SUM(U$5:U88))+1),K88)</f>
        <v>16900.285714285714</v>
      </c>
      <c r="M89" s="4">
        <v>85</v>
      </c>
      <c r="N89" s="4">
        <f t="shared" si="10"/>
        <v>1</v>
      </c>
      <c r="O89" s="4">
        <f t="shared" si="11"/>
        <v>0</v>
      </c>
      <c r="P89" s="4">
        <f t="shared" si="12"/>
        <v>0</v>
      </c>
      <c r="Q89" s="4">
        <f t="shared" si="13"/>
        <v>0</v>
      </c>
      <c r="R89" s="4">
        <f t="shared" si="14"/>
        <v>0</v>
      </c>
      <c r="S89" s="4">
        <f t="shared" si="15"/>
        <v>0</v>
      </c>
      <c r="T89" s="4">
        <f t="shared" si="16"/>
        <v>0</v>
      </c>
      <c r="U89" s="4">
        <f t="shared" si="17"/>
        <v>0</v>
      </c>
    </row>
    <row r="90" spans="2:21">
      <c r="B90" s="4" t="s">
        <v>41</v>
      </c>
      <c r="C90" s="4">
        <v>86</v>
      </c>
      <c r="D90" s="9">
        <f>IF(D89=MAX($D89:$K89),D$5/((2*SUM(N$5:N89))+1),D89)</f>
        <v>17116.843137254902</v>
      </c>
      <c r="E90" s="9">
        <f>IF(E89=MAX($D89:$K89),E$5/((2*SUM(O$5:O89))+1),E89)</f>
        <v>17305.025641025641</v>
      </c>
      <c r="F90" s="9">
        <f>IF(F89=MAX($D89:$K89),F$5/((2*SUM(P$5:P89))+1),F89)</f>
        <v>17085.400000000001</v>
      </c>
      <c r="G90" s="9">
        <f>IF(G89=MAX($D89:$K89),G$5/((2*SUM(Q$5:Q89))+1),G89)</f>
        <v>16313.523809523809</v>
      </c>
      <c r="H90" s="9">
        <f>IF(H89=MAX($D89:$K89),H$5/((2*SUM(R$5:R89))+1),H89)</f>
        <v>16570.266666666666</v>
      </c>
      <c r="I90" s="9">
        <f>IF(I89=MAX($D89:$K89),I$5/((2*SUM(S$5:S89))+1),I89)</f>
        <v>16526.81818181818</v>
      </c>
      <c r="J90" s="9">
        <f>IF(J89=MAX($D89:$K89),J$5/((2*SUM(T$5:T89))+1),J89)</f>
        <v>14205.555555555555</v>
      </c>
      <c r="K90" s="9">
        <f>IF(K89=MAX($D89:$K89),K$5/((2*SUM(U$5:U89))+1),K89)</f>
        <v>16900.285714285714</v>
      </c>
      <c r="M90" s="4">
        <v>86</v>
      </c>
      <c r="N90" s="4">
        <f t="shared" si="10"/>
        <v>0</v>
      </c>
      <c r="O90" s="4">
        <f t="shared" si="11"/>
        <v>1</v>
      </c>
      <c r="P90" s="4">
        <f t="shared" si="12"/>
        <v>0</v>
      </c>
      <c r="Q90" s="4">
        <f t="shared" si="13"/>
        <v>0</v>
      </c>
      <c r="R90" s="4">
        <f t="shared" si="14"/>
        <v>0</v>
      </c>
      <c r="S90" s="4">
        <f t="shared" si="15"/>
        <v>0</v>
      </c>
      <c r="T90" s="4">
        <f t="shared" si="16"/>
        <v>0</v>
      </c>
      <c r="U90" s="4">
        <f t="shared" si="17"/>
        <v>0</v>
      </c>
    </row>
    <row r="91" spans="2:21">
      <c r="B91" s="4" t="s">
        <v>41</v>
      </c>
      <c r="C91" s="4">
        <v>87</v>
      </c>
      <c r="D91" s="9">
        <f>IF(D90=MAX($D90:$K90),D$5/((2*SUM(N$5:N90))+1),D90)</f>
        <v>17116.843137254902</v>
      </c>
      <c r="E91" s="9">
        <f>IF(E90=MAX($D90:$K90),E$5/((2*SUM(O$5:O90))+1),E90)</f>
        <v>16460.878048780487</v>
      </c>
      <c r="F91" s="9">
        <f>IF(F90=MAX($D90:$K90),F$5/((2*SUM(P$5:P90))+1),F90)</f>
        <v>17085.400000000001</v>
      </c>
      <c r="G91" s="9">
        <f>IF(G90=MAX($D90:$K90),G$5/((2*SUM(Q$5:Q90))+1),G90)</f>
        <v>16313.523809523809</v>
      </c>
      <c r="H91" s="9">
        <f>IF(H90=MAX($D90:$K90),H$5/((2*SUM(R$5:R90))+1),H90)</f>
        <v>16570.266666666666</v>
      </c>
      <c r="I91" s="9">
        <f>IF(I90=MAX($D90:$K90),I$5/((2*SUM(S$5:S90))+1),I90)</f>
        <v>16526.81818181818</v>
      </c>
      <c r="J91" s="9">
        <f>IF(J90=MAX($D90:$K90),J$5/((2*SUM(T$5:T90))+1),J90)</f>
        <v>14205.555555555555</v>
      </c>
      <c r="K91" s="9">
        <f>IF(K90=MAX($D90:$K90),K$5/((2*SUM(U$5:U90))+1),K90)</f>
        <v>16900.285714285714</v>
      </c>
      <c r="M91" s="4">
        <v>87</v>
      </c>
      <c r="N91" s="4">
        <f t="shared" si="10"/>
        <v>1</v>
      </c>
      <c r="O91" s="4">
        <f t="shared" si="11"/>
        <v>0</v>
      </c>
      <c r="P91" s="4">
        <f t="shared" si="12"/>
        <v>0</v>
      </c>
      <c r="Q91" s="4">
        <f t="shared" si="13"/>
        <v>0</v>
      </c>
      <c r="R91" s="4">
        <f t="shared" si="14"/>
        <v>0</v>
      </c>
      <c r="S91" s="4">
        <f t="shared" si="15"/>
        <v>0</v>
      </c>
      <c r="T91" s="4">
        <f t="shared" si="16"/>
        <v>0</v>
      </c>
      <c r="U91" s="4">
        <f t="shared" si="17"/>
        <v>0</v>
      </c>
    </row>
    <row r="92" spans="2:21">
      <c r="B92" s="4" t="s">
        <v>41</v>
      </c>
      <c r="C92" s="4">
        <v>88</v>
      </c>
      <c r="D92" s="9">
        <f>IF(D91=MAX($D91:$K91),D$5/((2*SUM(N$5:N91))+1),D91)</f>
        <v>16470.924528301886</v>
      </c>
      <c r="E92" s="9">
        <f>IF(E91=MAX($D91:$K91),E$5/((2*SUM(O$5:O91))+1),E91)</f>
        <v>16460.878048780487</v>
      </c>
      <c r="F92" s="9">
        <f>IF(F91=MAX($D91:$K91),F$5/((2*SUM(P$5:P91))+1),F91)</f>
        <v>17085.400000000001</v>
      </c>
      <c r="G92" s="9">
        <f>IF(G91=MAX($D91:$K91),G$5/((2*SUM(Q$5:Q91))+1),G91)</f>
        <v>16313.523809523809</v>
      </c>
      <c r="H92" s="9">
        <f>IF(H91=MAX($D91:$K91),H$5/((2*SUM(R$5:R91))+1),H91)</f>
        <v>16570.266666666666</v>
      </c>
      <c r="I92" s="9">
        <f>IF(I91=MAX($D91:$K91),I$5/((2*SUM(S$5:S91))+1),I91)</f>
        <v>16526.81818181818</v>
      </c>
      <c r="J92" s="9">
        <f>IF(J91=MAX($D91:$K91),J$5/((2*SUM(T$5:T91))+1),J91)</f>
        <v>14205.555555555555</v>
      </c>
      <c r="K92" s="9">
        <f>IF(K91=MAX($D91:$K91),K$5/((2*SUM(U$5:U91))+1),K91)</f>
        <v>16900.285714285714</v>
      </c>
      <c r="M92" s="4">
        <v>88</v>
      </c>
      <c r="N92" s="4">
        <f t="shared" si="10"/>
        <v>0</v>
      </c>
      <c r="O92" s="4">
        <f t="shared" si="11"/>
        <v>0</v>
      </c>
      <c r="P92" s="4">
        <f t="shared" si="12"/>
        <v>1</v>
      </c>
      <c r="Q92" s="4">
        <f t="shared" si="13"/>
        <v>0</v>
      </c>
      <c r="R92" s="4">
        <f t="shared" si="14"/>
        <v>0</v>
      </c>
      <c r="S92" s="4">
        <f t="shared" si="15"/>
        <v>0</v>
      </c>
      <c r="T92" s="4">
        <f t="shared" si="16"/>
        <v>0</v>
      </c>
      <c r="U92" s="4">
        <f t="shared" si="17"/>
        <v>0</v>
      </c>
    </row>
    <row r="93" spans="2:21">
      <c r="B93" s="4" t="s">
        <v>41</v>
      </c>
      <c r="C93" s="4">
        <v>89</v>
      </c>
      <c r="D93" s="9">
        <f>IF(D92=MAX($D92:$K92),D$5/((2*SUM(N$5:N92))+1),D92)</f>
        <v>16470.924528301886</v>
      </c>
      <c r="E93" s="9">
        <f>IF(E92=MAX($D92:$K92),E$5/((2*SUM(O$5:O92))+1),E92)</f>
        <v>16460.878048780487</v>
      </c>
      <c r="F93" s="9">
        <f>IF(F92=MAX($D92:$K92),F$5/((2*SUM(P$5:P92))+1),F92)</f>
        <v>15819.814814814816</v>
      </c>
      <c r="G93" s="9">
        <f>IF(G92=MAX($D92:$K92),G$5/((2*SUM(Q$5:Q92))+1),G92)</f>
        <v>16313.523809523809</v>
      </c>
      <c r="H93" s="9">
        <f>IF(H92=MAX($D92:$K92),H$5/((2*SUM(R$5:R92))+1),H92)</f>
        <v>16570.266666666666</v>
      </c>
      <c r="I93" s="9">
        <f>IF(I92=MAX($D92:$K92),I$5/((2*SUM(S$5:S92))+1),I92)</f>
        <v>16526.81818181818</v>
      </c>
      <c r="J93" s="9">
        <f>IF(J92=MAX($D92:$K92),J$5/((2*SUM(T$5:T92))+1),J92)</f>
        <v>14205.555555555555</v>
      </c>
      <c r="K93" s="9">
        <f>IF(K92=MAX($D92:$K92),K$5/((2*SUM(U$5:U92))+1),K92)</f>
        <v>16900.285714285714</v>
      </c>
      <c r="M93" s="4">
        <v>89</v>
      </c>
      <c r="N93" s="4">
        <f t="shared" si="10"/>
        <v>0</v>
      </c>
      <c r="O93" s="4">
        <f t="shared" si="11"/>
        <v>0</v>
      </c>
      <c r="P93" s="4">
        <f t="shared" si="12"/>
        <v>0</v>
      </c>
      <c r="Q93" s="4">
        <f t="shared" si="13"/>
        <v>0</v>
      </c>
      <c r="R93" s="4">
        <f t="shared" si="14"/>
        <v>0</v>
      </c>
      <c r="S93" s="4">
        <f t="shared" si="15"/>
        <v>0</v>
      </c>
      <c r="T93" s="4">
        <f t="shared" si="16"/>
        <v>0</v>
      </c>
      <c r="U93" s="4">
        <f t="shared" si="17"/>
        <v>1</v>
      </c>
    </row>
    <row r="94" spans="2:21">
      <c r="B94" s="4" t="s">
        <v>41</v>
      </c>
      <c r="C94" s="4">
        <v>90</v>
      </c>
      <c r="D94" s="9">
        <f>IF(D93=MAX($D93:$K93),D$5/((2*SUM(N$5:N93))+1),D93)</f>
        <v>16470.924528301886</v>
      </c>
      <c r="E94" s="9">
        <f>IF(E93=MAX($D93:$K93),E$5/((2*SUM(O$5:O93))+1),E93)</f>
        <v>16460.878048780487</v>
      </c>
      <c r="F94" s="9">
        <f>IF(F93=MAX($D93:$K93),F$5/((2*SUM(P$5:P93))+1),F93)</f>
        <v>15819.814814814816</v>
      </c>
      <c r="G94" s="9">
        <f>IF(G93=MAX($D93:$K93),G$5/((2*SUM(Q$5:Q93))+1),G93)</f>
        <v>16313.523809523809</v>
      </c>
      <c r="H94" s="9">
        <f>IF(H93=MAX($D93:$K93),H$5/((2*SUM(R$5:R93))+1),H93)</f>
        <v>16570.266666666666</v>
      </c>
      <c r="I94" s="9">
        <f>IF(I93=MAX($D93:$K93),I$5/((2*SUM(S$5:S93))+1),I93)</f>
        <v>16526.81818181818</v>
      </c>
      <c r="J94" s="9">
        <f>IF(J93=MAX($D93:$K93),J$5/((2*SUM(T$5:T93))+1),J93)</f>
        <v>14205.555555555555</v>
      </c>
      <c r="K94" s="9">
        <f>IF(K93=MAX($D93:$K93),K$5/((2*SUM(U$5:U93))+1),K93)</f>
        <v>13144.666666666666</v>
      </c>
      <c r="M94" s="4">
        <v>90</v>
      </c>
      <c r="N94" s="4">
        <f t="shared" si="10"/>
        <v>0</v>
      </c>
      <c r="O94" s="4">
        <f t="shared" si="11"/>
        <v>0</v>
      </c>
      <c r="P94" s="4">
        <f t="shared" si="12"/>
        <v>0</v>
      </c>
      <c r="Q94" s="4">
        <f t="shared" si="13"/>
        <v>0</v>
      </c>
      <c r="R94" s="4">
        <f t="shared" si="14"/>
        <v>1</v>
      </c>
      <c r="S94" s="4">
        <f t="shared" si="15"/>
        <v>0</v>
      </c>
      <c r="T94" s="4">
        <f t="shared" si="16"/>
        <v>0</v>
      </c>
      <c r="U94" s="4">
        <f t="shared" si="17"/>
        <v>0</v>
      </c>
    </row>
    <row r="95" spans="2:21">
      <c r="B95" s="4" t="s">
        <v>41</v>
      </c>
      <c r="C95" s="4">
        <v>91</v>
      </c>
      <c r="D95" s="9">
        <f>IF(D94=MAX($D94:$K94),D$5/((2*SUM(N$5:N94))+1),D94)</f>
        <v>16470.924528301886</v>
      </c>
      <c r="E95" s="9">
        <f>IF(E94=MAX($D94:$K94),E$5/((2*SUM(O$5:O94))+1),E94)</f>
        <v>16460.878048780487</v>
      </c>
      <c r="F95" s="9">
        <f>IF(F94=MAX($D94:$K94),F$5/((2*SUM(P$5:P94))+1),F94)</f>
        <v>15819.814814814816</v>
      </c>
      <c r="G95" s="9">
        <f>IF(G94=MAX($D94:$K94),G$5/((2*SUM(Q$5:Q94))+1),G94)</f>
        <v>16313.523809523809</v>
      </c>
      <c r="H95" s="9">
        <f>IF(H94=MAX($D94:$K94),H$5/((2*SUM(R$5:R94))+1),H94)</f>
        <v>14620.823529411764</v>
      </c>
      <c r="I95" s="9">
        <f>IF(I94=MAX($D94:$K94),I$5/((2*SUM(S$5:S94))+1),I94)</f>
        <v>16526.81818181818</v>
      </c>
      <c r="J95" s="9">
        <f>IF(J94=MAX($D94:$K94),J$5/((2*SUM(T$5:T94))+1),J94)</f>
        <v>14205.555555555555</v>
      </c>
      <c r="K95" s="9">
        <f>IF(K94=MAX($D94:$K94),K$5/((2*SUM(U$5:U94))+1),K94)</f>
        <v>13144.666666666666</v>
      </c>
      <c r="M95" s="4">
        <v>91</v>
      </c>
      <c r="N95" s="4">
        <f t="shared" si="10"/>
        <v>0</v>
      </c>
      <c r="O95" s="4">
        <f t="shared" si="11"/>
        <v>0</v>
      </c>
      <c r="P95" s="4">
        <f t="shared" si="12"/>
        <v>0</v>
      </c>
      <c r="Q95" s="4">
        <f t="shared" si="13"/>
        <v>0</v>
      </c>
      <c r="R95" s="4">
        <f t="shared" si="14"/>
        <v>0</v>
      </c>
      <c r="S95" s="4">
        <f t="shared" si="15"/>
        <v>1</v>
      </c>
      <c r="T95" s="4">
        <f t="shared" si="16"/>
        <v>0</v>
      </c>
      <c r="U95" s="4">
        <f t="shared" si="17"/>
        <v>0</v>
      </c>
    </row>
    <row r="96" spans="2:21">
      <c r="B96" s="4" t="s">
        <v>41</v>
      </c>
      <c r="C96" s="4">
        <v>92</v>
      </c>
      <c r="D96" s="9">
        <f>IF(D95=MAX($D95:$K95),D$5/((2*SUM(N$5:N95))+1),D95)</f>
        <v>16470.924528301886</v>
      </c>
      <c r="E96" s="9">
        <f>IF(E95=MAX($D95:$K95),E$5/((2*SUM(O$5:O95))+1),E95)</f>
        <v>16460.878048780487</v>
      </c>
      <c r="F96" s="9">
        <f>IF(F95=MAX($D95:$K95),F$5/((2*SUM(P$5:P95))+1),F95)</f>
        <v>15819.814814814816</v>
      </c>
      <c r="G96" s="9">
        <f>IF(G95=MAX($D95:$K95),G$5/((2*SUM(Q$5:Q95))+1),G95)</f>
        <v>16313.523809523809</v>
      </c>
      <c r="H96" s="9">
        <f>IF(H95=MAX($D95:$K95),H$5/((2*SUM(R$5:R95))+1),H95)</f>
        <v>14620.823529411764</v>
      </c>
      <c r="I96" s="9">
        <f>IF(I95=MAX($D95:$K95),I$5/((2*SUM(S$5:S95))+1),I95)</f>
        <v>13984.23076923077</v>
      </c>
      <c r="J96" s="9">
        <f>IF(J95=MAX($D95:$K95),J$5/((2*SUM(T$5:T95))+1),J95)</f>
        <v>14205.555555555555</v>
      </c>
      <c r="K96" s="9">
        <f>IF(K95=MAX($D95:$K95),K$5/((2*SUM(U$5:U95))+1),K95)</f>
        <v>13144.666666666666</v>
      </c>
      <c r="M96" s="4">
        <v>92</v>
      </c>
      <c r="N96" s="4">
        <f t="shared" si="10"/>
        <v>1</v>
      </c>
      <c r="O96" s="4">
        <f t="shared" si="11"/>
        <v>0</v>
      </c>
      <c r="P96" s="4">
        <f t="shared" si="12"/>
        <v>0</v>
      </c>
      <c r="Q96" s="4">
        <f t="shared" si="13"/>
        <v>0</v>
      </c>
      <c r="R96" s="4">
        <f t="shared" si="14"/>
        <v>0</v>
      </c>
      <c r="S96" s="4">
        <f t="shared" si="15"/>
        <v>0</v>
      </c>
      <c r="T96" s="4">
        <f t="shared" si="16"/>
        <v>0</v>
      </c>
      <c r="U96" s="4">
        <f t="shared" si="17"/>
        <v>0</v>
      </c>
    </row>
    <row r="97" spans="2:21">
      <c r="B97" s="4" t="s">
        <v>41</v>
      </c>
      <c r="C97" s="4">
        <v>93</v>
      </c>
      <c r="D97" s="9">
        <f>IF(D96=MAX($D96:$K96),D$5/((2*SUM(N$5:N96))+1),D96)</f>
        <v>15871.981818181817</v>
      </c>
      <c r="E97" s="9">
        <f>IF(E96=MAX($D96:$K96),E$5/((2*SUM(O$5:O96))+1),E96)</f>
        <v>16460.878048780487</v>
      </c>
      <c r="F97" s="9">
        <f>IF(F96=MAX($D96:$K96),F$5/((2*SUM(P$5:P96))+1),F96)</f>
        <v>15819.814814814816</v>
      </c>
      <c r="G97" s="9">
        <f>IF(G96=MAX($D96:$K96),G$5/((2*SUM(Q$5:Q96))+1),G96)</f>
        <v>16313.523809523809</v>
      </c>
      <c r="H97" s="9">
        <f>IF(H96=MAX($D96:$K96),H$5/((2*SUM(R$5:R96))+1),H96)</f>
        <v>14620.823529411764</v>
      </c>
      <c r="I97" s="9">
        <f>IF(I96=MAX($D96:$K96),I$5/((2*SUM(S$5:S96))+1),I96)</f>
        <v>13984.23076923077</v>
      </c>
      <c r="J97" s="9">
        <f>IF(J96=MAX($D96:$K96),J$5/((2*SUM(T$5:T96))+1),J96)</f>
        <v>14205.555555555555</v>
      </c>
      <c r="K97" s="9">
        <f>IF(K96=MAX($D96:$K96),K$5/((2*SUM(U$5:U96))+1),K96)</f>
        <v>13144.666666666666</v>
      </c>
      <c r="M97" s="4">
        <v>93</v>
      </c>
      <c r="N97" s="4">
        <f t="shared" si="10"/>
        <v>0</v>
      </c>
      <c r="O97" s="4">
        <f t="shared" si="11"/>
        <v>1</v>
      </c>
      <c r="P97" s="4">
        <f t="shared" si="12"/>
        <v>0</v>
      </c>
      <c r="Q97" s="4">
        <f t="shared" si="13"/>
        <v>0</v>
      </c>
      <c r="R97" s="4">
        <f t="shared" si="14"/>
        <v>0</v>
      </c>
      <c r="S97" s="4">
        <f t="shared" si="15"/>
        <v>0</v>
      </c>
      <c r="T97" s="4">
        <f t="shared" si="16"/>
        <v>0</v>
      </c>
      <c r="U97" s="4">
        <f t="shared" si="17"/>
        <v>0</v>
      </c>
    </row>
    <row r="98" spans="2:21">
      <c r="B98" s="4" t="s">
        <v>41</v>
      </c>
      <c r="C98" s="4">
        <v>94</v>
      </c>
      <c r="D98" s="9">
        <f>IF(D97=MAX($D97:$K97),D$5/((2*SUM(N$5:N97))+1),D97)</f>
        <v>15871.981818181817</v>
      </c>
      <c r="E98" s="9">
        <f>IF(E97=MAX($D97:$K97),E$5/((2*SUM(O$5:O97))+1),E97)</f>
        <v>15695.255813953489</v>
      </c>
      <c r="F98" s="9">
        <f>IF(F97=MAX($D97:$K97),F$5/((2*SUM(P$5:P97))+1),F97)</f>
        <v>15819.814814814816</v>
      </c>
      <c r="G98" s="9">
        <f>IF(G97=MAX($D97:$K97),G$5/((2*SUM(Q$5:Q97))+1),G97)</f>
        <v>16313.523809523809</v>
      </c>
      <c r="H98" s="9">
        <f>IF(H97=MAX($D97:$K97),H$5/((2*SUM(R$5:R97))+1),H97)</f>
        <v>14620.823529411764</v>
      </c>
      <c r="I98" s="9">
        <f>IF(I97=MAX($D97:$K97),I$5/((2*SUM(S$5:S97))+1),I97)</f>
        <v>13984.23076923077</v>
      </c>
      <c r="J98" s="9">
        <f>IF(J97=MAX($D97:$K97),J$5/((2*SUM(T$5:T97))+1),J97)</f>
        <v>14205.555555555555</v>
      </c>
      <c r="K98" s="9">
        <f>IF(K97=MAX($D97:$K97),K$5/((2*SUM(U$5:U97))+1),K97)</f>
        <v>13144.666666666666</v>
      </c>
      <c r="M98" s="4">
        <v>94</v>
      </c>
      <c r="N98" s="4">
        <f t="shared" si="10"/>
        <v>0</v>
      </c>
      <c r="O98" s="4">
        <f t="shared" si="11"/>
        <v>0</v>
      </c>
      <c r="P98" s="4">
        <f t="shared" si="12"/>
        <v>0</v>
      </c>
      <c r="Q98" s="4">
        <f t="shared" si="13"/>
        <v>1</v>
      </c>
      <c r="R98" s="4">
        <f t="shared" si="14"/>
        <v>0</v>
      </c>
      <c r="S98" s="4">
        <f t="shared" si="15"/>
        <v>0</v>
      </c>
      <c r="T98" s="4">
        <f t="shared" si="16"/>
        <v>0</v>
      </c>
      <c r="U98" s="4">
        <f t="shared" si="17"/>
        <v>0</v>
      </c>
    </row>
    <row r="99" spans="2:21">
      <c r="B99" s="4" t="s">
        <v>41</v>
      </c>
      <c r="C99" s="4">
        <v>95</v>
      </c>
      <c r="D99" s="9">
        <f>IF(D98=MAX($D98:$K98),D$5/((2*SUM(N$5:N98))+1),D98)</f>
        <v>15871.981818181817</v>
      </c>
      <c r="E99" s="9">
        <f>IF(E98=MAX($D98:$K98),E$5/((2*SUM(O$5:O98))+1),E98)</f>
        <v>15695.255813953489</v>
      </c>
      <c r="F99" s="9">
        <f>IF(F98=MAX($D98:$K98),F$5/((2*SUM(P$5:P98))+1),F98)</f>
        <v>15819.814814814816</v>
      </c>
      <c r="G99" s="9">
        <f>IF(G98=MAX($D98:$K98),G$5/((2*SUM(Q$5:Q98))+1),G98)</f>
        <v>14894.95652173913</v>
      </c>
      <c r="H99" s="9">
        <f>IF(H98=MAX($D98:$K98),H$5/((2*SUM(R$5:R98))+1),H98)</f>
        <v>14620.823529411764</v>
      </c>
      <c r="I99" s="9">
        <f>IF(I98=MAX($D98:$K98),I$5/((2*SUM(S$5:S98))+1),I98)</f>
        <v>13984.23076923077</v>
      </c>
      <c r="J99" s="9">
        <f>IF(J98=MAX($D98:$K98),J$5/((2*SUM(T$5:T98))+1),J98)</f>
        <v>14205.555555555555</v>
      </c>
      <c r="K99" s="9">
        <f>IF(K98=MAX($D98:$K98),K$5/((2*SUM(U$5:U98))+1),K98)</f>
        <v>13144.666666666666</v>
      </c>
      <c r="M99" s="4">
        <v>95</v>
      </c>
      <c r="N99" s="4">
        <f t="shared" si="10"/>
        <v>1</v>
      </c>
      <c r="O99" s="4">
        <f t="shared" si="11"/>
        <v>0</v>
      </c>
      <c r="P99" s="4">
        <f t="shared" si="12"/>
        <v>0</v>
      </c>
      <c r="Q99" s="4">
        <f t="shared" si="13"/>
        <v>0</v>
      </c>
      <c r="R99" s="4">
        <f t="shared" si="14"/>
        <v>0</v>
      </c>
      <c r="S99" s="4">
        <f t="shared" si="15"/>
        <v>0</v>
      </c>
      <c r="T99" s="4">
        <f t="shared" si="16"/>
        <v>0</v>
      </c>
      <c r="U99" s="4">
        <f t="shared" si="17"/>
        <v>0</v>
      </c>
    </row>
    <row r="100" spans="2:21">
      <c r="B100" s="4" t="s">
        <v>41</v>
      </c>
      <c r="C100" s="4">
        <v>96</v>
      </c>
      <c r="D100" s="9">
        <f>IF(D99=MAX($D99:$K99),D$5/((2*SUM(N$5:N99))+1),D99)</f>
        <v>15315.070175438597</v>
      </c>
      <c r="E100" s="9">
        <f>IF(E99=MAX($D99:$K99),E$5/((2*SUM(O$5:O99))+1),E99)</f>
        <v>15695.255813953489</v>
      </c>
      <c r="F100" s="9">
        <f>IF(F99=MAX($D99:$K99),F$5/((2*SUM(P$5:P99))+1),F99)</f>
        <v>15819.814814814816</v>
      </c>
      <c r="G100" s="9">
        <f>IF(G99=MAX($D99:$K99),G$5/((2*SUM(Q$5:Q99))+1),G99)</f>
        <v>14894.95652173913</v>
      </c>
      <c r="H100" s="9">
        <f>IF(H99=MAX($D99:$K99),H$5/((2*SUM(R$5:R99))+1),H99)</f>
        <v>14620.823529411764</v>
      </c>
      <c r="I100" s="9">
        <f>IF(I99=MAX($D99:$K99),I$5/((2*SUM(S$5:S99))+1),I99)</f>
        <v>13984.23076923077</v>
      </c>
      <c r="J100" s="9">
        <f>IF(J99=MAX($D99:$K99),J$5/((2*SUM(T$5:T99))+1),J99)</f>
        <v>14205.555555555555</v>
      </c>
      <c r="K100" s="9">
        <f>IF(K99=MAX($D99:$K99),K$5/((2*SUM(U$5:U99))+1),K99)</f>
        <v>13144.666666666666</v>
      </c>
      <c r="M100" s="4">
        <v>96</v>
      </c>
      <c r="N100" s="4">
        <f t="shared" si="10"/>
        <v>0</v>
      </c>
      <c r="O100" s="4">
        <f t="shared" si="11"/>
        <v>0</v>
      </c>
      <c r="P100" s="4">
        <f t="shared" si="12"/>
        <v>1</v>
      </c>
      <c r="Q100" s="4">
        <f t="shared" si="13"/>
        <v>0</v>
      </c>
      <c r="R100" s="4">
        <f t="shared" si="14"/>
        <v>0</v>
      </c>
      <c r="S100" s="4">
        <f t="shared" si="15"/>
        <v>0</v>
      </c>
      <c r="T100" s="4">
        <f t="shared" si="16"/>
        <v>0</v>
      </c>
      <c r="U100" s="4">
        <f t="shared" si="17"/>
        <v>0</v>
      </c>
    </row>
    <row r="101" spans="2:21">
      <c r="B101" s="4" t="s">
        <v>41</v>
      </c>
      <c r="C101" s="4">
        <v>97</v>
      </c>
      <c r="D101" s="9">
        <f>IF(D100=MAX($D100:$K100),D$5/((2*SUM(N$5:N100))+1),D100)</f>
        <v>15315.070175438597</v>
      </c>
      <c r="E101" s="9">
        <f>IF(E100=MAX($D100:$K100),E$5/((2*SUM(O$5:O100))+1),E100)</f>
        <v>15695.255813953489</v>
      </c>
      <c r="F101" s="9">
        <f>IF(F100=MAX($D100:$K100),F$5/((2*SUM(P$5:P100))+1),F100)</f>
        <v>14728.793103448275</v>
      </c>
      <c r="G101" s="9">
        <f>IF(G100=MAX($D100:$K100),G$5/((2*SUM(Q$5:Q100))+1),G100)</f>
        <v>14894.95652173913</v>
      </c>
      <c r="H101" s="9">
        <f>IF(H100=MAX($D100:$K100),H$5/((2*SUM(R$5:R100))+1),H100)</f>
        <v>14620.823529411764</v>
      </c>
      <c r="I101" s="9">
        <f>IF(I100=MAX($D100:$K100),I$5/((2*SUM(S$5:S100))+1),I100)</f>
        <v>13984.23076923077</v>
      </c>
      <c r="J101" s="9">
        <f>IF(J100=MAX($D100:$K100),J$5/((2*SUM(T$5:T100))+1),J100)</f>
        <v>14205.555555555555</v>
      </c>
      <c r="K101" s="9">
        <f>IF(K100=MAX($D100:$K100),K$5/((2*SUM(U$5:U100))+1),K100)</f>
        <v>13144.666666666666</v>
      </c>
      <c r="M101" s="4">
        <v>97</v>
      </c>
      <c r="N101" s="4">
        <f t="shared" si="10"/>
        <v>0</v>
      </c>
      <c r="O101" s="4">
        <f t="shared" si="11"/>
        <v>1</v>
      </c>
      <c r="P101" s="4">
        <f t="shared" si="12"/>
        <v>0</v>
      </c>
      <c r="Q101" s="4">
        <f t="shared" si="13"/>
        <v>0</v>
      </c>
      <c r="R101" s="4">
        <f t="shared" si="14"/>
        <v>0</v>
      </c>
      <c r="S101" s="4">
        <f t="shared" si="15"/>
        <v>0</v>
      </c>
      <c r="T101" s="4">
        <f t="shared" si="16"/>
        <v>0</v>
      </c>
      <c r="U101" s="4">
        <f t="shared" si="17"/>
        <v>0</v>
      </c>
    </row>
    <row r="102" spans="2:21">
      <c r="B102" s="4" t="s">
        <v>41</v>
      </c>
      <c r="C102" s="4">
        <v>98</v>
      </c>
      <c r="D102" s="9">
        <f>IF(D101=MAX($D101:$K101),D$5/((2*SUM(N$5:N101))+1),D101)</f>
        <v>15315.070175438597</v>
      </c>
      <c r="E102" s="9">
        <f>IF(E101=MAX($D101:$K101),E$5/((2*SUM(O$5:O101))+1),E101)</f>
        <v>14997.68888888889</v>
      </c>
      <c r="F102" s="9">
        <f>IF(F101=MAX($D101:$K101),F$5/((2*SUM(P$5:P101))+1),F101)</f>
        <v>14728.793103448275</v>
      </c>
      <c r="G102" s="9">
        <f>IF(G101=MAX($D101:$K101),G$5/((2*SUM(Q$5:Q101))+1),G101)</f>
        <v>14894.95652173913</v>
      </c>
      <c r="H102" s="9">
        <f>IF(H101=MAX($D101:$K101),H$5/((2*SUM(R$5:R101))+1),H101)</f>
        <v>14620.823529411764</v>
      </c>
      <c r="I102" s="9">
        <f>IF(I101=MAX($D101:$K101),I$5/((2*SUM(S$5:S101))+1),I101)</f>
        <v>13984.23076923077</v>
      </c>
      <c r="J102" s="9">
        <f>IF(J101=MAX($D101:$K101),J$5/((2*SUM(T$5:T101))+1),J101)</f>
        <v>14205.555555555555</v>
      </c>
      <c r="K102" s="9">
        <f>IF(K101=MAX($D101:$K101),K$5/((2*SUM(U$5:U101))+1),K101)</f>
        <v>13144.666666666666</v>
      </c>
      <c r="M102" s="4">
        <v>98</v>
      </c>
      <c r="N102" s="4">
        <f t="shared" si="10"/>
        <v>1</v>
      </c>
      <c r="O102" s="4">
        <f t="shared" si="11"/>
        <v>0</v>
      </c>
      <c r="P102" s="4">
        <f t="shared" si="12"/>
        <v>0</v>
      </c>
      <c r="Q102" s="4">
        <f t="shared" si="13"/>
        <v>0</v>
      </c>
      <c r="R102" s="4">
        <f t="shared" si="14"/>
        <v>0</v>
      </c>
      <c r="S102" s="4">
        <f t="shared" si="15"/>
        <v>0</v>
      </c>
      <c r="T102" s="4">
        <f t="shared" si="16"/>
        <v>0</v>
      </c>
      <c r="U102" s="4">
        <f t="shared" si="17"/>
        <v>0</v>
      </c>
    </row>
    <row r="103" spans="2:21">
      <c r="B103" s="4" t="s">
        <v>41</v>
      </c>
      <c r="C103" s="4">
        <v>99</v>
      </c>
      <c r="D103" s="9">
        <f>IF(D102=MAX($D102:$K102),D$5/((2*SUM(N$5:N102))+1),D102)</f>
        <v>14795.915254237289</v>
      </c>
      <c r="E103" s="9">
        <f>IF(E102=MAX($D102:$K102),E$5/((2*SUM(O$5:O102))+1),E102)</f>
        <v>14997.68888888889</v>
      </c>
      <c r="F103" s="9">
        <f>IF(F102=MAX($D102:$K102),F$5/((2*SUM(P$5:P102))+1),F102)</f>
        <v>14728.793103448275</v>
      </c>
      <c r="G103" s="9">
        <f>IF(G102=MAX($D102:$K102),G$5/((2*SUM(Q$5:Q102))+1),G102)</f>
        <v>14894.95652173913</v>
      </c>
      <c r="H103" s="9">
        <f>IF(H102=MAX($D102:$K102),H$5/((2*SUM(R$5:R102))+1),H102)</f>
        <v>14620.823529411764</v>
      </c>
      <c r="I103" s="9">
        <f>IF(I102=MAX($D102:$K102),I$5/((2*SUM(S$5:S102))+1),I102)</f>
        <v>13984.23076923077</v>
      </c>
      <c r="J103" s="9">
        <f>IF(J102=MAX($D102:$K102),J$5/((2*SUM(T$5:T102))+1),J102)</f>
        <v>14205.555555555555</v>
      </c>
      <c r="K103" s="9">
        <f>IF(K102=MAX($D102:$K102),K$5/((2*SUM(U$5:U102))+1),K102)</f>
        <v>13144.666666666666</v>
      </c>
      <c r="M103" s="4">
        <v>99</v>
      </c>
      <c r="N103" s="4">
        <f t="shared" si="10"/>
        <v>0</v>
      </c>
      <c r="O103" s="4">
        <f t="shared" si="11"/>
        <v>1</v>
      </c>
      <c r="P103" s="4">
        <f t="shared" si="12"/>
        <v>0</v>
      </c>
      <c r="Q103" s="4">
        <f t="shared" si="13"/>
        <v>0</v>
      </c>
      <c r="R103" s="4">
        <f t="shared" si="14"/>
        <v>0</v>
      </c>
      <c r="S103" s="4">
        <f t="shared" si="15"/>
        <v>0</v>
      </c>
      <c r="T103" s="4">
        <f t="shared" si="16"/>
        <v>0</v>
      </c>
      <c r="U103" s="4">
        <f t="shared" si="17"/>
        <v>0</v>
      </c>
    </row>
    <row r="104" spans="2:21">
      <c r="B104" s="4" t="s">
        <v>41</v>
      </c>
      <c r="C104" s="4">
        <v>100</v>
      </c>
      <c r="D104" s="9">
        <f>IF(D103=MAX($D103:$K103),D$5/((2*SUM(N$5:N103))+1),D103)</f>
        <v>14795.915254237289</v>
      </c>
      <c r="E104" s="9">
        <f>IF(E103=MAX($D103:$K103),E$5/((2*SUM(O$5:O103))+1),E103)</f>
        <v>14359.489361702128</v>
      </c>
      <c r="F104" s="9">
        <f>IF(F103=MAX($D103:$K103),F$5/((2*SUM(P$5:P103))+1),F103)</f>
        <v>14728.793103448275</v>
      </c>
      <c r="G104" s="9">
        <f>IF(G103=MAX($D103:$K103),G$5/((2*SUM(Q$5:Q103))+1),G103)</f>
        <v>14894.95652173913</v>
      </c>
      <c r="H104" s="9">
        <f>IF(H103=MAX($D103:$K103),H$5/((2*SUM(R$5:R103))+1),H103)</f>
        <v>14620.823529411764</v>
      </c>
      <c r="I104" s="9">
        <f>IF(I103=MAX($D103:$K103),I$5/((2*SUM(S$5:S103))+1),I103)</f>
        <v>13984.23076923077</v>
      </c>
      <c r="J104" s="9">
        <f>IF(J103=MAX($D103:$K103),J$5/((2*SUM(T$5:T103))+1),J103)</f>
        <v>14205.555555555555</v>
      </c>
      <c r="K104" s="9">
        <f>IF(K103=MAX($D103:$K103),K$5/((2*SUM(U$5:U103))+1),K103)</f>
        <v>13144.666666666666</v>
      </c>
      <c r="M104" s="4">
        <v>100</v>
      </c>
      <c r="N104" s="4">
        <f t="shared" si="10"/>
        <v>0</v>
      </c>
      <c r="O104" s="4">
        <f t="shared" si="11"/>
        <v>0</v>
      </c>
      <c r="P104" s="4">
        <f t="shared" si="12"/>
        <v>0</v>
      </c>
      <c r="Q104" s="4">
        <f t="shared" si="13"/>
        <v>1</v>
      </c>
      <c r="R104" s="4">
        <f t="shared" si="14"/>
        <v>0</v>
      </c>
      <c r="S104" s="4">
        <f t="shared" si="15"/>
        <v>0</v>
      </c>
      <c r="T104" s="4">
        <f t="shared" si="16"/>
        <v>0</v>
      </c>
      <c r="U104" s="4">
        <f t="shared" si="17"/>
        <v>0</v>
      </c>
    </row>
    <row r="105" spans="2:21">
      <c r="B105" s="4" t="s">
        <v>41</v>
      </c>
      <c r="C105" s="4">
        <v>101</v>
      </c>
      <c r="D105" s="9">
        <f>IF(D104=MAX($D104:$K104),D$5/((2*SUM(N$5:N104))+1),D104)</f>
        <v>14795.915254237289</v>
      </c>
      <c r="E105" s="9">
        <f>IF(E104=MAX($D104:$K104),E$5/((2*SUM(O$5:O104))+1),E104)</f>
        <v>14359.489361702128</v>
      </c>
      <c r="F105" s="9">
        <f>IF(F104=MAX($D104:$K104),F$5/((2*SUM(P$5:P104))+1),F104)</f>
        <v>14728.793103448275</v>
      </c>
      <c r="G105" s="9">
        <f>IF(G104=MAX($D104:$K104),G$5/((2*SUM(Q$5:Q104))+1),G104)</f>
        <v>13703.36</v>
      </c>
      <c r="H105" s="9">
        <f>IF(H104=MAX($D104:$K104),H$5/((2*SUM(R$5:R104))+1),H104)</f>
        <v>14620.823529411764</v>
      </c>
      <c r="I105" s="9">
        <f>IF(I104=MAX($D104:$K104),I$5/((2*SUM(S$5:S104))+1),I104)</f>
        <v>13984.23076923077</v>
      </c>
      <c r="J105" s="9">
        <f>IF(J104=MAX($D104:$K104),J$5/((2*SUM(T$5:T104))+1),J104)</f>
        <v>14205.555555555555</v>
      </c>
      <c r="K105" s="9">
        <f>IF(K104=MAX($D104:$K104),K$5/((2*SUM(U$5:U104))+1),K104)</f>
        <v>13144.666666666666</v>
      </c>
      <c r="M105" s="4">
        <v>101</v>
      </c>
      <c r="N105" s="4">
        <f t="shared" si="10"/>
        <v>1</v>
      </c>
      <c r="O105" s="4">
        <f t="shared" si="11"/>
        <v>0</v>
      </c>
      <c r="P105" s="4">
        <f t="shared" si="12"/>
        <v>0</v>
      </c>
      <c r="Q105" s="4">
        <f t="shared" si="13"/>
        <v>0</v>
      </c>
      <c r="R105" s="4">
        <f t="shared" si="14"/>
        <v>0</v>
      </c>
      <c r="S105" s="4">
        <f t="shared" si="15"/>
        <v>0</v>
      </c>
      <c r="T105" s="4">
        <f t="shared" si="16"/>
        <v>0</v>
      </c>
      <c r="U105" s="4">
        <f t="shared" si="17"/>
        <v>0</v>
      </c>
    </row>
    <row r="106" spans="2:21">
      <c r="B106" s="4" t="s">
        <v>41</v>
      </c>
      <c r="C106" s="4">
        <v>102</v>
      </c>
      <c r="D106" s="9">
        <f>IF(D105=MAX($D105:$K105),D$5/((2*SUM(N$5:N105))+1),D105)</f>
        <v>14310.803278688525</v>
      </c>
      <c r="E106" s="9">
        <f>IF(E105=MAX($D105:$K105),E$5/((2*SUM(O$5:O105))+1),E105)</f>
        <v>14359.489361702128</v>
      </c>
      <c r="F106" s="9">
        <f>IF(F105=MAX($D105:$K105),F$5/((2*SUM(P$5:P105))+1),F105)</f>
        <v>14728.793103448275</v>
      </c>
      <c r="G106" s="9">
        <f>IF(G105=MAX($D105:$K105),G$5/((2*SUM(Q$5:Q105))+1),G105)</f>
        <v>13703.36</v>
      </c>
      <c r="H106" s="9">
        <f>IF(H105=MAX($D105:$K105),H$5/((2*SUM(R$5:R105))+1),H105)</f>
        <v>14620.823529411764</v>
      </c>
      <c r="I106" s="9">
        <f>IF(I105=MAX($D105:$K105),I$5/((2*SUM(S$5:S105))+1),I105)</f>
        <v>13984.23076923077</v>
      </c>
      <c r="J106" s="9">
        <f>IF(J105=MAX($D105:$K105),J$5/((2*SUM(T$5:T105))+1),J105)</f>
        <v>14205.555555555555</v>
      </c>
      <c r="K106" s="9">
        <f>IF(K105=MAX($D105:$K105),K$5/((2*SUM(U$5:U105))+1),K105)</f>
        <v>13144.666666666666</v>
      </c>
      <c r="M106" s="4">
        <v>102</v>
      </c>
      <c r="N106" s="4">
        <f t="shared" si="10"/>
        <v>0</v>
      </c>
      <c r="O106" s="4">
        <f t="shared" si="11"/>
        <v>0</v>
      </c>
      <c r="P106" s="4">
        <f t="shared" si="12"/>
        <v>1</v>
      </c>
      <c r="Q106" s="4">
        <f t="shared" si="13"/>
        <v>0</v>
      </c>
      <c r="R106" s="4">
        <f t="shared" si="14"/>
        <v>0</v>
      </c>
      <c r="S106" s="4">
        <f t="shared" si="15"/>
        <v>0</v>
      </c>
      <c r="T106" s="4">
        <f t="shared" si="16"/>
        <v>0</v>
      </c>
      <c r="U106" s="4">
        <f t="shared" si="17"/>
        <v>0</v>
      </c>
    </row>
    <row r="107" spans="2:21">
      <c r="B107" s="4" t="s">
        <v>41</v>
      </c>
      <c r="C107" s="4">
        <v>103</v>
      </c>
      <c r="D107" s="9">
        <f>IF(D106=MAX($D106:$K106),D$5/((2*SUM(N$5:N106))+1),D106)</f>
        <v>14310.803278688525</v>
      </c>
      <c r="E107" s="9">
        <f>IF(E106=MAX($D106:$K106),E$5/((2*SUM(O$5:O106))+1),E106)</f>
        <v>14359.489361702128</v>
      </c>
      <c r="F107" s="9">
        <f>IF(F106=MAX($D106:$K106),F$5/((2*SUM(P$5:P106))+1),F106)</f>
        <v>13778.548387096775</v>
      </c>
      <c r="G107" s="9">
        <f>IF(G106=MAX($D106:$K106),G$5/((2*SUM(Q$5:Q106))+1),G106)</f>
        <v>13703.36</v>
      </c>
      <c r="H107" s="9">
        <f>IF(H106=MAX($D106:$K106),H$5/((2*SUM(R$5:R106))+1),H106)</f>
        <v>14620.823529411764</v>
      </c>
      <c r="I107" s="9">
        <f>IF(I106=MAX($D106:$K106),I$5/((2*SUM(S$5:S106))+1),I106)</f>
        <v>13984.23076923077</v>
      </c>
      <c r="J107" s="9">
        <f>IF(J106=MAX($D106:$K106),J$5/((2*SUM(T$5:T106))+1),J106)</f>
        <v>14205.555555555555</v>
      </c>
      <c r="K107" s="9">
        <f>IF(K106=MAX($D106:$K106),K$5/((2*SUM(U$5:U106))+1),K106)</f>
        <v>13144.666666666666</v>
      </c>
      <c r="M107" s="4">
        <v>103</v>
      </c>
      <c r="N107" s="4">
        <f t="shared" si="10"/>
        <v>0</v>
      </c>
      <c r="O107" s="4">
        <f t="shared" si="11"/>
        <v>0</v>
      </c>
      <c r="P107" s="4">
        <f t="shared" si="12"/>
        <v>0</v>
      </c>
      <c r="Q107" s="4">
        <f t="shared" si="13"/>
        <v>0</v>
      </c>
      <c r="R107" s="4">
        <f t="shared" si="14"/>
        <v>1</v>
      </c>
      <c r="S107" s="4">
        <f t="shared" si="15"/>
        <v>0</v>
      </c>
      <c r="T107" s="4">
        <f t="shared" si="16"/>
        <v>0</v>
      </c>
      <c r="U107" s="4">
        <f t="shared" si="17"/>
        <v>0</v>
      </c>
    </row>
    <row r="108" spans="2:21">
      <c r="B108" s="4" t="s">
        <v>41</v>
      </c>
      <c r="C108" s="4">
        <v>104</v>
      </c>
      <c r="D108" s="9">
        <f>IF(D107=MAX($D107:$K107),D$5/((2*SUM(N$5:N107))+1),D107)</f>
        <v>14310.803278688525</v>
      </c>
      <c r="E108" s="9">
        <f>IF(E107=MAX($D107:$K107),E$5/((2*SUM(O$5:O107))+1),E107)</f>
        <v>14359.489361702128</v>
      </c>
      <c r="F108" s="9">
        <f>IF(F107=MAX($D107:$K107),F$5/((2*SUM(P$5:P107))+1),F107)</f>
        <v>13778.548387096775</v>
      </c>
      <c r="G108" s="9">
        <f>IF(G107=MAX($D107:$K107),G$5/((2*SUM(Q$5:Q107))+1),G107)</f>
        <v>13703.36</v>
      </c>
      <c r="H108" s="9">
        <f>IF(H107=MAX($D107:$K107),H$5/((2*SUM(R$5:R107))+1),H107)</f>
        <v>13081.78947368421</v>
      </c>
      <c r="I108" s="9">
        <f>IF(I107=MAX($D107:$K107),I$5/((2*SUM(S$5:S107))+1),I107)</f>
        <v>13984.23076923077</v>
      </c>
      <c r="J108" s="9">
        <f>IF(J107=MAX($D107:$K107),J$5/((2*SUM(T$5:T107))+1),J107)</f>
        <v>14205.555555555555</v>
      </c>
      <c r="K108" s="9">
        <f>IF(K107=MAX($D107:$K107),K$5/((2*SUM(U$5:U107))+1),K107)</f>
        <v>13144.666666666666</v>
      </c>
      <c r="M108" s="4">
        <v>104</v>
      </c>
      <c r="N108" s="4">
        <f t="shared" si="10"/>
        <v>0</v>
      </c>
      <c r="O108" s="4">
        <f t="shared" si="11"/>
        <v>1</v>
      </c>
      <c r="P108" s="4">
        <f t="shared" si="12"/>
        <v>0</v>
      </c>
      <c r="Q108" s="4">
        <f t="shared" si="13"/>
        <v>0</v>
      </c>
      <c r="R108" s="4">
        <f t="shared" si="14"/>
        <v>0</v>
      </c>
      <c r="S108" s="4">
        <f t="shared" si="15"/>
        <v>0</v>
      </c>
      <c r="T108" s="4">
        <f t="shared" si="16"/>
        <v>0</v>
      </c>
      <c r="U108" s="4">
        <f t="shared" si="17"/>
        <v>0</v>
      </c>
    </row>
    <row r="109" spans="2:21">
      <c r="B109" s="4" t="s">
        <v>41</v>
      </c>
      <c r="C109" s="4">
        <v>105</v>
      </c>
      <c r="D109" s="9">
        <f>IF(D108=MAX($D108:$K108),D$5/((2*SUM(N$5:N108))+1),D108)</f>
        <v>14310.803278688525</v>
      </c>
      <c r="E109" s="9">
        <f>IF(E108=MAX($D108:$K108),E$5/((2*SUM(O$5:O108))+1),E108)</f>
        <v>13773.387755102041</v>
      </c>
      <c r="F109" s="9">
        <f>IF(F108=MAX($D108:$K108),F$5/((2*SUM(P$5:P108))+1),F108)</f>
        <v>13778.548387096775</v>
      </c>
      <c r="G109" s="9">
        <f>IF(G108=MAX($D108:$K108),G$5/((2*SUM(Q$5:Q108))+1),G108)</f>
        <v>13703.36</v>
      </c>
      <c r="H109" s="9">
        <f>IF(H108=MAX($D108:$K108),H$5/((2*SUM(R$5:R108))+1),H108)</f>
        <v>13081.78947368421</v>
      </c>
      <c r="I109" s="9">
        <f>IF(I108=MAX($D108:$K108),I$5/((2*SUM(S$5:S108))+1),I108)</f>
        <v>13984.23076923077</v>
      </c>
      <c r="J109" s="9">
        <f>IF(J108=MAX($D108:$K108),J$5/((2*SUM(T$5:T108))+1),J108)</f>
        <v>14205.555555555555</v>
      </c>
      <c r="K109" s="9">
        <f>IF(K108=MAX($D108:$K108),K$5/((2*SUM(U$5:U108))+1),K108)</f>
        <v>13144.666666666666</v>
      </c>
      <c r="M109" s="4">
        <v>105</v>
      </c>
      <c r="N109" s="4">
        <f t="shared" si="10"/>
        <v>1</v>
      </c>
      <c r="O109" s="4">
        <f t="shared" si="11"/>
        <v>0</v>
      </c>
      <c r="P109" s="4">
        <f t="shared" si="12"/>
        <v>0</v>
      </c>
      <c r="Q109" s="4">
        <f t="shared" si="13"/>
        <v>0</v>
      </c>
      <c r="R109" s="4">
        <f t="shared" si="14"/>
        <v>0</v>
      </c>
      <c r="S109" s="4">
        <f t="shared" si="15"/>
        <v>0</v>
      </c>
      <c r="T109" s="4">
        <f t="shared" si="16"/>
        <v>0</v>
      </c>
      <c r="U109" s="4">
        <f t="shared" si="17"/>
        <v>0</v>
      </c>
    </row>
    <row r="110" spans="2:21">
      <c r="B110" s="4" t="s">
        <v>41</v>
      </c>
      <c r="C110" s="4">
        <v>106</v>
      </c>
      <c r="D110" s="9">
        <f>IF(D109=MAX($D109:$K109),D$5/((2*SUM(N$5:N109))+1),D109)</f>
        <v>13856.492063492064</v>
      </c>
      <c r="E110" s="9">
        <f>IF(E109=MAX($D109:$K109),E$5/((2*SUM(O$5:O109))+1),E109)</f>
        <v>13773.387755102041</v>
      </c>
      <c r="F110" s="9">
        <f>IF(F109=MAX($D109:$K109),F$5/((2*SUM(P$5:P109))+1),F109)</f>
        <v>13778.548387096775</v>
      </c>
      <c r="G110" s="9">
        <f>IF(G109=MAX($D109:$K109),G$5/((2*SUM(Q$5:Q109))+1),G109)</f>
        <v>13703.36</v>
      </c>
      <c r="H110" s="9">
        <f>IF(H109=MAX($D109:$K109),H$5/((2*SUM(R$5:R109))+1),H109)</f>
        <v>13081.78947368421</v>
      </c>
      <c r="I110" s="9">
        <f>IF(I109=MAX($D109:$K109),I$5/((2*SUM(S$5:S109))+1),I109)</f>
        <v>13984.23076923077</v>
      </c>
      <c r="J110" s="9">
        <f>IF(J109=MAX($D109:$K109),J$5/((2*SUM(T$5:T109))+1),J109)</f>
        <v>14205.555555555555</v>
      </c>
      <c r="K110" s="9">
        <f>IF(K109=MAX($D109:$K109),K$5/((2*SUM(U$5:U109))+1),K109)</f>
        <v>13144.666666666666</v>
      </c>
      <c r="M110" s="4">
        <v>106</v>
      </c>
      <c r="N110" s="4">
        <f t="shared" si="10"/>
        <v>0</v>
      </c>
      <c r="O110" s="4">
        <f t="shared" si="11"/>
        <v>0</v>
      </c>
      <c r="P110" s="4">
        <f t="shared" si="12"/>
        <v>0</v>
      </c>
      <c r="Q110" s="4">
        <f t="shared" si="13"/>
        <v>0</v>
      </c>
      <c r="R110" s="4">
        <f t="shared" si="14"/>
        <v>0</v>
      </c>
      <c r="S110" s="4">
        <f t="shared" si="15"/>
        <v>0</v>
      </c>
      <c r="T110" s="4">
        <f t="shared" si="16"/>
        <v>1</v>
      </c>
      <c r="U110" s="4">
        <f t="shared" si="17"/>
        <v>0</v>
      </c>
    </row>
    <row r="111" spans="2:21">
      <c r="B111" s="4" t="s">
        <v>41</v>
      </c>
      <c r="C111" s="4">
        <v>107</v>
      </c>
      <c r="D111" s="9">
        <f>IF(D110=MAX($D110:$K110),D$5/((2*SUM(N$5:N110))+1),D110)</f>
        <v>13856.492063492064</v>
      </c>
      <c r="E111" s="9">
        <f>IF(E110=MAX($D110:$K110),E$5/((2*SUM(O$5:O110))+1),E110)</f>
        <v>13773.387755102041</v>
      </c>
      <c r="F111" s="9">
        <f>IF(F110=MAX($D110:$K110),F$5/((2*SUM(P$5:P110))+1),F110)</f>
        <v>13778.548387096775</v>
      </c>
      <c r="G111" s="9">
        <f>IF(G110=MAX($D110:$K110),G$5/((2*SUM(Q$5:Q110))+1),G110)</f>
        <v>13703.36</v>
      </c>
      <c r="H111" s="9">
        <f>IF(H110=MAX($D110:$K110),H$5/((2*SUM(R$5:R110))+1),H110)</f>
        <v>13081.78947368421</v>
      </c>
      <c r="I111" s="9">
        <f>IF(I110=MAX($D110:$K110),I$5/((2*SUM(S$5:S110))+1),I110)</f>
        <v>13984.23076923077</v>
      </c>
      <c r="J111" s="9">
        <f>IF(J110=MAX($D110:$K110),J$5/((2*SUM(T$5:T110))+1),J110)</f>
        <v>11622.727272727272</v>
      </c>
      <c r="K111" s="9">
        <f>IF(K110=MAX($D110:$K110),K$5/((2*SUM(U$5:U110))+1),K110)</f>
        <v>13144.666666666666</v>
      </c>
      <c r="M111" s="4">
        <v>107</v>
      </c>
      <c r="N111" s="4">
        <f t="shared" si="10"/>
        <v>0</v>
      </c>
      <c r="O111" s="4">
        <f t="shared" si="11"/>
        <v>0</v>
      </c>
      <c r="P111" s="4">
        <f t="shared" si="12"/>
        <v>0</v>
      </c>
      <c r="Q111" s="4">
        <f t="shared" si="13"/>
        <v>0</v>
      </c>
      <c r="R111" s="4">
        <f t="shared" si="14"/>
        <v>0</v>
      </c>
      <c r="S111" s="4">
        <f t="shared" si="15"/>
        <v>1</v>
      </c>
      <c r="T111" s="4">
        <f t="shared" si="16"/>
        <v>0</v>
      </c>
      <c r="U111" s="4">
        <f t="shared" si="17"/>
        <v>0</v>
      </c>
    </row>
    <row r="112" spans="2:21">
      <c r="B112" s="4" t="s">
        <v>41</v>
      </c>
      <c r="C112" s="4">
        <v>108</v>
      </c>
      <c r="D112" s="9">
        <f>IF(D111=MAX($D111:$K111),D$5/((2*SUM(N$5:N111))+1),D111)</f>
        <v>13856.492063492064</v>
      </c>
      <c r="E112" s="9">
        <f>IF(E111=MAX($D111:$K111),E$5/((2*SUM(O$5:O111))+1),E111)</f>
        <v>13773.387755102041</v>
      </c>
      <c r="F112" s="9">
        <f>IF(F111=MAX($D111:$K111),F$5/((2*SUM(P$5:P111))+1),F111)</f>
        <v>13778.548387096775</v>
      </c>
      <c r="G112" s="9">
        <f>IF(G111=MAX($D111:$K111),G$5/((2*SUM(Q$5:Q111))+1),G111)</f>
        <v>13703.36</v>
      </c>
      <c r="H112" s="9">
        <f>IF(H111=MAX($D111:$K111),H$5/((2*SUM(R$5:R111))+1),H111)</f>
        <v>13081.78947368421</v>
      </c>
      <c r="I112" s="9">
        <f>IF(I111=MAX($D111:$K111),I$5/((2*SUM(S$5:S111))+1),I111)</f>
        <v>12119.666666666666</v>
      </c>
      <c r="J112" s="9">
        <f>IF(J111=MAX($D111:$K111),J$5/((2*SUM(T$5:T111))+1),J111)</f>
        <v>11622.727272727272</v>
      </c>
      <c r="K112" s="9">
        <f>IF(K111=MAX($D111:$K111),K$5/((2*SUM(U$5:U111))+1),K111)</f>
        <v>13144.666666666666</v>
      </c>
      <c r="M112" s="4">
        <v>108</v>
      </c>
      <c r="N112" s="4">
        <f t="shared" si="10"/>
        <v>1</v>
      </c>
      <c r="O112" s="4">
        <f t="shared" si="11"/>
        <v>0</v>
      </c>
      <c r="P112" s="4">
        <f t="shared" si="12"/>
        <v>0</v>
      </c>
      <c r="Q112" s="4">
        <f t="shared" si="13"/>
        <v>0</v>
      </c>
      <c r="R112" s="4">
        <f t="shared" si="14"/>
        <v>0</v>
      </c>
      <c r="S112" s="4">
        <f t="shared" si="15"/>
        <v>0</v>
      </c>
      <c r="T112" s="4">
        <f t="shared" si="16"/>
        <v>0</v>
      </c>
      <c r="U112" s="4">
        <f t="shared" si="17"/>
        <v>0</v>
      </c>
    </row>
    <row r="113" spans="2:21">
      <c r="B113" s="4" t="s">
        <v>41</v>
      </c>
      <c r="C113" s="4">
        <v>109</v>
      </c>
      <c r="D113" s="9">
        <f>IF(D112=MAX($D112:$K112),D$5/((2*SUM(N$5:N112))+1),D112)</f>
        <v>13430.138461538461</v>
      </c>
      <c r="E113" s="9">
        <f>IF(E112=MAX($D112:$K112),E$5/((2*SUM(O$5:O112))+1),E112)</f>
        <v>13773.387755102041</v>
      </c>
      <c r="F113" s="9">
        <f>IF(F112=MAX($D112:$K112),F$5/((2*SUM(P$5:P112))+1),F112)</f>
        <v>13778.548387096775</v>
      </c>
      <c r="G113" s="9">
        <f>IF(G112=MAX($D112:$K112),G$5/((2*SUM(Q$5:Q112))+1),G112)</f>
        <v>13703.36</v>
      </c>
      <c r="H113" s="9">
        <f>IF(H112=MAX($D112:$K112),H$5/((2*SUM(R$5:R112))+1),H112)</f>
        <v>13081.78947368421</v>
      </c>
      <c r="I113" s="9">
        <f>IF(I112=MAX($D112:$K112),I$5/((2*SUM(S$5:S112))+1),I112)</f>
        <v>12119.666666666666</v>
      </c>
      <c r="J113" s="9">
        <f>IF(J112=MAX($D112:$K112),J$5/((2*SUM(T$5:T112))+1),J112)</f>
        <v>11622.727272727272</v>
      </c>
      <c r="K113" s="9">
        <f>IF(K112=MAX($D112:$K112),K$5/((2*SUM(U$5:U112))+1),K112)</f>
        <v>13144.666666666666</v>
      </c>
      <c r="M113" s="4">
        <v>109</v>
      </c>
      <c r="N113" s="4">
        <f t="shared" si="10"/>
        <v>0</v>
      </c>
      <c r="O113" s="4">
        <f t="shared" si="11"/>
        <v>0</v>
      </c>
      <c r="P113" s="4">
        <f t="shared" si="12"/>
        <v>1</v>
      </c>
      <c r="Q113" s="4">
        <f t="shared" si="13"/>
        <v>0</v>
      </c>
      <c r="R113" s="4">
        <f t="shared" si="14"/>
        <v>0</v>
      </c>
      <c r="S113" s="4">
        <f t="shared" si="15"/>
        <v>0</v>
      </c>
      <c r="T113" s="4">
        <f t="shared" si="16"/>
        <v>0</v>
      </c>
      <c r="U113" s="4">
        <f t="shared" si="17"/>
        <v>0</v>
      </c>
    </row>
    <row r="114" spans="2:21">
      <c r="B114" s="4" t="s">
        <v>41</v>
      </c>
      <c r="C114" s="4">
        <v>110</v>
      </c>
      <c r="D114" s="9">
        <f>IF(D113=MAX($D113:$K113),D$5/((2*SUM(N$5:N113))+1),D113)</f>
        <v>13430.138461538461</v>
      </c>
      <c r="E114" s="9">
        <f>IF(E113=MAX($D113:$K113),E$5/((2*SUM(O$5:O113))+1),E113)</f>
        <v>13773.387755102041</v>
      </c>
      <c r="F114" s="9">
        <f>IF(F113=MAX($D113:$K113),F$5/((2*SUM(P$5:P113))+1),F113)</f>
        <v>12943.484848484848</v>
      </c>
      <c r="G114" s="9">
        <f>IF(G113=MAX($D113:$K113),G$5/((2*SUM(Q$5:Q113))+1),G113)</f>
        <v>13703.36</v>
      </c>
      <c r="H114" s="9">
        <f>IF(H113=MAX($D113:$K113),H$5/((2*SUM(R$5:R113))+1),H113)</f>
        <v>13081.78947368421</v>
      </c>
      <c r="I114" s="9">
        <f>IF(I113=MAX($D113:$K113),I$5/((2*SUM(S$5:S113))+1),I113)</f>
        <v>12119.666666666666</v>
      </c>
      <c r="J114" s="9">
        <f>IF(J113=MAX($D113:$K113),J$5/((2*SUM(T$5:T113))+1),J113)</f>
        <v>11622.727272727272</v>
      </c>
      <c r="K114" s="9">
        <f>IF(K113=MAX($D113:$K113),K$5/((2*SUM(U$5:U113))+1),K113)</f>
        <v>13144.666666666666</v>
      </c>
      <c r="M114" s="4">
        <v>110</v>
      </c>
      <c r="N114" s="4">
        <f t="shared" si="10"/>
        <v>0</v>
      </c>
      <c r="O114" s="4">
        <f t="shared" si="11"/>
        <v>1</v>
      </c>
      <c r="P114" s="4">
        <f t="shared" si="12"/>
        <v>0</v>
      </c>
      <c r="Q114" s="4">
        <f t="shared" si="13"/>
        <v>0</v>
      </c>
      <c r="R114" s="4">
        <f t="shared" si="14"/>
        <v>0</v>
      </c>
      <c r="S114" s="4">
        <f t="shared" si="15"/>
        <v>0</v>
      </c>
      <c r="T114" s="4">
        <f t="shared" si="16"/>
        <v>0</v>
      </c>
      <c r="U114" s="4">
        <f t="shared" si="17"/>
        <v>0</v>
      </c>
    </row>
    <row r="115" spans="2:21">
      <c r="B115" s="4" t="s">
        <v>41</v>
      </c>
      <c r="C115" s="4">
        <v>111</v>
      </c>
      <c r="D115" s="9">
        <f>IF(D114=MAX($D114:$K114),D$5/((2*SUM(N$5:N114))+1),D114)</f>
        <v>13430.138461538461</v>
      </c>
      <c r="E115" s="9">
        <f>IF(E114=MAX($D114:$K114),E$5/((2*SUM(O$5:O114))+1),E114)</f>
        <v>13233.254901960785</v>
      </c>
      <c r="F115" s="9">
        <f>IF(F114=MAX($D114:$K114),F$5/((2*SUM(P$5:P114))+1),F114)</f>
        <v>12943.484848484848</v>
      </c>
      <c r="G115" s="9">
        <f>IF(G114=MAX($D114:$K114),G$5/((2*SUM(Q$5:Q114))+1),G114)</f>
        <v>13703.36</v>
      </c>
      <c r="H115" s="9">
        <f>IF(H114=MAX($D114:$K114),H$5/((2*SUM(R$5:R114))+1),H114)</f>
        <v>13081.78947368421</v>
      </c>
      <c r="I115" s="9">
        <f>IF(I114=MAX($D114:$K114),I$5/((2*SUM(S$5:S114))+1),I114)</f>
        <v>12119.666666666666</v>
      </c>
      <c r="J115" s="9">
        <f>IF(J114=MAX($D114:$K114),J$5/((2*SUM(T$5:T114))+1),J114)</f>
        <v>11622.727272727272</v>
      </c>
      <c r="K115" s="9">
        <f>IF(K114=MAX($D114:$K114),K$5/((2*SUM(U$5:U114))+1),K114)</f>
        <v>13144.666666666666</v>
      </c>
      <c r="M115" s="4">
        <v>111</v>
      </c>
      <c r="N115" s="4">
        <f t="shared" si="10"/>
        <v>0</v>
      </c>
      <c r="O115" s="4">
        <f t="shared" si="11"/>
        <v>0</v>
      </c>
      <c r="P115" s="4">
        <f t="shared" si="12"/>
        <v>0</v>
      </c>
      <c r="Q115" s="4">
        <f t="shared" si="13"/>
        <v>1</v>
      </c>
      <c r="R115" s="4">
        <f t="shared" si="14"/>
        <v>0</v>
      </c>
      <c r="S115" s="4">
        <f t="shared" si="15"/>
        <v>0</v>
      </c>
      <c r="T115" s="4">
        <f t="shared" si="16"/>
        <v>0</v>
      </c>
      <c r="U115" s="4">
        <f t="shared" si="17"/>
        <v>0</v>
      </c>
    </row>
    <row r="116" spans="2:21">
      <c r="B116" s="4" t="s">
        <v>41</v>
      </c>
      <c r="C116" s="4">
        <v>112</v>
      </c>
      <c r="D116" s="9">
        <f>IF(D115=MAX($D115:$K115),D$5/((2*SUM(N$5:N115))+1),D115)</f>
        <v>13430.138461538461</v>
      </c>
      <c r="E116" s="9">
        <f>IF(E115=MAX($D115:$K115),E$5/((2*SUM(O$5:O115))+1),E115)</f>
        <v>13233.254901960785</v>
      </c>
      <c r="F116" s="9">
        <f>IF(F115=MAX($D115:$K115),F$5/((2*SUM(P$5:P115))+1),F115)</f>
        <v>12943.484848484848</v>
      </c>
      <c r="G116" s="9">
        <f>IF(G115=MAX($D115:$K115),G$5/((2*SUM(Q$5:Q115))+1),G115)</f>
        <v>12688.296296296296</v>
      </c>
      <c r="H116" s="9">
        <f>IF(H115=MAX($D115:$K115),H$5/((2*SUM(R$5:R115))+1),H115)</f>
        <v>13081.78947368421</v>
      </c>
      <c r="I116" s="9">
        <f>IF(I115=MAX($D115:$K115),I$5/((2*SUM(S$5:S115))+1),I115)</f>
        <v>12119.666666666666</v>
      </c>
      <c r="J116" s="9">
        <f>IF(J115=MAX($D115:$K115),J$5/((2*SUM(T$5:T115))+1),J115)</f>
        <v>11622.727272727272</v>
      </c>
      <c r="K116" s="9">
        <f>IF(K115=MAX($D115:$K115),K$5/((2*SUM(U$5:U115))+1),K115)</f>
        <v>13144.666666666666</v>
      </c>
      <c r="M116" s="4">
        <v>112</v>
      </c>
      <c r="N116" s="4">
        <f t="shared" si="10"/>
        <v>1</v>
      </c>
      <c r="O116" s="4">
        <f t="shared" si="11"/>
        <v>0</v>
      </c>
      <c r="P116" s="4">
        <f t="shared" si="12"/>
        <v>0</v>
      </c>
      <c r="Q116" s="4">
        <f t="shared" si="13"/>
        <v>0</v>
      </c>
      <c r="R116" s="4">
        <f t="shared" si="14"/>
        <v>0</v>
      </c>
      <c r="S116" s="4">
        <f t="shared" si="15"/>
        <v>0</v>
      </c>
      <c r="T116" s="4">
        <f t="shared" si="16"/>
        <v>0</v>
      </c>
      <c r="U116" s="4">
        <f t="shared" si="17"/>
        <v>0</v>
      </c>
    </row>
    <row r="117" spans="2:21">
      <c r="B117" s="4" t="s">
        <v>41</v>
      </c>
      <c r="C117" s="4">
        <v>113</v>
      </c>
      <c r="D117" s="9">
        <f>IF(D116=MAX($D116:$K116),D$5/((2*SUM(N$5:N116))+1),D116)</f>
        <v>13029.23880597015</v>
      </c>
      <c r="E117" s="9">
        <f>IF(E116=MAX($D116:$K116),E$5/((2*SUM(O$5:O116))+1),E116)</f>
        <v>13233.254901960785</v>
      </c>
      <c r="F117" s="9">
        <f>IF(F116=MAX($D116:$K116),F$5/((2*SUM(P$5:P116))+1),F116)</f>
        <v>12943.484848484848</v>
      </c>
      <c r="G117" s="9">
        <f>IF(G116=MAX($D116:$K116),G$5/((2*SUM(Q$5:Q116))+1),G116)</f>
        <v>12688.296296296296</v>
      </c>
      <c r="H117" s="9">
        <f>IF(H116=MAX($D116:$K116),H$5/((2*SUM(R$5:R116))+1),H116)</f>
        <v>13081.78947368421</v>
      </c>
      <c r="I117" s="9">
        <f>IF(I116=MAX($D116:$K116),I$5/((2*SUM(S$5:S116))+1),I116)</f>
        <v>12119.666666666666</v>
      </c>
      <c r="J117" s="9">
        <f>IF(J116=MAX($D116:$K116),J$5/((2*SUM(T$5:T116))+1),J116)</f>
        <v>11622.727272727272</v>
      </c>
      <c r="K117" s="9">
        <f>IF(K116=MAX($D116:$K116),K$5/((2*SUM(U$5:U116))+1),K116)</f>
        <v>13144.666666666666</v>
      </c>
      <c r="M117" s="4">
        <v>113</v>
      </c>
      <c r="N117" s="4">
        <f t="shared" si="10"/>
        <v>0</v>
      </c>
      <c r="O117" s="4">
        <f t="shared" si="11"/>
        <v>1</v>
      </c>
      <c r="P117" s="4">
        <f t="shared" si="12"/>
        <v>0</v>
      </c>
      <c r="Q117" s="4">
        <f t="shared" si="13"/>
        <v>0</v>
      </c>
      <c r="R117" s="4">
        <f t="shared" si="14"/>
        <v>0</v>
      </c>
      <c r="S117" s="4">
        <f t="shared" si="15"/>
        <v>0</v>
      </c>
      <c r="T117" s="4">
        <f t="shared" si="16"/>
        <v>0</v>
      </c>
      <c r="U117" s="4">
        <f t="shared" si="17"/>
        <v>0</v>
      </c>
    </row>
    <row r="118" spans="2:21">
      <c r="B118" s="4" t="s">
        <v>41</v>
      </c>
      <c r="C118" s="4">
        <v>114</v>
      </c>
      <c r="D118" s="9">
        <f>IF(D117=MAX($D117:$K117),D$5/((2*SUM(N$5:N117))+1),D117)</f>
        <v>13029.23880597015</v>
      </c>
      <c r="E118" s="9">
        <f>IF(E117=MAX($D117:$K117),E$5/((2*SUM(O$5:O117))+1),E117)</f>
        <v>12733.886792452829</v>
      </c>
      <c r="F118" s="9">
        <f>IF(F117=MAX($D117:$K117),F$5/((2*SUM(P$5:P117))+1),F117)</f>
        <v>12943.484848484848</v>
      </c>
      <c r="G118" s="9">
        <f>IF(G117=MAX($D117:$K117),G$5/((2*SUM(Q$5:Q117))+1),G117)</f>
        <v>12688.296296296296</v>
      </c>
      <c r="H118" s="9">
        <f>IF(H117=MAX($D117:$K117),H$5/((2*SUM(R$5:R117))+1),H117)</f>
        <v>13081.78947368421</v>
      </c>
      <c r="I118" s="9">
        <f>IF(I117=MAX($D117:$K117),I$5/((2*SUM(S$5:S117))+1),I117)</f>
        <v>12119.666666666666</v>
      </c>
      <c r="J118" s="9">
        <f>IF(J117=MAX($D117:$K117),J$5/((2*SUM(T$5:T117))+1),J117)</f>
        <v>11622.727272727272</v>
      </c>
      <c r="K118" s="9">
        <f>IF(K117=MAX($D117:$K117),K$5/((2*SUM(U$5:U117))+1),K117)</f>
        <v>13144.666666666666</v>
      </c>
      <c r="M118" s="4">
        <v>114</v>
      </c>
      <c r="N118" s="4">
        <f t="shared" si="10"/>
        <v>0</v>
      </c>
      <c r="O118" s="4">
        <f t="shared" si="11"/>
        <v>0</v>
      </c>
      <c r="P118" s="4">
        <f t="shared" si="12"/>
        <v>0</v>
      </c>
      <c r="Q118" s="4">
        <f t="shared" si="13"/>
        <v>0</v>
      </c>
      <c r="R118" s="4">
        <f t="shared" si="14"/>
        <v>0</v>
      </c>
      <c r="S118" s="4">
        <f t="shared" si="15"/>
        <v>0</v>
      </c>
      <c r="T118" s="4">
        <f t="shared" si="16"/>
        <v>0</v>
      </c>
      <c r="U118" s="4">
        <f t="shared" si="17"/>
        <v>1</v>
      </c>
    </row>
    <row r="119" spans="2:21">
      <c r="B119" s="4" t="s">
        <v>41</v>
      </c>
      <c r="C119" s="4">
        <v>115</v>
      </c>
      <c r="D119" s="9">
        <f>IF(D118=MAX($D118:$K118),D$5/((2*SUM(N$5:N118))+1),D118)</f>
        <v>13029.23880597015</v>
      </c>
      <c r="E119" s="9">
        <f>IF(E118=MAX($D118:$K118),E$5/((2*SUM(O$5:O118))+1),E118)</f>
        <v>12733.886792452829</v>
      </c>
      <c r="F119" s="9">
        <f>IF(F118=MAX($D118:$K118),F$5/((2*SUM(P$5:P118))+1),F118)</f>
        <v>12943.484848484848</v>
      </c>
      <c r="G119" s="9">
        <f>IF(G118=MAX($D118:$K118),G$5/((2*SUM(Q$5:Q118))+1),G118)</f>
        <v>12688.296296296296</v>
      </c>
      <c r="H119" s="9">
        <f>IF(H118=MAX($D118:$K118),H$5/((2*SUM(R$5:R118))+1),H118)</f>
        <v>13081.78947368421</v>
      </c>
      <c r="I119" s="9">
        <f>IF(I118=MAX($D118:$K118),I$5/((2*SUM(S$5:S118))+1),I118)</f>
        <v>12119.666666666666</v>
      </c>
      <c r="J119" s="9">
        <f>IF(J118=MAX($D118:$K118),J$5/((2*SUM(T$5:T118))+1),J118)</f>
        <v>11622.727272727272</v>
      </c>
      <c r="K119" s="9">
        <f>IF(K118=MAX($D118:$K118),K$5/((2*SUM(U$5:U118))+1),K118)</f>
        <v>10754.727272727272</v>
      </c>
      <c r="M119" s="4">
        <v>115</v>
      </c>
      <c r="N119" s="4">
        <f t="shared" si="10"/>
        <v>0</v>
      </c>
      <c r="O119" s="4">
        <f t="shared" si="11"/>
        <v>0</v>
      </c>
      <c r="P119" s="4">
        <f t="shared" si="12"/>
        <v>0</v>
      </c>
      <c r="Q119" s="4">
        <f t="shared" si="13"/>
        <v>0</v>
      </c>
      <c r="R119" s="4">
        <f t="shared" si="14"/>
        <v>1</v>
      </c>
      <c r="S119" s="4">
        <f t="shared" si="15"/>
        <v>0</v>
      </c>
      <c r="T119" s="4">
        <f t="shared" si="16"/>
        <v>0</v>
      </c>
      <c r="U119" s="4">
        <f t="shared" si="17"/>
        <v>0</v>
      </c>
    </row>
    <row r="120" spans="2:21">
      <c r="B120" s="4" t="s">
        <v>41</v>
      </c>
      <c r="C120" s="4">
        <v>116</v>
      </c>
      <c r="D120" s="9">
        <f>IF(D119=MAX($D119:$K119),D$5/((2*SUM(N$5:N119))+1),D119)</f>
        <v>13029.23880597015</v>
      </c>
      <c r="E120" s="9">
        <f>IF(E119=MAX($D119:$K119),E$5/((2*SUM(O$5:O119))+1),E119)</f>
        <v>12733.886792452829</v>
      </c>
      <c r="F120" s="9">
        <f>IF(F119=MAX($D119:$K119),F$5/((2*SUM(P$5:P119))+1),F119)</f>
        <v>12943.484848484848</v>
      </c>
      <c r="G120" s="9">
        <f>IF(G119=MAX($D119:$K119),G$5/((2*SUM(Q$5:Q119))+1),G119)</f>
        <v>12688.296296296296</v>
      </c>
      <c r="H120" s="9">
        <f>IF(H119=MAX($D119:$K119),H$5/((2*SUM(R$5:R119))+1),H119)</f>
        <v>11835.904761904761</v>
      </c>
      <c r="I120" s="9">
        <f>IF(I119=MAX($D119:$K119),I$5/((2*SUM(S$5:S119))+1),I119)</f>
        <v>12119.666666666666</v>
      </c>
      <c r="J120" s="9">
        <f>IF(J119=MAX($D119:$K119),J$5/((2*SUM(T$5:T119))+1),J119)</f>
        <v>11622.727272727272</v>
      </c>
      <c r="K120" s="9">
        <f>IF(K119=MAX($D119:$K119),K$5/((2*SUM(U$5:U119))+1),K119)</f>
        <v>10754.727272727272</v>
      </c>
      <c r="M120" s="4">
        <v>116</v>
      </c>
      <c r="N120" s="4">
        <f t="shared" si="10"/>
        <v>1</v>
      </c>
      <c r="O120" s="4">
        <f t="shared" si="11"/>
        <v>0</v>
      </c>
      <c r="P120" s="4">
        <f t="shared" si="12"/>
        <v>0</v>
      </c>
      <c r="Q120" s="4">
        <f t="shared" si="13"/>
        <v>0</v>
      </c>
      <c r="R120" s="4">
        <f t="shared" si="14"/>
        <v>0</v>
      </c>
      <c r="S120" s="4">
        <f t="shared" si="15"/>
        <v>0</v>
      </c>
      <c r="T120" s="4">
        <f t="shared" si="16"/>
        <v>0</v>
      </c>
      <c r="U120" s="4">
        <f t="shared" si="17"/>
        <v>0</v>
      </c>
    </row>
    <row r="121" spans="2:21">
      <c r="B121" s="4" t="s">
        <v>41</v>
      </c>
      <c r="C121" s="4">
        <v>117</v>
      </c>
      <c r="D121" s="9">
        <f>IF(D120=MAX($D120:$K120),D$5/((2*SUM(N$5:N120))+1),D120)</f>
        <v>12651.579710144928</v>
      </c>
      <c r="E121" s="9">
        <f>IF(E120=MAX($D120:$K120),E$5/((2*SUM(O$5:O120))+1),E120)</f>
        <v>12733.886792452829</v>
      </c>
      <c r="F121" s="9">
        <f>IF(F120=MAX($D120:$K120),F$5/((2*SUM(P$5:P120))+1),F120)</f>
        <v>12943.484848484848</v>
      </c>
      <c r="G121" s="9">
        <f>IF(G120=MAX($D120:$K120),G$5/((2*SUM(Q$5:Q120))+1),G120)</f>
        <v>12688.296296296296</v>
      </c>
      <c r="H121" s="9">
        <f>IF(H120=MAX($D120:$K120),H$5/((2*SUM(R$5:R120))+1),H120)</f>
        <v>11835.904761904761</v>
      </c>
      <c r="I121" s="9">
        <f>IF(I120=MAX($D120:$K120),I$5/((2*SUM(S$5:S120))+1),I120)</f>
        <v>12119.666666666666</v>
      </c>
      <c r="J121" s="9">
        <f>IF(J120=MAX($D120:$K120),J$5/((2*SUM(T$5:T120))+1),J120)</f>
        <v>11622.727272727272</v>
      </c>
      <c r="K121" s="9">
        <f>IF(K120=MAX($D120:$K120),K$5/((2*SUM(U$5:U120))+1),K120)</f>
        <v>10754.727272727272</v>
      </c>
      <c r="M121" s="4">
        <v>117</v>
      </c>
      <c r="N121" s="4">
        <f t="shared" si="10"/>
        <v>0</v>
      </c>
      <c r="O121" s="4">
        <f t="shared" si="11"/>
        <v>0</v>
      </c>
      <c r="P121" s="4">
        <f t="shared" si="12"/>
        <v>1</v>
      </c>
      <c r="Q121" s="4">
        <f t="shared" si="13"/>
        <v>0</v>
      </c>
      <c r="R121" s="4">
        <f t="shared" si="14"/>
        <v>0</v>
      </c>
      <c r="S121" s="4">
        <f t="shared" si="15"/>
        <v>0</v>
      </c>
      <c r="T121" s="4">
        <f t="shared" si="16"/>
        <v>0</v>
      </c>
      <c r="U121" s="4">
        <f t="shared" si="17"/>
        <v>0</v>
      </c>
    </row>
    <row r="122" spans="2:21">
      <c r="B122" s="4" t="s">
        <v>41</v>
      </c>
      <c r="C122" s="4">
        <v>118</v>
      </c>
      <c r="D122" s="9">
        <f>IF(D121=MAX($D121:$K121),D$5/((2*SUM(N$5:N121))+1),D121)</f>
        <v>12651.579710144928</v>
      </c>
      <c r="E122" s="9">
        <f>IF(E121=MAX($D121:$K121),E$5/((2*SUM(O$5:O121))+1),E121)</f>
        <v>12733.886792452829</v>
      </c>
      <c r="F122" s="9">
        <f>IF(F121=MAX($D121:$K121),F$5/((2*SUM(P$5:P121))+1),F121)</f>
        <v>12203.857142857143</v>
      </c>
      <c r="G122" s="9">
        <f>IF(G121=MAX($D121:$K121),G$5/((2*SUM(Q$5:Q121))+1),G121)</f>
        <v>12688.296296296296</v>
      </c>
      <c r="H122" s="9">
        <f>IF(H121=MAX($D121:$K121),H$5/((2*SUM(R$5:R121))+1),H121)</f>
        <v>11835.904761904761</v>
      </c>
      <c r="I122" s="9">
        <f>IF(I121=MAX($D121:$K121),I$5/((2*SUM(S$5:S121))+1),I121)</f>
        <v>12119.666666666666</v>
      </c>
      <c r="J122" s="9">
        <f>IF(J121=MAX($D121:$K121),J$5/((2*SUM(T$5:T121))+1),J121)</f>
        <v>11622.727272727272</v>
      </c>
      <c r="K122" s="9">
        <f>IF(K121=MAX($D121:$K121),K$5/((2*SUM(U$5:U121))+1),K121)</f>
        <v>10754.727272727272</v>
      </c>
      <c r="M122" s="4">
        <v>118</v>
      </c>
      <c r="N122" s="4">
        <f t="shared" si="10"/>
        <v>0</v>
      </c>
      <c r="O122" s="4">
        <f t="shared" si="11"/>
        <v>1</v>
      </c>
      <c r="P122" s="4">
        <f t="shared" si="12"/>
        <v>0</v>
      </c>
      <c r="Q122" s="4">
        <f t="shared" si="13"/>
        <v>0</v>
      </c>
      <c r="R122" s="4">
        <f t="shared" si="14"/>
        <v>0</v>
      </c>
      <c r="S122" s="4">
        <f t="shared" si="15"/>
        <v>0</v>
      </c>
      <c r="T122" s="4">
        <f t="shared" si="16"/>
        <v>0</v>
      </c>
      <c r="U122" s="4">
        <f t="shared" si="17"/>
        <v>0</v>
      </c>
    </row>
    <row r="123" spans="2:21">
      <c r="B123" s="4" t="s">
        <v>41</v>
      </c>
      <c r="C123" s="4">
        <v>119</v>
      </c>
      <c r="D123" s="9">
        <f>IF(D122=MAX($D122:$K122),D$5/((2*SUM(N$5:N122))+1),D122)</f>
        <v>12651.579710144928</v>
      </c>
      <c r="E123" s="9">
        <f>IF(E122=MAX($D122:$K122),E$5/((2*SUM(O$5:O122))+1),E122)</f>
        <v>12270.836363636363</v>
      </c>
      <c r="F123" s="9">
        <f>IF(F122=MAX($D122:$K122),F$5/((2*SUM(P$5:P122))+1),F122)</f>
        <v>12203.857142857143</v>
      </c>
      <c r="G123" s="9">
        <f>IF(G122=MAX($D122:$K122),G$5/((2*SUM(Q$5:Q122))+1),G122)</f>
        <v>12688.296296296296</v>
      </c>
      <c r="H123" s="9">
        <f>IF(H122=MAX($D122:$K122),H$5/((2*SUM(R$5:R122))+1),H122)</f>
        <v>11835.904761904761</v>
      </c>
      <c r="I123" s="9">
        <f>IF(I122=MAX($D122:$K122),I$5/((2*SUM(S$5:S122))+1),I122)</f>
        <v>12119.666666666666</v>
      </c>
      <c r="J123" s="9">
        <f>IF(J122=MAX($D122:$K122),J$5/((2*SUM(T$5:T122))+1),J122)</f>
        <v>11622.727272727272</v>
      </c>
      <c r="K123" s="9">
        <f>IF(K122=MAX($D122:$K122),K$5/((2*SUM(U$5:U122))+1),K122)</f>
        <v>10754.727272727272</v>
      </c>
      <c r="M123" s="4">
        <v>119</v>
      </c>
      <c r="N123" s="4">
        <f t="shared" si="10"/>
        <v>0</v>
      </c>
      <c r="O123" s="4">
        <f t="shared" si="11"/>
        <v>0</v>
      </c>
      <c r="P123" s="4">
        <f t="shared" si="12"/>
        <v>0</v>
      </c>
      <c r="Q123" s="4">
        <f t="shared" si="13"/>
        <v>1</v>
      </c>
      <c r="R123" s="4">
        <f t="shared" si="14"/>
        <v>0</v>
      </c>
      <c r="S123" s="4">
        <f t="shared" si="15"/>
        <v>0</v>
      </c>
      <c r="T123" s="4">
        <f t="shared" si="16"/>
        <v>0</v>
      </c>
      <c r="U123" s="4">
        <f t="shared" si="17"/>
        <v>0</v>
      </c>
    </row>
    <row r="124" spans="2:21">
      <c r="B124" s="4" t="s">
        <v>41</v>
      </c>
      <c r="C124" s="4">
        <v>120</v>
      </c>
      <c r="D124" s="9">
        <f>IF(D123=MAX($D123:$K123),D$5/((2*SUM(N$5:N123))+1),D123)</f>
        <v>12651.579710144928</v>
      </c>
      <c r="E124" s="9">
        <f>IF(E123=MAX($D123:$K123),E$5/((2*SUM(O$5:O123))+1),E123)</f>
        <v>12270.836363636363</v>
      </c>
      <c r="F124" s="9">
        <f>IF(F123=MAX($D123:$K123),F$5/((2*SUM(P$5:P123))+1),F123)</f>
        <v>12203.857142857143</v>
      </c>
      <c r="G124" s="9">
        <f>IF(G123=MAX($D123:$K123),G$5/((2*SUM(Q$5:Q123))+1),G123)</f>
        <v>11813.241379310344</v>
      </c>
      <c r="H124" s="9">
        <f>IF(H123=MAX($D123:$K123),H$5/((2*SUM(R$5:R123))+1),H123)</f>
        <v>11835.904761904761</v>
      </c>
      <c r="I124" s="9">
        <f>IF(I123=MAX($D123:$K123),I$5/((2*SUM(S$5:S123))+1),I123)</f>
        <v>12119.666666666666</v>
      </c>
      <c r="J124" s="9">
        <f>IF(J123=MAX($D123:$K123),J$5/((2*SUM(T$5:T123))+1),J123)</f>
        <v>11622.727272727272</v>
      </c>
      <c r="K124" s="9">
        <f>IF(K123=MAX($D123:$K123),K$5/((2*SUM(U$5:U123))+1),K123)</f>
        <v>10754.727272727272</v>
      </c>
      <c r="M124" s="4">
        <v>120</v>
      </c>
      <c r="N124" s="4">
        <f t="shared" si="10"/>
        <v>1</v>
      </c>
      <c r="O124" s="4">
        <f t="shared" si="11"/>
        <v>0</v>
      </c>
      <c r="P124" s="4">
        <f t="shared" si="12"/>
        <v>0</v>
      </c>
      <c r="Q124" s="4">
        <f t="shared" si="13"/>
        <v>0</v>
      </c>
      <c r="R124" s="4">
        <f t="shared" si="14"/>
        <v>0</v>
      </c>
      <c r="S124" s="4">
        <f t="shared" si="15"/>
        <v>0</v>
      </c>
      <c r="T124" s="4">
        <f t="shared" si="16"/>
        <v>0</v>
      </c>
      <c r="U124" s="4">
        <f t="shared" si="17"/>
        <v>0</v>
      </c>
    </row>
    <row r="125" spans="2:21">
      <c r="B125" s="4" t="s">
        <v>41</v>
      </c>
      <c r="C125" s="4">
        <v>121</v>
      </c>
      <c r="D125" s="9">
        <f>IF(D124=MAX($D124:$K124),D$5/((2*SUM(N$5:N124))+1),D124)</f>
        <v>12295.197183098591</v>
      </c>
      <c r="E125" s="9">
        <f>IF(E124=MAX($D124:$K124),E$5/((2*SUM(O$5:O124))+1),E124)</f>
        <v>12270.836363636363</v>
      </c>
      <c r="F125" s="9">
        <f>IF(F124=MAX($D124:$K124),F$5/((2*SUM(P$5:P124))+1),F124)</f>
        <v>12203.857142857143</v>
      </c>
      <c r="G125" s="9">
        <f>IF(G124=MAX($D124:$K124),G$5/((2*SUM(Q$5:Q124))+1),G124)</f>
        <v>11813.241379310344</v>
      </c>
      <c r="H125" s="9">
        <f>IF(H124=MAX($D124:$K124),H$5/((2*SUM(R$5:R124))+1),H124)</f>
        <v>11835.904761904761</v>
      </c>
      <c r="I125" s="9">
        <f>IF(I124=MAX($D124:$K124),I$5/((2*SUM(S$5:S124))+1),I124)</f>
        <v>12119.666666666666</v>
      </c>
      <c r="J125" s="9">
        <f>IF(J124=MAX($D124:$K124),J$5/((2*SUM(T$5:T124))+1),J124)</f>
        <v>11622.727272727272</v>
      </c>
      <c r="K125" s="9">
        <f>IF(K124=MAX($D124:$K124),K$5/((2*SUM(U$5:U124))+1),K124)</f>
        <v>10754.727272727272</v>
      </c>
      <c r="M125" s="4">
        <v>121</v>
      </c>
      <c r="N125" s="4">
        <f t="shared" si="10"/>
        <v>1</v>
      </c>
      <c r="O125" s="4">
        <f t="shared" si="11"/>
        <v>0</v>
      </c>
      <c r="P125" s="4">
        <f t="shared" si="12"/>
        <v>0</v>
      </c>
      <c r="Q125" s="4">
        <f t="shared" si="13"/>
        <v>0</v>
      </c>
      <c r="R125" s="4">
        <f t="shared" si="14"/>
        <v>0</v>
      </c>
      <c r="S125" s="4">
        <f t="shared" si="15"/>
        <v>0</v>
      </c>
      <c r="T125" s="4">
        <f t="shared" si="16"/>
        <v>0</v>
      </c>
      <c r="U125" s="4">
        <f t="shared" si="17"/>
        <v>0</v>
      </c>
    </row>
    <row r="126" spans="2:21">
      <c r="B126" s="4" t="s">
        <v>41</v>
      </c>
      <c r="C126" s="4">
        <v>122</v>
      </c>
      <c r="D126" s="9">
        <f>IF(D125=MAX($D125:$K125),D$5/((2*SUM(N$5:N125))+1),D125)</f>
        <v>11958.342465753425</v>
      </c>
      <c r="E126" s="9">
        <f>IF(E125=MAX($D125:$K125),E$5/((2*SUM(O$5:O125))+1),E125)</f>
        <v>12270.836363636363</v>
      </c>
      <c r="F126" s="9">
        <f>IF(F125=MAX($D125:$K125),F$5/((2*SUM(P$5:P125))+1),F125)</f>
        <v>12203.857142857143</v>
      </c>
      <c r="G126" s="9">
        <f>IF(G125=MAX($D125:$K125),G$5/((2*SUM(Q$5:Q125))+1),G125)</f>
        <v>11813.241379310344</v>
      </c>
      <c r="H126" s="9">
        <f>IF(H125=MAX($D125:$K125),H$5/((2*SUM(R$5:R125))+1),H125)</f>
        <v>11835.904761904761</v>
      </c>
      <c r="I126" s="9">
        <f>IF(I125=MAX($D125:$K125),I$5/((2*SUM(S$5:S125))+1),I125)</f>
        <v>12119.666666666666</v>
      </c>
      <c r="J126" s="9">
        <f>IF(J125=MAX($D125:$K125),J$5/((2*SUM(T$5:T125))+1),J125)</f>
        <v>11622.727272727272</v>
      </c>
      <c r="K126" s="9">
        <f>IF(K125=MAX($D125:$K125),K$5/((2*SUM(U$5:U125))+1),K125)</f>
        <v>10754.727272727272</v>
      </c>
      <c r="M126" s="4">
        <v>122</v>
      </c>
      <c r="N126" s="4">
        <f t="shared" si="10"/>
        <v>0</v>
      </c>
      <c r="O126" s="4">
        <f t="shared" si="11"/>
        <v>1</v>
      </c>
      <c r="P126" s="4">
        <f t="shared" si="12"/>
        <v>0</v>
      </c>
      <c r="Q126" s="4">
        <f t="shared" si="13"/>
        <v>0</v>
      </c>
      <c r="R126" s="4">
        <f t="shared" si="14"/>
        <v>0</v>
      </c>
      <c r="S126" s="4">
        <f t="shared" si="15"/>
        <v>0</v>
      </c>
      <c r="T126" s="4">
        <f t="shared" si="16"/>
        <v>0</v>
      </c>
      <c r="U126" s="4">
        <f t="shared" si="17"/>
        <v>0</v>
      </c>
    </row>
    <row r="127" spans="2:21">
      <c r="B127" s="4" t="s">
        <v>41</v>
      </c>
      <c r="C127" s="4">
        <v>123</v>
      </c>
      <c r="D127" s="9">
        <f>IF(D126=MAX($D126:$K126),D$5/((2*SUM(N$5:N126))+1),D126)</f>
        <v>11958.342465753425</v>
      </c>
      <c r="E127" s="9">
        <f>IF(E126=MAX($D126:$K126),E$5/((2*SUM(O$5:O126))+1),E126)</f>
        <v>11840.280701754386</v>
      </c>
      <c r="F127" s="9">
        <f>IF(F126=MAX($D126:$K126),F$5/((2*SUM(P$5:P126))+1),F126)</f>
        <v>12203.857142857143</v>
      </c>
      <c r="G127" s="9">
        <f>IF(G126=MAX($D126:$K126),G$5/((2*SUM(Q$5:Q126))+1),G126)</f>
        <v>11813.241379310344</v>
      </c>
      <c r="H127" s="9">
        <f>IF(H126=MAX($D126:$K126),H$5/((2*SUM(R$5:R126))+1),H126)</f>
        <v>11835.904761904761</v>
      </c>
      <c r="I127" s="9">
        <f>IF(I126=MAX($D126:$K126),I$5/((2*SUM(S$5:S126))+1),I126)</f>
        <v>12119.666666666666</v>
      </c>
      <c r="J127" s="9">
        <f>IF(J126=MAX($D126:$K126),J$5/((2*SUM(T$5:T126))+1),J126)</f>
        <v>11622.727272727272</v>
      </c>
      <c r="K127" s="9">
        <f>IF(K126=MAX($D126:$K126),K$5/((2*SUM(U$5:U126))+1),K126)</f>
        <v>10754.727272727272</v>
      </c>
      <c r="M127" s="4">
        <v>123</v>
      </c>
      <c r="N127" s="4">
        <f t="shared" si="10"/>
        <v>0</v>
      </c>
      <c r="O127" s="4">
        <f t="shared" si="11"/>
        <v>0</v>
      </c>
      <c r="P127" s="4">
        <f t="shared" si="12"/>
        <v>1</v>
      </c>
      <c r="Q127" s="4">
        <f t="shared" si="13"/>
        <v>0</v>
      </c>
      <c r="R127" s="4">
        <f t="shared" si="14"/>
        <v>0</v>
      </c>
      <c r="S127" s="4">
        <f t="shared" si="15"/>
        <v>0</v>
      </c>
      <c r="T127" s="4">
        <f t="shared" si="16"/>
        <v>0</v>
      </c>
      <c r="U127" s="4">
        <f t="shared" si="17"/>
        <v>0</v>
      </c>
    </row>
    <row r="128" spans="2:21">
      <c r="B128" s="4" t="s">
        <v>41</v>
      </c>
      <c r="C128" s="4">
        <v>124</v>
      </c>
      <c r="D128" s="9">
        <f>IF(D127=MAX($D127:$K127),D$5/((2*SUM(N$5:N127))+1),D127)</f>
        <v>11958.342465753425</v>
      </c>
      <c r="E128" s="9">
        <f>IF(E127=MAX($D127:$K127),E$5/((2*SUM(O$5:O127))+1),E127)</f>
        <v>11840.280701754386</v>
      </c>
      <c r="F128" s="9">
        <f>IF(F127=MAX($D127:$K127),F$5/((2*SUM(P$5:P127))+1),F127)</f>
        <v>11544.18918918919</v>
      </c>
      <c r="G128" s="9">
        <f>IF(G127=MAX($D127:$K127),G$5/((2*SUM(Q$5:Q127))+1),G127)</f>
        <v>11813.241379310344</v>
      </c>
      <c r="H128" s="9">
        <f>IF(H127=MAX($D127:$K127),H$5/((2*SUM(R$5:R127))+1),H127)</f>
        <v>11835.904761904761</v>
      </c>
      <c r="I128" s="9">
        <f>IF(I127=MAX($D127:$K127),I$5/((2*SUM(S$5:S127))+1),I127)</f>
        <v>12119.666666666666</v>
      </c>
      <c r="J128" s="9">
        <f>IF(J127=MAX($D127:$K127),J$5/((2*SUM(T$5:T127))+1),J127)</f>
        <v>11622.727272727272</v>
      </c>
      <c r="K128" s="9">
        <f>IF(K127=MAX($D127:$K127),K$5/((2*SUM(U$5:U127))+1),K127)</f>
        <v>10754.727272727272</v>
      </c>
      <c r="M128" s="4">
        <v>124</v>
      </c>
      <c r="N128" s="4">
        <f t="shared" si="10"/>
        <v>0</v>
      </c>
      <c r="O128" s="4">
        <f t="shared" si="11"/>
        <v>0</v>
      </c>
      <c r="P128" s="4">
        <f t="shared" si="12"/>
        <v>0</v>
      </c>
      <c r="Q128" s="4">
        <f t="shared" si="13"/>
        <v>0</v>
      </c>
      <c r="R128" s="4">
        <f t="shared" si="14"/>
        <v>0</v>
      </c>
      <c r="S128" s="4">
        <f t="shared" si="15"/>
        <v>1</v>
      </c>
      <c r="T128" s="4">
        <f t="shared" si="16"/>
        <v>0</v>
      </c>
      <c r="U128" s="4">
        <f t="shared" si="17"/>
        <v>0</v>
      </c>
    </row>
    <row r="129" spans="2:21">
      <c r="B129" s="4" t="s">
        <v>41</v>
      </c>
      <c r="C129" s="4">
        <v>125</v>
      </c>
      <c r="D129" s="9">
        <f>IF(D128=MAX($D128:$K128),D$5/((2*SUM(N$5:N128))+1),D128)</f>
        <v>11958.342465753425</v>
      </c>
      <c r="E129" s="9">
        <f>IF(E128=MAX($D128:$K128),E$5/((2*SUM(O$5:O128))+1),E128)</f>
        <v>11840.280701754386</v>
      </c>
      <c r="F129" s="9">
        <f>IF(F128=MAX($D128:$K128),F$5/((2*SUM(P$5:P128))+1),F128)</f>
        <v>11544.18918918919</v>
      </c>
      <c r="G129" s="9">
        <f>IF(G128=MAX($D128:$K128),G$5/((2*SUM(Q$5:Q128))+1),G128)</f>
        <v>11813.241379310344</v>
      </c>
      <c r="H129" s="9">
        <f>IF(H128=MAX($D128:$K128),H$5/((2*SUM(R$5:R128))+1),H128)</f>
        <v>11835.904761904761</v>
      </c>
      <c r="I129" s="9">
        <f>IF(I128=MAX($D128:$K128),I$5/((2*SUM(S$5:S128))+1),I128)</f>
        <v>10693.823529411764</v>
      </c>
      <c r="J129" s="9">
        <f>IF(J128=MAX($D128:$K128),J$5/((2*SUM(T$5:T128))+1),J128)</f>
        <v>11622.727272727272</v>
      </c>
      <c r="K129" s="9">
        <f>IF(K128=MAX($D128:$K128),K$5/((2*SUM(U$5:U128))+1),K128)</f>
        <v>10754.727272727272</v>
      </c>
      <c r="M129" s="4">
        <v>125</v>
      </c>
      <c r="N129" s="4">
        <f t="shared" si="10"/>
        <v>1</v>
      </c>
      <c r="O129" s="4">
        <f t="shared" si="11"/>
        <v>0</v>
      </c>
      <c r="P129" s="4">
        <f t="shared" si="12"/>
        <v>0</v>
      </c>
      <c r="Q129" s="4">
        <f t="shared" si="13"/>
        <v>0</v>
      </c>
      <c r="R129" s="4">
        <f t="shared" si="14"/>
        <v>0</v>
      </c>
      <c r="S129" s="4">
        <f t="shared" si="15"/>
        <v>0</v>
      </c>
      <c r="T129" s="4">
        <f t="shared" si="16"/>
        <v>0</v>
      </c>
      <c r="U129" s="4">
        <f t="shared" si="17"/>
        <v>0</v>
      </c>
    </row>
    <row r="130" spans="2:21">
      <c r="B130" s="4" t="s">
        <v>41</v>
      </c>
      <c r="C130" s="4">
        <v>126</v>
      </c>
      <c r="D130" s="9">
        <f>IF(D129=MAX($D129:$K129),D$5/((2*SUM(N$5:N129))+1),D129)</f>
        <v>11639.453333333333</v>
      </c>
      <c r="E130" s="9">
        <f>IF(E129=MAX($D129:$K129),E$5/((2*SUM(O$5:O129))+1),E129)</f>
        <v>11840.280701754386</v>
      </c>
      <c r="F130" s="9">
        <f>IF(F129=MAX($D129:$K129),F$5/((2*SUM(P$5:P129))+1),F129)</f>
        <v>11544.18918918919</v>
      </c>
      <c r="G130" s="9">
        <f>IF(G129=MAX($D129:$K129),G$5/((2*SUM(Q$5:Q129))+1),G129)</f>
        <v>11813.241379310344</v>
      </c>
      <c r="H130" s="9">
        <f>IF(H129=MAX($D129:$K129),H$5/((2*SUM(R$5:R129))+1),H129)</f>
        <v>11835.904761904761</v>
      </c>
      <c r="I130" s="9">
        <f>IF(I129=MAX($D129:$K129),I$5/((2*SUM(S$5:S129))+1),I129)</f>
        <v>10693.823529411764</v>
      </c>
      <c r="J130" s="9">
        <f>IF(J129=MAX($D129:$K129),J$5/((2*SUM(T$5:T129))+1),J129)</f>
        <v>11622.727272727272</v>
      </c>
      <c r="K130" s="9">
        <f>IF(K129=MAX($D129:$K129),K$5/((2*SUM(U$5:U129))+1),K129)</f>
        <v>10754.727272727272</v>
      </c>
      <c r="M130" s="4">
        <v>126</v>
      </c>
      <c r="N130" s="4">
        <f t="shared" si="10"/>
        <v>0</v>
      </c>
      <c r="O130" s="4">
        <f t="shared" si="11"/>
        <v>1</v>
      </c>
      <c r="P130" s="4">
        <f t="shared" si="12"/>
        <v>0</v>
      </c>
      <c r="Q130" s="4">
        <f t="shared" si="13"/>
        <v>0</v>
      </c>
      <c r="R130" s="4">
        <f t="shared" si="14"/>
        <v>0</v>
      </c>
      <c r="S130" s="4">
        <f t="shared" si="15"/>
        <v>0</v>
      </c>
      <c r="T130" s="4">
        <f t="shared" si="16"/>
        <v>0</v>
      </c>
      <c r="U130" s="4">
        <f t="shared" si="17"/>
        <v>0</v>
      </c>
    </row>
    <row r="131" spans="2:21">
      <c r="B131" s="4" t="s">
        <v>41</v>
      </c>
      <c r="C131" s="4">
        <v>127</v>
      </c>
      <c r="D131" s="9">
        <f>IF(D130=MAX($D130:$K130),D$5/((2*SUM(N$5:N130))+1),D130)</f>
        <v>11639.453333333333</v>
      </c>
      <c r="E131" s="9">
        <f>IF(E130=MAX($D130:$K130),E$5/((2*SUM(O$5:O130))+1),E130)</f>
        <v>11438.915254237289</v>
      </c>
      <c r="F131" s="9">
        <f>IF(F130=MAX($D130:$K130),F$5/((2*SUM(P$5:P130))+1),F130)</f>
        <v>11544.18918918919</v>
      </c>
      <c r="G131" s="9">
        <f>IF(G130=MAX($D130:$K130),G$5/((2*SUM(Q$5:Q130))+1),G130)</f>
        <v>11813.241379310344</v>
      </c>
      <c r="H131" s="9">
        <f>IF(H130=MAX($D130:$K130),H$5/((2*SUM(R$5:R130))+1),H130)</f>
        <v>11835.904761904761</v>
      </c>
      <c r="I131" s="9">
        <f>IF(I130=MAX($D130:$K130),I$5/((2*SUM(S$5:S130))+1),I130)</f>
        <v>10693.823529411764</v>
      </c>
      <c r="J131" s="9">
        <f>IF(J130=MAX($D130:$K130),J$5/((2*SUM(T$5:T130))+1),J130)</f>
        <v>11622.727272727272</v>
      </c>
      <c r="K131" s="9">
        <f>IF(K130=MAX($D130:$K130),K$5/((2*SUM(U$5:U130))+1),K130)</f>
        <v>10754.727272727272</v>
      </c>
      <c r="M131" s="4">
        <v>127</v>
      </c>
      <c r="N131" s="4">
        <f t="shared" si="10"/>
        <v>0</v>
      </c>
      <c r="O131" s="4">
        <f t="shared" si="11"/>
        <v>0</v>
      </c>
      <c r="P131" s="4">
        <f t="shared" si="12"/>
        <v>0</v>
      </c>
      <c r="Q131" s="4">
        <f t="shared" si="13"/>
        <v>0</v>
      </c>
      <c r="R131" s="4">
        <f t="shared" si="14"/>
        <v>1</v>
      </c>
      <c r="S131" s="4">
        <f t="shared" si="15"/>
        <v>0</v>
      </c>
      <c r="T131" s="4">
        <f t="shared" si="16"/>
        <v>0</v>
      </c>
      <c r="U131" s="4">
        <f t="shared" si="17"/>
        <v>0</v>
      </c>
    </row>
    <row r="132" spans="2:21">
      <c r="B132" s="4" t="s">
        <v>41</v>
      </c>
      <c r="C132" s="4">
        <v>128</v>
      </c>
      <c r="D132" s="9">
        <f>IF(D131=MAX($D131:$K131),D$5/((2*SUM(N$5:N131))+1),D131)</f>
        <v>11639.453333333333</v>
      </c>
      <c r="E132" s="9">
        <f>IF(E131=MAX($D131:$K131),E$5/((2*SUM(O$5:O131))+1),E131)</f>
        <v>11438.915254237289</v>
      </c>
      <c r="F132" s="9">
        <f>IF(F131=MAX($D131:$K131),F$5/((2*SUM(P$5:P131))+1),F131)</f>
        <v>11544.18918918919</v>
      </c>
      <c r="G132" s="9">
        <f>IF(G131=MAX($D131:$K131),G$5/((2*SUM(Q$5:Q131))+1),G131)</f>
        <v>11813.241379310344</v>
      </c>
      <c r="H132" s="9">
        <f>IF(H131=MAX($D131:$K131),H$5/((2*SUM(R$5:R131))+1),H131)</f>
        <v>10806.695652173914</v>
      </c>
      <c r="I132" s="9">
        <f>IF(I131=MAX($D131:$K131),I$5/((2*SUM(S$5:S131))+1),I131)</f>
        <v>10693.823529411764</v>
      </c>
      <c r="J132" s="9">
        <f>IF(J131=MAX($D131:$K131),J$5/((2*SUM(T$5:T131))+1),J131)</f>
        <v>11622.727272727272</v>
      </c>
      <c r="K132" s="9">
        <f>IF(K131=MAX($D131:$K131),K$5/((2*SUM(U$5:U131))+1),K131)</f>
        <v>10754.727272727272</v>
      </c>
      <c r="M132" s="4">
        <v>128</v>
      </c>
      <c r="N132" s="4">
        <f t="shared" si="10"/>
        <v>0</v>
      </c>
      <c r="O132" s="4">
        <f t="shared" si="11"/>
        <v>0</v>
      </c>
      <c r="P132" s="4">
        <f t="shared" si="12"/>
        <v>0</v>
      </c>
      <c r="Q132" s="4">
        <f t="shared" si="13"/>
        <v>1</v>
      </c>
      <c r="R132" s="4">
        <f t="shared" si="14"/>
        <v>0</v>
      </c>
      <c r="S132" s="4">
        <f t="shared" si="15"/>
        <v>0</v>
      </c>
      <c r="T132" s="4">
        <f t="shared" si="16"/>
        <v>0</v>
      </c>
      <c r="U132" s="4">
        <f t="shared" si="17"/>
        <v>0</v>
      </c>
    </row>
    <row r="133" spans="2:21">
      <c r="B133" s="4" t="s">
        <v>41</v>
      </c>
      <c r="C133" s="4">
        <v>129</v>
      </c>
      <c r="D133" s="9">
        <f>IF(D132=MAX($D132:$K132),D$5/((2*SUM(N$5:N132))+1),D132)</f>
        <v>11639.453333333333</v>
      </c>
      <c r="E133" s="9">
        <f>IF(E132=MAX($D132:$K132),E$5/((2*SUM(O$5:O132))+1),E132)</f>
        <v>11438.915254237289</v>
      </c>
      <c r="F133" s="9">
        <f>IF(F132=MAX($D132:$K132),F$5/((2*SUM(P$5:P132))+1),F132)</f>
        <v>11544.18918918919</v>
      </c>
      <c r="G133" s="9">
        <f>IF(G132=MAX($D132:$K132),G$5/((2*SUM(Q$5:Q132))+1),G132)</f>
        <v>11051.096774193549</v>
      </c>
      <c r="H133" s="9">
        <f>IF(H132=MAX($D132:$K132),H$5/((2*SUM(R$5:R132))+1),H132)</f>
        <v>10806.695652173914</v>
      </c>
      <c r="I133" s="9">
        <f>IF(I132=MAX($D132:$K132),I$5/((2*SUM(S$5:S132))+1),I132)</f>
        <v>10693.823529411764</v>
      </c>
      <c r="J133" s="9">
        <f>IF(J132=MAX($D132:$K132),J$5/((2*SUM(T$5:T132))+1),J132)</f>
        <v>11622.727272727272</v>
      </c>
      <c r="K133" s="9">
        <f>IF(K132=MAX($D132:$K132),K$5/((2*SUM(U$5:U132))+1),K132)</f>
        <v>10754.727272727272</v>
      </c>
      <c r="M133" s="4">
        <v>129</v>
      </c>
      <c r="N133" s="4">
        <f t="shared" si="10"/>
        <v>1</v>
      </c>
      <c r="O133" s="4">
        <f t="shared" si="11"/>
        <v>0</v>
      </c>
      <c r="P133" s="4">
        <f t="shared" si="12"/>
        <v>0</v>
      </c>
      <c r="Q133" s="4">
        <f t="shared" si="13"/>
        <v>0</v>
      </c>
      <c r="R133" s="4">
        <f t="shared" si="14"/>
        <v>0</v>
      </c>
      <c r="S133" s="4">
        <f t="shared" si="15"/>
        <v>0</v>
      </c>
      <c r="T133" s="4">
        <f t="shared" si="16"/>
        <v>0</v>
      </c>
      <c r="U133" s="4">
        <f t="shared" si="17"/>
        <v>0</v>
      </c>
    </row>
    <row r="134" spans="2:21">
      <c r="B134" s="4" t="s">
        <v>41</v>
      </c>
      <c r="C134" s="4">
        <v>130</v>
      </c>
      <c r="D134" s="9">
        <f>IF(D133=MAX($D133:$K133),D$5/((2*SUM(N$5:N133))+1),D133)</f>
        <v>11337.129870129869</v>
      </c>
      <c r="E134" s="9">
        <f>IF(E133=MAX($D133:$K133),E$5/((2*SUM(O$5:O133))+1),E133)</f>
        <v>11438.915254237289</v>
      </c>
      <c r="F134" s="9">
        <f>IF(F133=MAX($D133:$K133),F$5/((2*SUM(P$5:P133))+1),F133)</f>
        <v>11544.18918918919</v>
      </c>
      <c r="G134" s="9">
        <f>IF(G133=MAX($D133:$K133),G$5/((2*SUM(Q$5:Q133))+1),G133)</f>
        <v>11051.096774193549</v>
      </c>
      <c r="H134" s="9">
        <f>IF(H133=MAX($D133:$K133),H$5/((2*SUM(R$5:R133))+1),H133)</f>
        <v>10806.695652173914</v>
      </c>
      <c r="I134" s="9">
        <f>IF(I133=MAX($D133:$K133),I$5/((2*SUM(S$5:S133))+1),I133)</f>
        <v>10693.823529411764</v>
      </c>
      <c r="J134" s="9">
        <f>IF(J133=MAX($D133:$K133),J$5/((2*SUM(T$5:T133))+1),J133)</f>
        <v>11622.727272727272</v>
      </c>
      <c r="K134" s="9">
        <f>IF(K133=MAX($D133:$K133),K$5/((2*SUM(U$5:U133))+1),K133)</f>
        <v>10754.727272727272</v>
      </c>
      <c r="M134" s="4">
        <v>130</v>
      </c>
      <c r="N134" s="4">
        <f t="shared" ref="N134:N139" si="18">IF(D134=MAX($D134:$K134),1,0)</f>
        <v>0</v>
      </c>
      <c r="O134" s="4">
        <f t="shared" si="11"/>
        <v>0</v>
      </c>
      <c r="P134" s="4">
        <f t="shared" si="12"/>
        <v>0</v>
      </c>
      <c r="Q134" s="4">
        <f t="shared" si="13"/>
        <v>0</v>
      </c>
      <c r="R134" s="4">
        <f t="shared" si="14"/>
        <v>0</v>
      </c>
      <c r="S134" s="4">
        <f t="shared" si="15"/>
        <v>0</v>
      </c>
      <c r="T134" s="4">
        <f t="shared" si="16"/>
        <v>1</v>
      </c>
      <c r="U134" s="4">
        <f t="shared" si="17"/>
        <v>0</v>
      </c>
    </row>
    <row r="135" spans="2:21">
      <c r="B135" s="4" t="s">
        <v>41</v>
      </c>
      <c r="C135" s="4">
        <v>131</v>
      </c>
      <c r="D135" s="9">
        <f>IF(D134=MAX($D134:$K134),D$5/((2*SUM(N$5:N134))+1),D134)</f>
        <v>11337.129870129869</v>
      </c>
      <c r="E135" s="9">
        <f>IF(E134=MAX($D134:$K134),E$5/((2*SUM(O$5:O134))+1),E134)</f>
        <v>11438.915254237289</v>
      </c>
      <c r="F135" s="9">
        <f>IF(F134=MAX($D134:$K134),F$5/((2*SUM(P$5:P134))+1),F134)</f>
        <v>11544.18918918919</v>
      </c>
      <c r="G135" s="9">
        <f>IF(G134=MAX($D134:$K134),G$5/((2*SUM(Q$5:Q134))+1),G134)</f>
        <v>11051.096774193549</v>
      </c>
      <c r="H135" s="9">
        <f>IF(H134=MAX($D134:$K134),H$5/((2*SUM(R$5:R134))+1),H134)</f>
        <v>10806.695652173914</v>
      </c>
      <c r="I135" s="9">
        <f>IF(I134=MAX($D134:$K134),I$5/((2*SUM(S$5:S134))+1),I134)</f>
        <v>10693.823529411764</v>
      </c>
      <c r="J135" s="9">
        <f>IF(J134=MAX($D134:$K134),J$5/((2*SUM(T$5:T134))+1),J134)</f>
        <v>9834.6153846153848</v>
      </c>
      <c r="K135" s="9">
        <f>IF(K134=MAX($D134:$K134),K$5/((2*SUM(U$5:U134))+1),K134)</f>
        <v>10754.727272727272</v>
      </c>
      <c r="M135" s="4">
        <v>131</v>
      </c>
      <c r="N135" s="4">
        <f t="shared" si="18"/>
        <v>0</v>
      </c>
      <c r="O135" s="4">
        <f t="shared" si="11"/>
        <v>0</v>
      </c>
      <c r="P135" s="4">
        <f t="shared" si="12"/>
        <v>1</v>
      </c>
      <c r="Q135" s="4">
        <f t="shared" si="13"/>
        <v>0</v>
      </c>
      <c r="R135" s="4">
        <f t="shared" si="14"/>
        <v>0</v>
      </c>
      <c r="S135" s="4">
        <f t="shared" si="15"/>
        <v>0</v>
      </c>
      <c r="T135" s="4">
        <f t="shared" si="16"/>
        <v>0</v>
      </c>
      <c r="U135" s="4">
        <f t="shared" si="17"/>
        <v>0</v>
      </c>
    </row>
    <row r="136" spans="2:21">
      <c r="B136" s="4" t="s">
        <v>41</v>
      </c>
      <c r="C136" s="4">
        <v>132</v>
      </c>
      <c r="D136" s="9">
        <f>IF(D135=MAX($D135:$K135),D$5/((2*SUM(N$5:N135))+1),D135)</f>
        <v>11337.129870129869</v>
      </c>
      <c r="E136" s="9">
        <f>IF(E135=MAX($D135:$K135),E$5/((2*SUM(O$5:O135))+1),E135)</f>
        <v>11438.915254237289</v>
      </c>
      <c r="F136" s="9">
        <f>IF(F135=MAX($D135:$K135),F$5/((2*SUM(P$5:P135))+1),F135)</f>
        <v>10952.179487179486</v>
      </c>
      <c r="G136" s="9">
        <f>IF(G135=MAX($D135:$K135),G$5/((2*SUM(Q$5:Q135))+1),G135)</f>
        <v>11051.096774193549</v>
      </c>
      <c r="H136" s="9">
        <f>IF(H135=MAX($D135:$K135),H$5/((2*SUM(R$5:R135))+1),H135)</f>
        <v>10806.695652173914</v>
      </c>
      <c r="I136" s="9">
        <f>IF(I135=MAX($D135:$K135),I$5/((2*SUM(S$5:S135))+1),I135)</f>
        <v>10693.823529411764</v>
      </c>
      <c r="J136" s="9">
        <f>IF(J135=MAX($D135:$K135),J$5/((2*SUM(T$5:T135))+1),J135)</f>
        <v>9834.6153846153848</v>
      </c>
      <c r="K136" s="9">
        <f>IF(K135=MAX($D135:$K135),K$5/((2*SUM(U$5:U135))+1),K135)</f>
        <v>10754.727272727272</v>
      </c>
      <c r="M136" s="4">
        <v>132</v>
      </c>
      <c r="N136" s="4">
        <f t="shared" si="18"/>
        <v>0</v>
      </c>
      <c r="O136" s="4">
        <f t="shared" si="11"/>
        <v>1</v>
      </c>
      <c r="P136" s="4">
        <f t="shared" si="12"/>
        <v>0</v>
      </c>
      <c r="Q136" s="4">
        <f t="shared" si="13"/>
        <v>0</v>
      </c>
      <c r="R136" s="4">
        <f t="shared" si="14"/>
        <v>0</v>
      </c>
      <c r="S136" s="4">
        <f t="shared" si="15"/>
        <v>0</v>
      </c>
      <c r="T136" s="4">
        <f t="shared" si="16"/>
        <v>0</v>
      </c>
      <c r="U136" s="4">
        <f t="shared" si="17"/>
        <v>0</v>
      </c>
    </row>
    <row r="137" spans="2:21">
      <c r="B137" s="4" t="s">
        <v>41</v>
      </c>
      <c r="C137" s="4">
        <v>133</v>
      </c>
      <c r="D137" s="9">
        <f>IF(D136=MAX($D136:$K136),D$5/((2*SUM(N$5:N136))+1),D136)</f>
        <v>11337.129870129869</v>
      </c>
      <c r="E137" s="9">
        <f>IF(E136=MAX($D136:$K136),E$5/((2*SUM(O$5:O136))+1),E136)</f>
        <v>11063.868852459016</v>
      </c>
      <c r="F137" s="9">
        <f>IF(F136=MAX($D136:$K136),F$5/((2*SUM(P$5:P136))+1),F136)</f>
        <v>10952.179487179486</v>
      </c>
      <c r="G137" s="9">
        <f>IF(G136=MAX($D136:$K136),G$5/((2*SUM(Q$5:Q136))+1),G136)</f>
        <v>11051.096774193549</v>
      </c>
      <c r="H137" s="9">
        <f>IF(H136=MAX($D136:$K136),H$5/((2*SUM(R$5:R136))+1),H136)</f>
        <v>10806.695652173914</v>
      </c>
      <c r="I137" s="9">
        <f>IF(I136=MAX($D136:$K136),I$5/((2*SUM(S$5:S136))+1),I136)</f>
        <v>10693.823529411764</v>
      </c>
      <c r="J137" s="9">
        <f>IF(J136=MAX($D136:$K136),J$5/((2*SUM(T$5:T136))+1),J136)</f>
        <v>9834.6153846153848</v>
      </c>
      <c r="K137" s="9">
        <f>IF(K136=MAX($D136:$K136),K$5/((2*SUM(U$5:U136))+1),K136)</f>
        <v>10754.727272727272</v>
      </c>
      <c r="M137" s="4">
        <v>133</v>
      </c>
      <c r="N137" s="4">
        <f t="shared" si="18"/>
        <v>1</v>
      </c>
      <c r="O137" s="4">
        <f t="shared" si="11"/>
        <v>0</v>
      </c>
      <c r="P137" s="4">
        <f t="shared" si="12"/>
        <v>0</v>
      </c>
      <c r="Q137" s="4">
        <f t="shared" si="13"/>
        <v>0</v>
      </c>
      <c r="R137" s="4">
        <f t="shared" si="14"/>
        <v>0</v>
      </c>
      <c r="S137" s="4">
        <f t="shared" si="15"/>
        <v>0</v>
      </c>
      <c r="T137" s="4">
        <f t="shared" si="16"/>
        <v>0</v>
      </c>
      <c r="U137" s="4">
        <f t="shared" si="17"/>
        <v>0</v>
      </c>
    </row>
    <row r="138" spans="2:21">
      <c r="B138" s="4" t="s">
        <v>41</v>
      </c>
      <c r="C138" s="4">
        <v>134</v>
      </c>
      <c r="D138" s="9">
        <f>IF(D137=MAX($D137:$K137),D$5/((2*SUM(N$5:N137))+1),D137)</f>
        <v>11050.113924050633</v>
      </c>
      <c r="E138" s="9">
        <f>IF(E137=MAX($D137:$K137),E$5/((2*SUM(O$5:O137))+1),E137)</f>
        <v>11063.868852459016</v>
      </c>
      <c r="F138" s="9">
        <f>IF(F137=MAX($D137:$K137),F$5/((2*SUM(P$5:P137))+1),F137)</f>
        <v>10952.179487179486</v>
      </c>
      <c r="G138" s="9">
        <f>IF(G137=MAX($D137:$K137),G$5/((2*SUM(Q$5:Q137))+1),G137)</f>
        <v>11051.096774193549</v>
      </c>
      <c r="H138" s="9">
        <f>IF(H137=MAX($D137:$K137),H$5/((2*SUM(R$5:R137))+1),H137)</f>
        <v>10806.695652173914</v>
      </c>
      <c r="I138" s="9">
        <f>IF(I137=MAX($D137:$K137),I$5/((2*SUM(S$5:S137))+1),I137)</f>
        <v>10693.823529411764</v>
      </c>
      <c r="J138" s="9">
        <f>IF(J137=MAX($D137:$K137),J$5/((2*SUM(T$5:T137))+1),J137)</f>
        <v>9834.6153846153848</v>
      </c>
      <c r="K138" s="9">
        <f>IF(K137=MAX($D137:$K137),K$5/((2*SUM(U$5:U137))+1),K137)</f>
        <v>10754.727272727272</v>
      </c>
      <c r="M138" s="4">
        <v>134</v>
      </c>
      <c r="N138" s="4">
        <f t="shared" si="18"/>
        <v>0</v>
      </c>
      <c r="O138" s="4">
        <f t="shared" si="11"/>
        <v>1</v>
      </c>
      <c r="P138" s="4">
        <f t="shared" si="12"/>
        <v>0</v>
      </c>
      <c r="Q138" s="4">
        <f t="shared" si="13"/>
        <v>0</v>
      </c>
      <c r="R138" s="4">
        <f t="shared" si="14"/>
        <v>0</v>
      </c>
      <c r="S138" s="4">
        <f t="shared" si="15"/>
        <v>0</v>
      </c>
      <c r="T138" s="4">
        <f t="shared" si="16"/>
        <v>0</v>
      </c>
      <c r="U138" s="4">
        <f t="shared" si="17"/>
        <v>0</v>
      </c>
    </row>
    <row r="139" spans="2:21">
      <c r="B139" s="4" t="s">
        <v>41</v>
      </c>
      <c r="C139" s="4">
        <v>135</v>
      </c>
      <c r="D139" s="9">
        <f>IF(D138=MAX($D138:$K138),D$5/((2*SUM(N$5:N138))+1),D138)</f>
        <v>11050.113924050633</v>
      </c>
      <c r="E139" s="9">
        <f>IF(E138=MAX($D138:$K138),E$5/((2*SUM(O$5:O138))+1),E138)</f>
        <v>10712.63492063492</v>
      </c>
      <c r="F139" s="9">
        <f>IF(F138=MAX($D138:$K138),F$5/((2*SUM(P$5:P138))+1),F138)</f>
        <v>10952.179487179486</v>
      </c>
      <c r="G139" s="9">
        <f>IF(G138=MAX($D138:$K138),G$5/((2*SUM(Q$5:Q138))+1),G138)</f>
        <v>11051.096774193549</v>
      </c>
      <c r="H139" s="9">
        <f>IF(H138=MAX($D138:$K138),H$5/((2*SUM(R$5:R138))+1),H138)</f>
        <v>10806.695652173914</v>
      </c>
      <c r="I139" s="9">
        <f>IF(I138=MAX($D138:$K138),I$5/((2*SUM(S$5:S138))+1),I138)</f>
        <v>10693.823529411764</v>
      </c>
      <c r="J139" s="9">
        <f>IF(J138=MAX($D138:$K138),J$5/((2*SUM(T$5:T138))+1),J138)</f>
        <v>9834.6153846153848</v>
      </c>
      <c r="K139" s="9">
        <f>IF(K138=MAX($D138:$K138),K$5/((2*SUM(U$5:U138))+1),K138)</f>
        <v>10754.727272727272</v>
      </c>
      <c r="M139" s="4">
        <v>135</v>
      </c>
      <c r="N139" s="4">
        <f t="shared" si="18"/>
        <v>0</v>
      </c>
      <c r="O139" s="4">
        <f t="shared" si="11"/>
        <v>0</v>
      </c>
      <c r="P139" s="4">
        <f t="shared" si="12"/>
        <v>0</v>
      </c>
      <c r="Q139" s="4">
        <f t="shared" si="13"/>
        <v>1</v>
      </c>
      <c r="R139" s="4">
        <f t="shared" si="14"/>
        <v>0</v>
      </c>
      <c r="S139" s="4">
        <f t="shared" si="15"/>
        <v>0</v>
      </c>
      <c r="T139" s="4">
        <f t="shared" si="16"/>
        <v>0</v>
      </c>
      <c r="U139" s="4">
        <f t="shared" si="17"/>
        <v>0</v>
      </c>
    </row>
    <row r="140" spans="2:21">
      <c r="M140" s="4" t="s">
        <v>0</v>
      </c>
      <c r="N140" s="4">
        <f>SUM(N5:N139)</f>
        <v>39</v>
      </c>
      <c r="O140" s="4">
        <f t="shared" ref="O140:U140" si="19">SUM(O5:O139)</f>
        <v>31</v>
      </c>
      <c r="P140" s="4">
        <f t="shared" si="19"/>
        <v>19</v>
      </c>
      <c r="Q140" s="4">
        <f t="shared" si="19"/>
        <v>16</v>
      </c>
      <c r="R140" s="4">
        <f t="shared" si="19"/>
        <v>11</v>
      </c>
      <c r="S140" s="4">
        <f t="shared" si="19"/>
        <v>8</v>
      </c>
      <c r="T140" s="4">
        <f t="shared" si="19"/>
        <v>6</v>
      </c>
      <c r="U140" s="4">
        <f t="shared" si="19"/>
        <v>5</v>
      </c>
    </row>
  </sheetData>
  <conditionalFormatting sqref="N5:U139">
    <cfRule type="aboveAverage" dxfId="4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C3EB-6403-4636-BDAE-7EE8A497FCED}">
  <dimension ref="B2:Y164"/>
  <sheetViews>
    <sheetView topLeftCell="A97" zoomScale="80" zoomScaleNormal="80" workbookViewId="0">
      <selection activeCell="C164" sqref="C164"/>
    </sheetView>
  </sheetViews>
  <sheetFormatPr baseColWidth="10" defaultRowHeight="14.4"/>
  <sheetData>
    <row r="2" spans="2:24">
      <c r="B2" s="4" t="s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>
      <c r="B3" s="4"/>
      <c r="C3" s="4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L3" s="4"/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U3" s="3"/>
      <c r="V3" s="4" t="s">
        <v>37</v>
      </c>
      <c r="W3" s="9">
        <f>Datos!J35</f>
        <v>70277.279999999999</v>
      </c>
      <c r="X3" s="3"/>
    </row>
    <row r="4" spans="2:24">
      <c r="B4" s="4"/>
      <c r="C4" s="4" t="s">
        <v>54</v>
      </c>
      <c r="D4" s="4">
        <f t="array" ref="D4:J4">TRANSPOSE(Datos!D3:D20)</f>
        <v>700463</v>
      </c>
      <c r="E4" s="4">
        <v>453407</v>
      </c>
      <c r="F4" s="4">
        <v>313451</v>
      </c>
      <c r="G4" s="4">
        <v>270683</v>
      </c>
      <c r="H4" s="3">
        <v>187336</v>
      </c>
      <c r="I4" s="3">
        <v>156349</v>
      </c>
      <c r="J4" s="3">
        <v>93256</v>
      </c>
      <c r="L4" s="4" t="s">
        <v>33</v>
      </c>
      <c r="M4" s="4"/>
      <c r="N4" s="4"/>
      <c r="O4" s="4"/>
      <c r="P4" s="3"/>
      <c r="Q4" s="3"/>
      <c r="R4" s="3"/>
      <c r="U4" s="3"/>
      <c r="V4" s="3" t="s">
        <v>12</v>
      </c>
      <c r="W4" s="4" t="str">
        <f>IF(Datos!D3&gt;$W$3,"PASA CORTE","NO PASA CORTE")</f>
        <v>PASA CORTE</v>
      </c>
      <c r="X4" s="3"/>
    </row>
    <row r="5" spans="2:24">
      <c r="B5" s="4" t="s">
        <v>41</v>
      </c>
      <c r="C5" s="4">
        <v>1</v>
      </c>
      <c r="D5" s="9">
        <f>D4/((2*0)+1)</f>
        <v>700463</v>
      </c>
      <c r="E5" s="9">
        <f>E4/((2*0)+1)</f>
        <v>453407</v>
      </c>
      <c r="F5" s="9">
        <f>F4/((2*0)+1)</f>
        <v>313451</v>
      </c>
      <c r="G5" s="9">
        <f t="shared" ref="G5:J5" si="0">G4/((2*0)+1)</f>
        <v>270683</v>
      </c>
      <c r="H5" s="9">
        <f t="shared" si="0"/>
        <v>187336</v>
      </c>
      <c r="I5" s="9">
        <f t="shared" si="0"/>
        <v>156349</v>
      </c>
      <c r="J5" s="9">
        <f t="shared" si="0"/>
        <v>93256</v>
      </c>
      <c r="L5" s="4">
        <v>1</v>
      </c>
      <c r="M5" s="4">
        <f>IF(D5=MAX($D5:$J5),1,0)</f>
        <v>1</v>
      </c>
      <c r="N5" s="4">
        <f t="shared" ref="N5:S20" si="1">IF(E5=MAX($D5:$J5),1,0)</f>
        <v>0</v>
      </c>
      <c r="O5" s="4">
        <f t="shared" si="1"/>
        <v>0</v>
      </c>
      <c r="P5" s="4">
        <f t="shared" si="1"/>
        <v>0</v>
      </c>
      <c r="Q5" s="4">
        <f t="shared" si="1"/>
        <v>0</v>
      </c>
      <c r="R5" s="4">
        <f t="shared" si="1"/>
        <v>0</v>
      </c>
      <c r="S5" s="4">
        <f t="shared" si="1"/>
        <v>0</v>
      </c>
      <c r="U5" s="3"/>
      <c r="V5" s="3" t="s">
        <v>13</v>
      </c>
      <c r="W5" s="4" t="str">
        <f>IF(Datos!D4&gt;$W$3,"PASA CORTE","NO PASA CORTE")</f>
        <v>PASA CORTE</v>
      </c>
      <c r="X5" s="3"/>
    </row>
    <row r="6" spans="2:24">
      <c r="B6" s="4" t="s">
        <v>41</v>
      </c>
      <c r="C6" s="4">
        <v>2</v>
      </c>
      <c r="D6" s="9">
        <f>IF(D5=MAX($D5:$J5),D$5/((2*SUM(M$5:M5))+1),D5)</f>
        <v>233487.66666666666</v>
      </c>
      <c r="E6" s="9">
        <f>IF(E5=MAX($D5:$J5),E$5/((2*SUM(N$5:N5))+1),E5)</f>
        <v>453407</v>
      </c>
      <c r="F6" s="9">
        <f>IF(F5=MAX($D5:$J5),F$5/((2*SUM(O$5:O5))+1),F5)</f>
        <v>313451</v>
      </c>
      <c r="G6" s="9">
        <f>IF(G5=MAX($D5:$J5),G$5/((2*SUM(P$5:P5))+1),G5)</f>
        <v>270683</v>
      </c>
      <c r="H6" s="9">
        <f>IF(H5=MAX($D5:$J5),H$5/((2*SUM(Q$5:Q5))+1),H5)</f>
        <v>187336</v>
      </c>
      <c r="I6" s="9">
        <f>IF(I5=MAX($D5:$J5),I$5/((2*SUM(R$5:R5))+1),I5)</f>
        <v>156349</v>
      </c>
      <c r="J6" s="9">
        <f>IF(J5=MAX($D5:$J5),J$5/((2*SUM(S$5:S5))+1),J5)</f>
        <v>93256</v>
      </c>
      <c r="L6" s="4">
        <v>2</v>
      </c>
      <c r="M6" s="4">
        <f t="shared" ref="M6:M69" si="2">IF(D6=MAX($D6:$J6),1,0)</f>
        <v>0</v>
      </c>
      <c r="N6" s="4">
        <f t="shared" si="1"/>
        <v>1</v>
      </c>
      <c r="O6" s="4">
        <f t="shared" si="1"/>
        <v>0</v>
      </c>
      <c r="P6" s="4">
        <f t="shared" si="1"/>
        <v>0</v>
      </c>
      <c r="Q6" s="4">
        <f t="shared" si="1"/>
        <v>0</v>
      </c>
      <c r="R6" s="4">
        <f t="shared" si="1"/>
        <v>0</v>
      </c>
      <c r="S6" s="4">
        <f t="shared" si="1"/>
        <v>0</v>
      </c>
      <c r="U6" s="3"/>
      <c r="V6" s="3" t="s">
        <v>14</v>
      </c>
      <c r="W6" s="4" t="str">
        <f>IF(Datos!D5&gt;$W$3,"PASA CORTE","NO PASA CORTE")</f>
        <v>PASA CORTE</v>
      </c>
      <c r="X6" s="3"/>
    </row>
    <row r="7" spans="2:24">
      <c r="B7" s="4" t="s">
        <v>41</v>
      </c>
      <c r="C7" s="4">
        <v>3</v>
      </c>
      <c r="D7" s="9">
        <f>IF(D6=MAX($D6:$J6),D$5/((2*SUM(M$5:M6))+1),D6)</f>
        <v>233487.66666666666</v>
      </c>
      <c r="E7" s="9">
        <f>IF(E6=MAX($D6:$J6),E$5/((2*SUM(N$5:N6))+1),E6)</f>
        <v>151135.66666666666</v>
      </c>
      <c r="F7" s="9">
        <f>IF(F6=MAX($D6:$J6),F$5/((2*SUM(O$5:O6))+1),F6)</f>
        <v>313451</v>
      </c>
      <c r="G7" s="9">
        <f>IF(G6=MAX($D6:$J6),G$5/((2*SUM(P$5:P6))+1),G6)</f>
        <v>270683</v>
      </c>
      <c r="H7" s="9">
        <f>IF(H6=MAX($D6:$J6),H$5/((2*SUM(Q$5:Q6))+1),H6)</f>
        <v>187336</v>
      </c>
      <c r="I7" s="9">
        <f>IF(I6=MAX($D6:$J6),I$5/((2*SUM(R$5:R6))+1),I6)</f>
        <v>156349</v>
      </c>
      <c r="J7" s="9">
        <f>IF(J6=MAX($D6:$J6),J$5/((2*SUM(S$5:S6))+1),J6)</f>
        <v>93256</v>
      </c>
      <c r="L7" s="4">
        <v>3</v>
      </c>
      <c r="M7" s="4">
        <f t="shared" si="2"/>
        <v>0</v>
      </c>
      <c r="N7" s="4">
        <f t="shared" si="1"/>
        <v>0</v>
      </c>
      <c r="O7" s="4">
        <f t="shared" si="1"/>
        <v>1</v>
      </c>
      <c r="P7" s="4">
        <f t="shared" si="1"/>
        <v>0</v>
      </c>
      <c r="Q7" s="4">
        <f t="shared" si="1"/>
        <v>0</v>
      </c>
      <c r="R7" s="4">
        <f t="shared" si="1"/>
        <v>0</v>
      </c>
      <c r="S7" s="4">
        <f t="shared" si="1"/>
        <v>0</v>
      </c>
      <c r="U7" s="3"/>
      <c r="V7" s="3" t="s">
        <v>15</v>
      </c>
      <c r="W7" s="4" t="str">
        <f>IF(Datos!D6&gt;$W$3,"PASA CORTE","NO PASA CORTE")</f>
        <v>PASA CORTE</v>
      </c>
      <c r="X7" s="3"/>
    </row>
    <row r="8" spans="2:24">
      <c r="B8" s="4" t="s">
        <v>41</v>
      </c>
      <c r="C8" s="4">
        <v>4</v>
      </c>
      <c r="D8" s="9">
        <f>IF(D7=MAX($D7:$J7),D$5/((2*SUM(M$5:M7))+1),D7)</f>
        <v>233487.66666666666</v>
      </c>
      <c r="E8" s="9">
        <f>IF(E7=MAX($D7:$J7),E$5/((2*SUM(N$5:N7))+1),E7)</f>
        <v>151135.66666666666</v>
      </c>
      <c r="F8" s="9">
        <f>IF(F7=MAX($D7:$J7),F$5/((2*SUM(O$5:O7))+1),F7)</f>
        <v>104483.66666666667</v>
      </c>
      <c r="G8" s="9">
        <f>IF(G7=MAX($D7:$J7),G$5/((2*SUM(P$5:P7))+1),G7)</f>
        <v>270683</v>
      </c>
      <c r="H8" s="9">
        <f>IF(H7=MAX($D7:$J7),H$5/((2*SUM(Q$5:Q7))+1),H7)</f>
        <v>187336</v>
      </c>
      <c r="I8" s="9">
        <f>IF(I7=MAX($D7:$J7),I$5/((2*SUM(R$5:R7))+1),I7)</f>
        <v>156349</v>
      </c>
      <c r="J8" s="9">
        <f>IF(J7=MAX($D7:$J7),J$5/((2*SUM(S$5:S7))+1),J7)</f>
        <v>93256</v>
      </c>
      <c r="L8" s="4">
        <v>4</v>
      </c>
      <c r="M8" s="4">
        <f t="shared" si="2"/>
        <v>0</v>
      </c>
      <c r="N8" s="4">
        <f t="shared" si="1"/>
        <v>0</v>
      </c>
      <c r="O8" s="4">
        <f t="shared" si="1"/>
        <v>0</v>
      </c>
      <c r="P8" s="4">
        <f t="shared" si="1"/>
        <v>1</v>
      </c>
      <c r="Q8" s="4">
        <f t="shared" si="1"/>
        <v>0</v>
      </c>
      <c r="R8" s="4">
        <f t="shared" si="1"/>
        <v>0</v>
      </c>
      <c r="S8" s="4">
        <f t="shared" si="1"/>
        <v>0</v>
      </c>
      <c r="U8" s="3"/>
      <c r="V8" s="3" t="s">
        <v>16</v>
      </c>
      <c r="W8" s="4" t="str">
        <f>IF(Datos!D7&gt;$W$3,"PASA CORTE","NO PASA CORTE")</f>
        <v>PASA CORTE</v>
      </c>
      <c r="X8" s="3"/>
    </row>
    <row r="9" spans="2:24">
      <c r="B9" s="4" t="s">
        <v>41</v>
      </c>
      <c r="C9" s="4">
        <v>5</v>
      </c>
      <c r="D9" s="9">
        <f>IF(D8=MAX($D8:$J8),D$5/((2*SUM(M$5:M8))+1),D8)</f>
        <v>233487.66666666666</v>
      </c>
      <c r="E9" s="9">
        <f>IF(E8=MAX($D8:$J8),E$5/((2*SUM(N$5:N8))+1),E8)</f>
        <v>151135.66666666666</v>
      </c>
      <c r="F9" s="9">
        <f>IF(F8=MAX($D8:$J8),F$5/((2*SUM(O$5:O8))+1),F8)</f>
        <v>104483.66666666667</v>
      </c>
      <c r="G9" s="9">
        <f>IF(G8=MAX($D8:$J8),G$5/((2*SUM(P$5:P8))+1),G8)</f>
        <v>90227.666666666672</v>
      </c>
      <c r="H9" s="9">
        <f>IF(H8=MAX($D8:$J8),H$5/((2*SUM(Q$5:Q8))+1),H8)</f>
        <v>187336</v>
      </c>
      <c r="I9" s="9">
        <f>IF(I8=MAX($D8:$J8),I$5/((2*SUM(R$5:R8))+1),I8)</f>
        <v>156349</v>
      </c>
      <c r="J9" s="9">
        <f>IF(J8=MAX($D8:$J8),J$5/((2*SUM(S$5:S8))+1),J8)</f>
        <v>93256</v>
      </c>
      <c r="L9" s="4">
        <v>5</v>
      </c>
      <c r="M9" s="4">
        <f t="shared" si="2"/>
        <v>1</v>
      </c>
      <c r="N9" s="4">
        <f t="shared" si="1"/>
        <v>0</v>
      </c>
      <c r="O9" s="4">
        <f t="shared" si="1"/>
        <v>0</v>
      </c>
      <c r="P9" s="4">
        <f t="shared" si="1"/>
        <v>0</v>
      </c>
      <c r="Q9" s="4">
        <f t="shared" si="1"/>
        <v>0</v>
      </c>
      <c r="R9" s="4">
        <f t="shared" si="1"/>
        <v>0</v>
      </c>
      <c r="S9" s="4">
        <f t="shared" si="1"/>
        <v>0</v>
      </c>
      <c r="U9" s="3"/>
      <c r="V9" s="3" t="s">
        <v>17</v>
      </c>
      <c r="W9" s="4" t="str">
        <f>IF(Datos!D8&gt;$W$3,"PASA CORTE","NO PASA CORTE")</f>
        <v>PASA CORTE</v>
      </c>
      <c r="X9" s="3"/>
    </row>
    <row r="10" spans="2:24">
      <c r="B10" s="4" t="s">
        <v>41</v>
      </c>
      <c r="C10" s="4">
        <v>6</v>
      </c>
      <c r="D10" s="9">
        <f>IF(D9=MAX($D9:$J9),D$5/((2*SUM(M$5:M9))+1),D9)</f>
        <v>140092.6</v>
      </c>
      <c r="E10" s="9">
        <f>IF(E9=MAX($D9:$J9),E$5/((2*SUM(N$5:N9))+1),E9)</f>
        <v>151135.66666666666</v>
      </c>
      <c r="F10" s="9">
        <f>IF(F9=MAX($D9:$J9),F$5/((2*SUM(O$5:O9))+1),F9)</f>
        <v>104483.66666666667</v>
      </c>
      <c r="G10" s="9">
        <f>IF(G9=MAX($D9:$J9),G$5/((2*SUM(P$5:P9))+1),G9)</f>
        <v>90227.666666666672</v>
      </c>
      <c r="H10" s="9">
        <f>IF(H9=MAX($D9:$J9),H$5/((2*SUM(Q$5:Q9))+1),H9)</f>
        <v>187336</v>
      </c>
      <c r="I10" s="9">
        <f>IF(I9=MAX($D9:$J9),I$5/((2*SUM(R$5:R9))+1),I9)</f>
        <v>156349</v>
      </c>
      <c r="J10" s="9">
        <f>IF(J9=MAX($D9:$J9),J$5/((2*SUM(S$5:S9))+1),J9)</f>
        <v>93256</v>
      </c>
      <c r="L10" s="4">
        <v>6</v>
      </c>
      <c r="M10" s="4">
        <f t="shared" si="2"/>
        <v>0</v>
      </c>
      <c r="N10" s="4">
        <f t="shared" si="1"/>
        <v>0</v>
      </c>
      <c r="O10" s="4">
        <f t="shared" si="1"/>
        <v>0</v>
      </c>
      <c r="P10" s="4">
        <f t="shared" si="1"/>
        <v>0</v>
      </c>
      <c r="Q10" s="4">
        <f t="shared" si="1"/>
        <v>1</v>
      </c>
      <c r="R10" s="4">
        <f t="shared" si="1"/>
        <v>0</v>
      </c>
      <c r="S10" s="4">
        <f t="shared" si="1"/>
        <v>0</v>
      </c>
      <c r="U10" s="3"/>
      <c r="V10" s="3" t="s">
        <v>18</v>
      </c>
      <c r="W10" s="4" t="str">
        <f>IF(Datos!D9&gt;$W$3,"PASA CORTE","NO PASA CORTE")</f>
        <v>PASA CORTE</v>
      </c>
      <c r="X10" s="3"/>
    </row>
    <row r="11" spans="2:24">
      <c r="B11" s="4" t="s">
        <v>41</v>
      </c>
      <c r="C11" s="4">
        <v>7</v>
      </c>
      <c r="D11" s="9">
        <f>IF(D10=MAX($D10:$J10),D$5/((2*SUM(M$5:M10))+1),D10)</f>
        <v>140092.6</v>
      </c>
      <c r="E11" s="9">
        <f>IF(E10=MAX($D10:$J10),E$5/((2*SUM(N$5:N10))+1),E10)</f>
        <v>151135.66666666666</v>
      </c>
      <c r="F11" s="9">
        <f>IF(F10=MAX($D10:$J10),F$5/((2*SUM(O$5:O10))+1),F10)</f>
        <v>104483.66666666667</v>
      </c>
      <c r="G11" s="9">
        <f>IF(G10=MAX($D10:$J10),G$5/((2*SUM(P$5:P10))+1),G10)</f>
        <v>90227.666666666672</v>
      </c>
      <c r="H11" s="9">
        <f>IF(H10=MAX($D10:$J10),H$5/((2*SUM(Q$5:Q10))+1),H10)</f>
        <v>62445.333333333336</v>
      </c>
      <c r="I11" s="9">
        <f>IF(I10=MAX($D10:$J10),I$5/((2*SUM(R$5:R10))+1),I10)</f>
        <v>156349</v>
      </c>
      <c r="J11" s="9">
        <f>IF(J10=MAX($D10:$J10),J$5/((2*SUM(S$5:S10))+1),J10)</f>
        <v>93256</v>
      </c>
      <c r="L11" s="4">
        <v>7</v>
      </c>
      <c r="M11" s="4">
        <f t="shared" si="2"/>
        <v>0</v>
      </c>
      <c r="N11" s="4">
        <f t="shared" si="1"/>
        <v>0</v>
      </c>
      <c r="O11" s="4">
        <f t="shared" si="1"/>
        <v>0</v>
      </c>
      <c r="P11" s="4">
        <f t="shared" si="1"/>
        <v>0</v>
      </c>
      <c r="Q11" s="4">
        <f t="shared" si="1"/>
        <v>0</v>
      </c>
      <c r="R11" s="4">
        <f t="shared" si="1"/>
        <v>1</v>
      </c>
      <c r="S11" s="4">
        <f t="shared" si="1"/>
        <v>0</v>
      </c>
      <c r="U11" s="3"/>
      <c r="V11" s="3" t="s">
        <v>19</v>
      </c>
      <c r="W11" s="4" t="str">
        <f>IF(Datos!D10&gt;$W$3,"PASA CORTE","NO PASA CORTE")</f>
        <v>NO PASA CORTE</v>
      </c>
      <c r="X11" s="3"/>
    </row>
    <row r="12" spans="2:24">
      <c r="B12" s="4" t="s">
        <v>41</v>
      </c>
      <c r="C12" s="4">
        <v>8</v>
      </c>
      <c r="D12" s="9">
        <f>IF(D11=MAX($D11:$J11),D$5/((2*SUM(M$5:M11))+1),D11)</f>
        <v>140092.6</v>
      </c>
      <c r="E12" s="9">
        <f>IF(E11=MAX($D11:$J11),E$5/((2*SUM(N$5:N11))+1),E11)</f>
        <v>151135.66666666666</v>
      </c>
      <c r="F12" s="9">
        <f>IF(F11=MAX($D11:$J11),F$5/((2*SUM(O$5:O11))+1),F11)</f>
        <v>104483.66666666667</v>
      </c>
      <c r="G12" s="9">
        <f>IF(G11=MAX($D11:$J11),G$5/((2*SUM(P$5:P11))+1),G11)</f>
        <v>90227.666666666672</v>
      </c>
      <c r="H12" s="9">
        <f>IF(H11=MAX($D11:$J11),H$5/((2*SUM(Q$5:Q11))+1),H11)</f>
        <v>62445.333333333336</v>
      </c>
      <c r="I12" s="9">
        <f>IF(I11=MAX($D11:$J11),I$5/((2*SUM(R$5:R11))+1),I11)</f>
        <v>52116.333333333336</v>
      </c>
      <c r="J12" s="9">
        <f>IF(J11=MAX($D11:$J11),J$5/((2*SUM(S$5:S11))+1),J11)</f>
        <v>93256</v>
      </c>
      <c r="L12" s="4">
        <v>8</v>
      </c>
      <c r="M12" s="4">
        <f t="shared" si="2"/>
        <v>0</v>
      </c>
      <c r="N12" s="4">
        <f t="shared" si="1"/>
        <v>1</v>
      </c>
      <c r="O12" s="4">
        <f t="shared" si="1"/>
        <v>0</v>
      </c>
      <c r="P12" s="4">
        <f t="shared" si="1"/>
        <v>0</v>
      </c>
      <c r="Q12" s="4">
        <f t="shared" si="1"/>
        <v>0</v>
      </c>
      <c r="R12" s="4">
        <f t="shared" si="1"/>
        <v>0</v>
      </c>
      <c r="S12" s="4">
        <f t="shared" si="1"/>
        <v>0</v>
      </c>
      <c r="U12" s="3"/>
      <c r="V12" s="3" t="s">
        <v>20</v>
      </c>
      <c r="W12" s="4" t="str">
        <f>IF(Datos!D11&gt;$W$3,"PASA CORTE","NO PASA CORTE")</f>
        <v>NO PASA CORTE</v>
      </c>
      <c r="X12" s="3"/>
    </row>
    <row r="13" spans="2:24">
      <c r="B13" s="4" t="s">
        <v>41</v>
      </c>
      <c r="C13" s="4">
        <v>9</v>
      </c>
      <c r="D13" s="9">
        <f>IF(D12=MAX($D12:$J12),D$5/((2*SUM(M$5:M12))+1),D12)</f>
        <v>140092.6</v>
      </c>
      <c r="E13" s="9">
        <f>IF(E12=MAX($D12:$J12),E$5/((2*SUM(N$5:N12))+1),E12)</f>
        <v>90681.4</v>
      </c>
      <c r="F13" s="9">
        <f>IF(F12=MAX($D12:$J12),F$5/((2*SUM(O$5:O12))+1),F12)</f>
        <v>104483.66666666667</v>
      </c>
      <c r="G13" s="9">
        <f>IF(G12=MAX($D12:$J12),G$5/((2*SUM(P$5:P12))+1),G12)</f>
        <v>90227.666666666672</v>
      </c>
      <c r="H13" s="9">
        <f>IF(H12=MAX($D12:$J12),H$5/((2*SUM(Q$5:Q12))+1),H12)</f>
        <v>62445.333333333336</v>
      </c>
      <c r="I13" s="9">
        <f>IF(I12=MAX($D12:$J12),I$5/((2*SUM(R$5:R12))+1),I12)</f>
        <v>52116.333333333336</v>
      </c>
      <c r="J13" s="9">
        <f>IF(J12=MAX($D12:$J12),J$5/((2*SUM(S$5:S12))+1),J12)</f>
        <v>93256</v>
      </c>
      <c r="L13" s="4">
        <v>9</v>
      </c>
      <c r="M13" s="4">
        <f t="shared" si="2"/>
        <v>1</v>
      </c>
      <c r="N13" s="4">
        <f t="shared" si="1"/>
        <v>0</v>
      </c>
      <c r="O13" s="4">
        <f t="shared" si="1"/>
        <v>0</v>
      </c>
      <c r="P13" s="4">
        <f t="shared" si="1"/>
        <v>0</v>
      </c>
      <c r="Q13" s="4">
        <f t="shared" si="1"/>
        <v>0</v>
      </c>
      <c r="R13" s="4">
        <f t="shared" si="1"/>
        <v>0</v>
      </c>
      <c r="S13" s="4">
        <f t="shared" si="1"/>
        <v>0</v>
      </c>
      <c r="U13" s="3"/>
      <c r="V13" s="3" t="s">
        <v>21</v>
      </c>
      <c r="W13" s="4" t="str">
        <f>IF(Datos!D12&gt;$W$3,"PASA CORTE","NO PASA CORTE")</f>
        <v>NO PASA CORTE</v>
      </c>
      <c r="X13" s="3"/>
    </row>
    <row r="14" spans="2:24">
      <c r="B14" s="4" t="s">
        <v>41</v>
      </c>
      <c r="C14" s="4">
        <v>10</v>
      </c>
      <c r="D14" s="9">
        <f>IF(D13=MAX($D13:$J13),D$5/((2*SUM(M$5:M13))+1),D13)</f>
        <v>100066.14285714286</v>
      </c>
      <c r="E14" s="9">
        <f>IF(E13=MAX($D13:$J13),E$5/((2*SUM(N$5:N13))+1),E13)</f>
        <v>90681.4</v>
      </c>
      <c r="F14" s="9">
        <f>IF(F13=MAX($D13:$J13),F$5/((2*SUM(O$5:O13))+1),F13)</f>
        <v>104483.66666666667</v>
      </c>
      <c r="G14" s="9">
        <f>IF(G13=MAX($D13:$J13),G$5/((2*SUM(P$5:P13))+1),G13)</f>
        <v>90227.666666666672</v>
      </c>
      <c r="H14" s="9">
        <f>IF(H13=MAX($D13:$J13),H$5/((2*SUM(Q$5:Q13))+1),H13)</f>
        <v>62445.333333333336</v>
      </c>
      <c r="I14" s="9">
        <f>IF(I13=MAX($D13:$J13),I$5/((2*SUM(R$5:R13))+1),I13)</f>
        <v>52116.333333333336</v>
      </c>
      <c r="J14" s="9">
        <f>IF(J13=MAX($D13:$J13),J$5/((2*SUM(S$5:S13))+1),J13)</f>
        <v>93256</v>
      </c>
      <c r="L14" s="4">
        <v>10</v>
      </c>
      <c r="M14" s="4">
        <f t="shared" si="2"/>
        <v>0</v>
      </c>
      <c r="N14" s="4">
        <f t="shared" si="1"/>
        <v>0</v>
      </c>
      <c r="O14" s="4">
        <f t="shared" si="1"/>
        <v>1</v>
      </c>
      <c r="P14" s="4">
        <f t="shared" si="1"/>
        <v>0</v>
      </c>
      <c r="Q14" s="4">
        <f t="shared" si="1"/>
        <v>0</v>
      </c>
      <c r="R14" s="4">
        <f t="shared" si="1"/>
        <v>0</v>
      </c>
      <c r="S14" s="4">
        <f t="shared" si="1"/>
        <v>0</v>
      </c>
      <c r="U14" s="3"/>
      <c r="V14" s="3" t="s">
        <v>22</v>
      </c>
      <c r="W14" s="4" t="str">
        <f>IF(Datos!D13&gt;$W$3,"PASA CORTE","NO PASA CORTE")</f>
        <v>NO PASA CORTE</v>
      </c>
      <c r="X14" s="3"/>
    </row>
    <row r="15" spans="2:24">
      <c r="B15" s="4" t="s">
        <v>41</v>
      </c>
      <c r="C15" s="4">
        <v>11</v>
      </c>
      <c r="D15" s="9">
        <f>IF(D14=MAX($D14:$J14),D$5/((2*SUM(M$5:M14))+1),D14)</f>
        <v>100066.14285714286</v>
      </c>
      <c r="E15" s="9">
        <f>IF(E14=MAX($D14:$J14),E$5/((2*SUM(N$5:N14))+1),E14)</f>
        <v>90681.4</v>
      </c>
      <c r="F15" s="9">
        <f>IF(F14=MAX($D14:$J14),F$5/((2*SUM(O$5:O14))+1),F14)</f>
        <v>62690.2</v>
      </c>
      <c r="G15" s="9">
        <f>IF(G14=MAX($D14:$J14),G$5/((2*SUM(P$5:P14))+1),G14)</f>
        <v>90227.666666666672</v>
      </c>
      <c r="H15" s="9">
        <f>IF(H14=MAX($D14:$J14),H$5/((2*SUM(Q$5:Q14))+1),H14)</f>
        <v>62445.333333333336</v>
      </c>
      <c r="I15" s="9">
        <f>IF(I14=MAX($D14:$J14),I$5/((2*SUM(R$5:R14))+1),I14)</f>
        <v>52116.333333333336</v>
      </c>
      <c r="J15" s="9">
        <f>IF(J14=MAX($D14:$J14),J$5/((2*SUM(S$5:S14))+1),J14)</f>
        <v>93256</v>
      </c>
      <c r="L15" s="4">
        <v>11</v>
      </c>
      <c r="M15" s="4">
        <f t="shared" si="2"/>
        <v>1</v>
      </c>
      <c r="N15" s="4">
        <f t="shared" si="1"/>
        <v>0</v>
      </c>
      <c r="O15" s="4">
        <f t="shared" si="1"/>
        <v>0</v>
      </c>
      <c r="P15" s="4">
        <f t="shared" si="1"/>
        <v>0</v>
      </c>
      <c r="Q15" s="4">
        <f t="shared" si="1"/>
        <v>0</v>
      </c>
      <c r="R15" s="4">
        <f t="shared" si="1"/>
        <v>0</v>
      </c>
      <c r="S15" s="4">
        <f t="shared" si="1"/>
        <v>0</v>
      </c>
      <c r="U15" s="3"/>
      <c r="V15" s="3" t="s">
        <v>30</v>
      </c>
      <c r="W15" s="4" t="str">
        <f>IF(Datos!D14&gt;$W$3,"PASA CORTE","NO PASA CORTE")</f>
        <v>NO PASA CORTE</v>
      </c>
      <c r="X15" s="3"/>
    </row>
    <row r="16" spans="2:24">
      <c r="B16" s="4" t="s">
        <v>41</v>
      </c>
      <c r="C16" s="4">
        <v>12</v>
      </c>
      <c r="D16" s="9">
        <f>IF(D15=MAX($D15:$J15),D$5/((2*SUM(M$5:M15))+1),D15)</f>
        <v>77829.222222222219</v>
      </c>
      <c r="E16" s="9">
        <f>IF(E15=MAX($D15:$J15),E$5/((2*SUM(N$5:N15))+1),E15)</f>
        <v>90681.4</v>
      </c>
      <c r="F16" s="9">
        <f>IF(F15=MAX($D15:$J15),F$5/((2*SUM(O$5:O15))+1),F15)</f>
        <v>62690.2</v>
      </c>
      <c r="G16" s="9">
        <f>IF(G15=MAX($D15:$J15),G$5/((2*SUM(P$5:P15))+1),G15)</f>
        <v>90227.666666666672</v>
      </c>
      <c r="H16" s="9">
        <f>IF(H15=MAX($D15:$J15),H$5/((2*SUM(Q$5:Q15))+1),H15)</f>
        <v>62445.333333333336</v>
      </c>
      <c r="I16" s="9">
        <f>IF(I15=MAX($D15:$J15),I$5/((2*SUM(R$5:R15))+1),I15)</f>
        <v>52116.333333333336</v>
      </c>
      <c r="J16" s="9">
        <f>IF(J15=MAX($D15:$J15),J$5/((2*SUM(S$5:S15))+1),J15)</f>
        <v>93256</v>
      </c>
      <c r="L16" s="4">
        <v>12</v>
      </c>
      <c r="M16" s="4">
        <f t="shared" si="2"/>
        <v>0</v>
      </c>
      <c r="N16" s="4">
        <f t="shared" si="1"/>
        <v>0</v>
      </c>
      <c r="O16" s="4">
        <f t="shared" si="1"/>
        <v>0</v>
      </c>
      <c r="P16" s="4">
        <f t="shared" si="1"/>
        <v>0</v>
      </c>
      <c r="Q16" s="4">
        <f t="shared" si="1"/>
        <v>0</v>
      </c>
      <c r="R16" s="4">
        <f t="shared" si="1"/>
        <v>0</v>
      </c>
      <c r="S16" s="4">
        <f t="shared" si="1"/>
        <v>1</v>
      </c>
      <c r="U16" s="3"/>
      <c r="V16" s="3" t="s">
        <v>23</v>
      </c>
      <c r="W16" s="4" t="str">
        <f>IF(Datos!D15&gt;$W$3,"PASA CORTE","NO PASA CORTE")</f>
        <v>NO PASA CORTE</v>
      </c>
      <c r="X16" s="3"/>
    </row>
    <row r="17" spans="2:24">
      <c r="B17" s="4" t="s">
        <v>41</v>
      </c>
      <c r="C17" s="4">
        <v>13</v>
      </c>
      <c r="D17" s="9">
        <f>IF(D16=MAX($D16:$J16),D$5/((2*SUM(M$5:M16))+1),D16)</f>
        <v>77829.222222222219</v>
      </c>
      <c r="E17" s="9">
        <f>IF(E16=MAX($D16:$J16),E$5/((2*SUM(N$5:N16))+1),E16)</f>
        <v>90681.4</v>
      </c>
      <c r="F17" s="9">
        <f>IF(F16=MAX($D16:$J16),F$5/((2*SUM(O$5:O16))+1),F16)</f>
        <v>62690.2</v>
      </c>
      <c r="G17" s="9">
        <f>IF(G16=MAX($D16:$J16),G$5/((2*SUM(P$5:P16))+1),G16)</f>
        <v>90227.666666666672</v>
      </c>
      <c r="H17" s="9">
        <f>IF(H16=MAX($D16:$J16),H$5/((2*SUM(Q$5:Q16))+1),H16)</f>
        <v>62445.333333333336</v>
      </c>
      <c r="I17" s="9">
        <f>IF(I16=MAX($D16:$J16),I$5/((2*SUM(R$5:R16))+1),I16)</f>
        <v>52116.333333333336</v>
      </c>
      <c r="J17" s="9">
        <f>IF(J16=MAX($D16:$J16),J$5/((2*SUM(S$5:S16))+1),J16)</f>
        <v>31085.333333333332</v>
      </c>
      <c r="L17" s="4">
        <v>13</v>
      </c>
      <c r="M17" s="4">
        <f t="shared" si="2"/>
        <v>0</v>
      </c>
      <c r="N17" s="4">
        <f t="shared" si="1"/>
        <v>1</v>
      </c>
      <c r="O17" s="4">
        <f t="shared" si="1"/>
        <v>0</v>
      </c>
      <c r="P17" s="4">
        <f t="shared" si="1"/>
        <v>0</v>
      </c>
      <c r="Q17" s="4">
        <f t="shared" si="1"/>
        <v>0</v>
      </c>
      <c r="R17" s="4">
        <f t="shared" si="1"/>
        <v>0</v>
      </c>
      <c r="S17" s="4">
        <f t="shared" si="1"/>
        <v>0</v>
      </c>
      <c r="U17" s="3"/>
      <c r="V17" s="3" t="s">
        <v>24</v>
      </c>
      <c r="W17" s="4" t="str">
        <f>IF(Datos!D16&gt;$W$3,"PASA CORTE","NO PASA CORTE")</f>
        <v>NO PASA CORTE</v>
      </c>
      <c r="X17" s="3"/>
    </row>
    <row r="18" spans="2:24">
      <c r="B18" s="4" t="s">
        <v>41</v>
      </c>
      <c r="C18" s="4">
        <v>14</v>
      </c>
      <c r="D18" s="9">
        <f>IF(D17=MAX($D17:$J17),D$5/((2*SUM(M$5:M17))+1),D17)</f>
        <v>77829.222222222219</v>
      </c>
      <c r="E18" s="9">
        <f>IF(E17=MAX($D17:$J17),E$5/((2*SUM(N$5:N17))+1),E17)</f>
        <v>64772.428571428572</v>
      </c>
      <c r="F18" s="9">
        <f>IF(F17=MAX($D17:$J17),F$5/((2*SUM(O$5:O17))+1),F17)</f>
        <v>62690.2</v>
      </c>
      <c r="G18" s="9">
        <f>IF(G17=MAX($D17:$J17),G$5/((2*SUM(P$5:P17))+1),G17)</f>
        <v>90227.666666666672</v>
      </c>
      <c r="H18" s="9">
        <f>IF(H17=MAX($D17:$J17),H$5/((2*SUM(Q$5:Q17))+1),H17)</f>
        <v>62445.333333333336</v>
      </c>
      <c r="I18" s="9">
        <f>IF(I17=MAX($D17:$J17),I$5/((2*SUM(R$5:R17))+1),I17)</f>
        <v>52116.333333333336</v>
      </c>
      <c r="J18" s="9">
        <f>IF(J17=MAX($D17:$J17),J$5/((2*SUM(S$5:S17))+1),J17)</f>
        <v>31085.333333333332</v>
      </c>
      <c r="L18" s="4">
        <v>14</v>
      </c>
      <c r="M18" s="4">
        <f t="shared" si="2"/>
        <v>0</v>
      </c>
      <c r="N18" s="4">
        <f t="shared" si="1"/>
        <v>0</v>
      </c>
      <c r="O18" s="4">
        <f t="shared" si="1"/>
        <v>0</v>
      </c>
      <c r="P18" s="4">
        <f t="shared" si="1"/>
        <v>1</v>
      </c>
      <c r="Q18" s="4">
        <f t="shared" si="1"/>
        <v>0</v>
      </c>
      <c r="R18" s="4">
        <f t="shared" si="1"/>
        <v>0</v>
      </c>
      <c r="S18" s="4">
        <f t="shared" si="1"/>
        <v>0</v>
      </c>
      <c r="U18" s="3"/>
      <c r="V18" s="3" t="s">
        <v>25</v>
      </c>
      <c r="W18" s="4" t="str">
        <f>IF(Datos!D17&gt;$W$3,"PASA CORTE","NO PASA CORTE")</f>
        <v>NO PASA CORTE</v>
      </c>
      <c r="X18" s="3"/>
    </row>
    <row r="19" spans="2:24">
      <c r="B19" s="4" t="s">
        <v>41</v>
      </c>
      <c r="C19" s="4">
        <v>15</v>
      </c>
      <c r="D19" s="9">
        <f>IF(D18=MAX($D18:$J18),D$5/((2*SUM(M$5:M18))+1),D18)</f>
        <v>77829.222222222219</v>
      </c>
      <c r="E19" s="9">
        <f>IF(E18=MAX($D18:$J18),E$5/((2*SUM(N$5:N18))+1),E18)</f>
        <v>64772.428571428572</v>
      </c>
      <c r="F19" s="9">
        <f>IF(F18=MAX($D18:$J18),F$5/((2*SUM(O$5:O18))+1),F18)</f>
        <v>62690.2</v>
      </c>
      <c r="G19" s="9">
        <f>IF(G18=MAX($D18:$J18),G$5/((2*SUM(P$5:P18))+1),G18)</f>
        <v>54136.6</v>
      </c>
      <c r="H19" s="9">
        <f>IF(H18=MAX($D18:$J18),H$5/((2*SUM(Q$5:Q18))+1),H18)</f>
        <v>62445.333333333336</v>
      </c>
      <c r="I19" s="9">
        <f>IF(I18=MAX($D18:$J18),I$5/((2*SUM(R$5:R18))+1),I18)</f>
        <v>52116.333333333336</v>
      </c>
      <c r="J19" s="9">
        <f>IF(J18=MAX($D18:$J18),J$5/((2*SUM(S$5:S18))+1),J18)</f>
        <v>31085.333333333332</v>
      </c>
      <c r="L19" s="4">
        <v>15</v>
      </c>
      <c r="M19" s="4">
        <f t="shared" si="2"/>
        <v>1</v>
      </c>
      <c r="N19" s="4">
        <f t="shared" si="1"/>
        <v>0</v>
      </c>
      <c r="O19" s="4">
        <f t="shared" si="1"/>
        <v>0</v>
      </c>
      <c r="P19" s="4">
        <f t="shared" si="1"/>
        <v>0</v>
      </c>
      <c r="Q19" s="4">
        <f t="shared" si="1"/>
        <v>0</v>
      </c>
      <c r="R19" s="4">
        <f t="shared" si="1"/>
        <v>0</v>
      </c>
      <c r="S19" s="4">
        <f t="shared" si="1"/>
        <v>0</v>
      </c>
      <c r="U19" s="3"/>
      <c r="V19" s="3" t="s">
        <v>26</v>
      </c>
      <c r="W19" s="4" t="str">
        <f>IF(Datos!D18&gt;$W$3,"PASA CORTE","NO PASA CORTE")</f>
        <v>NO PASA CORTE</v>
      </c>
      <c r="X19" s="3"/>
    </row>
    <row r="20" spans="2:24">
      <c r="B20" s="4" t="s">
        <v>41</v>
      </c>
      <c r="C20" s="4">
        <v>16</v>
      </c>
      <c r="D20" s="9">
        <f>IF(D19=MAX($D19:$J19),D$5/((2*SUM(M$5:M19))+1),D19)</f>
        <v>63678.454545454544</v>
      </c>
      <c r="E20" s="9">
        <f>IF(E19=MAX($D19:$J19),E$5/((2*SUM(N$5:N19))+1),E19)</f>
        <v>64772.428571428572</v>
      </c>
      <c r="F20" s="9">
        <f>IF(F19=MAX($D19:$J19),F$5/((2*SUM(O$5:O19))+1),F19)</f>
        <v>62690.2</v>
      </c>
      <c r="G20" s="9">
        <f>IF(G19=MAX($D19:$J19),G$5/((2*SUM(P$5:P19))+1),G19)</f>
        <v>54136.6</v>
      </c>
      <c r="H20" s="9">
        <f>IF(H19=MAX($D19:$J19),H$5/((2*SUM(Q$5:Q19))+1),H19)</f>
        <v>62445.333333333336</v>
      </c>
      <c r="I20" s="9">
        <f>IF(I19=MAX($D19:$J19),I$5/((2*SUM(R$5:R19))+1),I19)</f>
        <v>52116.333333333336</v>
      </c>
      <c r="J20" s="9">
        <f>IF(J19=MAX($D19:$J19),J$5/((2*SUM(S$5:S19))+1),J19)</f>
        <v>31085.333333333332</v>
      </c>
      <c r="L20" s="4">
        <v>16</v>
      </c>
      <c r="M20" s="4">
        <f t="shared" si="2"/>
        <v>0</v>
      </c>
      <c r="N20" s="4">
        <f t="shared" si="1"/>
        <v>1</v>
      </c>
      <c r="O20" s="4">
        <f t="shared" si="1"/>
        <v>0</v>
      </c>
      <c r="P20" s="4">
        <f t="shared" si="1"/>
        <v>0</v>
      </c>
      <c r="Q20" s="4">
        <f t="shared" si="1"/>
        <v>0</v>
      </c>
      <c r="R20" s="4">
        <f t="shared" si="1"/>
        <v>0</v>
      </c>
      <c r="S20" s="4">
        <f t="shared" si="1"/>
        <v>0</v>
      </c>
      <c r="U20" s="3"/>
      <c r="V20" s="3" t="s">
        <v>27</v>
      </c>
      <c r="W20" s="4" t="str">
        <f>IF(Datos!D19&gt;$W$3,"PASA CORTE","NO PASA CORTE")</f>
        <v>NO PASA CORTE</v>
      </c>
      <c r="X20" s="3"/>
    </row>
    <row r="21" spans="2:24">
      <c r="B21" s="4" t="s">
        <v>41</v>
      </c>
      <c r="C21" s="4">
        <v>17</v>
      </c>
      <c r="D21" s="9">
        <f>IF(D20=MAX($D20:$J20),D$5/((2*SUM(M$5:M20))+1),D20)</f>
        <v>63678.454545454544</v>
      </c>
      <c r="E21" s="9">
        <f>IF(E20=MAX($D20:$J20),E$5/((2*SUM(N$5:N20))+1),E20)</f>
        <v>50378.555555555555</v>
      </c>
      <c r="F21" s="9">
        <f>IF(F20=MAX($D20:$J20),F$5/((2*SUM(O$5:O20))+1),F20)</f>
        <v>62690.2</v>
      </c>
      <c r="G21" s="9">
        <f>IF(G20=MAX($D20:$J20),G$5/((2*SUM(P$5:P20))+1),G20)</f>
        <v>54136.6</v>
      </c>
      <c r="H21" s="9">
        <f>IF(H20=MAX($D20:$J20),H$5/((2*SUM(Q$5:Q20))+1),H20)</f>
        <v>62445.333333333336</v>
      </c>
      <c r="I21" s="9">
        <f>IF(I20=MAX($D20:$J20),I$5/((2*SUM(R$5:R20))+1),I20)</f>
        <v>52116.333333333336</v>
      </c>
      <c r="J21" s="9">
        <f>IF(J20=MAX($D20:$J20),J$5/((2*SUM(S$5:S20))+1),J20)</f>
        <v>31085.333333333332</v>
      </c>
      <c r="L21" s="4">
        <v>17</v>
      </c>
      <c r="M21" s="4">
        <f t="shared" si="2"/>
        <v>1</v>
      </c>
      <c r="N21" s="4">
        <f t="shared" ref="N21:N84" si="3">IF(E21=MAX($D21:$J21),1,0)</f>
        <v>0</v>
      </c>
      <c r="O21" s="4">
        <f t="shared" ref="O21:O84" si="4">IF(F21=MAX($D21:$J21),1,0)</f>
        <v>0</v>
      </c>
      <c r="P21" s="4">
        <f t="shared" ref="P21:P84" si="5">IF(G21=MAX($D21:$J21),1,0)</f>
        <v>0</v>
      </c>
      <c r="Q21" s="4">
        <f t="shared" ref="Q21:Q84" si="6">IF(H21=MAX($D21:$J21),1,0)</f>
        <v>0</v>
      </c>
      <c r="R21" s="4">
        <f t="shared" ref="R21:R84" si="7">IF(I21=MAX($D21:$J21),1,0)</f>
        <v>0</v>
      </c>
      <c r="S21" s="4">
        <f t="shared" ref="S21:S84" si="8">IF(J21=MAX($D21:$J21),1,0)</f>
        <v>0</v>
      </c>
      <c r="U21" s="3"/>
      <c r="V21" s="3" t="s">
        <v>28</v>
      </c>
      <c r="W21" s="4" t="str">
        <f>IF(Datos!D20&gt;$W$3,"PASA CORTE","NO PASA CORTE")</f>
        <v>NO PASA CORTE</v>
      </c>
      <c r="X21" s="3"/>
    </row>
    <row r="22" spans="2:24">
      <c r="B22" s="4" t="s">
        <v>41</v>
      </c>
      <c r="C22" s="4">
        <v>18</v>
      </c>
      <c r="D22" s="9">
        <f>IF(D21=MAX($D21:$J21),D$5/((2*SUM(M$5:M21))+1),D21)</f>
        <v>53881.769230769234</v>
      </c>
      <c r="E22" s="9">
        <f>IF(E21=MAX($D21:$J21),E$5/((2*SUM(N$5:N21))+1),E21)</f>
        <v>50378.555555555555</v>
      </c>
      <c r="F22" s="9">
        <f>IF(F21=MAX($D21:$J21),F$5/((2*SUM(O$5:O21))+1),F21)</f>
        <v>62690.2</v>
      </c>
      <c r="G22" s="9">
        <f>IF(G21=MAX($D21:$J21),G$5/((2*SUM(P$5:P21))+1),G21)</f>
        <v>54136.6</v>
      </c>
      <c r="H22" s="9">
        <f>IF(H21=MAX($D21:$J21),H$5/((2*SUM(Q$5:Q21))+1),H21)</f>
        <v>62445.333333333336</v>
      </c>
      <c r="I22" s="9">
        <f>IF(I21=MAX($D21:$J21),I$5/((2*SUM(R$5:R21))+1),I21)</f>
        <v>52116.333333333336</v>
      </c>
      <c r="J22" s="9">
        <f>IF(J21=MAX($D21:$J21),J$5/((2*SUM(S$5:S21))+1),J21)</f>
        <v>31085.333333333332</v>
      </c>
      <c r="L22" s="4">
        <v>18</v>
      </c>
      <c r="M22" s="4">
        <f t="shared" si="2"/>
        <v>0</v>
      </c>
      <c r="N22" s="4">
        <f t="shared" si="3"/>
        <v>0</v>
      </c>
      <c r="O22" s="4">
        <f t="shared" si="4"/>
        <v>1</v>
      </c>
      <c r="P22" s="4">
        <f t="shared" si="5"/>
        <v>0</v>
      </c>
      <c r="Q22" s="4">
        <f t="shared" si="6"/>
        <v>0</v>
      </c>
      <c r="R22" s="4">
        <f t="shared" si="7"/>
        <v>0</v>
      </c>
      <c r="S22" s="4">
        <f t="shared" si="8"/>
        <v>0</v>
      </c>
      <c r="T22" s="3"/>
      <c r="U22" s="3"/>
      <c r="V22" s="3"/>
      <c r="W22" s="3"/>
      <c r="X22" s="3"/>
    </row>
    <row r="23" spans="2:24">
      <c r="B23" s="4" t="s">
        <v>41</v>
      </c>
      <c r="C23" s="4">
        <v>19</v>
      </c>
      <c r="D23" s="9">
        <f>IF(D22=MAX($D22:$J22),D$5/((2*SUM(M$5:M22))+1),D22)</f>
        <v>53881.769230769234</v>
      </c>
      <c r="E23" s="9">
        <f>IF(E22=MAX($D22:$J22),E$5/((2*SUM(N$5:N22))+1),E22)</f>
        <v>50378.555555555555</v>
      </c>
      <c r="F23" s="9">
        <f>IF(F22=MAX($D22:$J22),F$5/((2*SUM(O$5:O22))+1),F22)</f>
        <v>44778.714285714283</v>
      </c>
      <c r="G23" s="9">
        <f>IF(G22=MAX($D22:$J22),G$5/((2*SUM(P$5:P22))+1),G22)</f>
        <v>54136.6</v>
      </c>
      <c r="H23" s="9">
        <f>IF(H22=MAX($D22:$J22),H$5/((2*SUM(Q$5:Q22))+1),H22)</f>
        <v>62445.333333333336</v>
      </c>
      <c r="I23" s="9">
        <f>IF(I22=MAX($D22:$J22),I$5/((2*SUM(R$5:R22))+1),I22)</f>
        <v>52116.333333333336</v>
      </c>
      <c r="J23" s="9">
        <f>IF(J22=MAX($D22:$J22),J$5/((2*SUM(S$5:S22))+1),J22)</f>
        <v>31085.333333333332</v>
      </c>
      <c r="L23" s="4">
        <v>19</v>
      </c>
      <c r="M23" s="4">
        <f t="shared" si="2"/>
        <v>0</v>
      </c>
      <c r="N23" s="4">
        <f t="shared" si="3"/>
        <v>0</v>
      </c>
      <c r="O23" s="4">
        <f t="shared" si="4"/>
        <v>0</v>
      </c>
      <c r="P23" s="4">
        <f t="shared" si="5"/>
        <v>0</v>
      </c>
      <c r="Q23" s="4">
        <f t="shared" si="6"/>
        <v>1</v>
      </c>
      <c r="R23" s="4">
        <f t="shared" si="7"/>
        <v>0</v>
      </c>
      <c r="S23" s="4">
        <f t="shared" si="8"/>
        <v>0</v>
      </c>
      <c r="T23" s="3"/>
      <c r="U23" s="3"/>
      <c r="V23" s="3"/>
      <c r="W23" s="3"/>
      <c r="X23" s="3"/>
    </row>
    <row r="24" spans="2:24">
      <c r="B24" s="4" t="s">
        <v>41</v>
      </c>
      <c r="C24" s="4">
        <v>20</v>
      </c>
      <c r="D24" s="9">
        <f>IF(D23=MAX($D23:$J23),D$5/((2*SUM(M$5:M23))+1),D23)</f>
        <v>53881.769230769234</v>
      </c>
      <c r="E24" s="9">
        <f>IF(E23=MAX($D23:$J23),E$5/((2*SUM(N$5:N23))+1),E23)</f>
        <v>50378.555555555555</v>
      </c>
      <c r="F24" s="9">
        <f>IF(F23=MAX($D23:$J23),F$5/((2*SUM(O$5:O23))+1),F23)</f>
        <v>44778.714285714283</v>
      </c>
      <c r="G24" s="9">
        <f>IF(G23=MAX($D23:$J23),G$5/((2*SUM(P$5:P23))+1),G23)</f>
        <v>54136.6</v>
      </c>
      <c r="H24" s="9">
        <f>IF(H23=MAX($D23:$J23),H$5/((2*SUM(Q$5:Q23))+1),H23)</f>
        <v>37467.199999999997</v>
      </c>
      <c r="I24" s="9">
        <f>IF(I23=MAX($D23:$J23),I$5/((2*SUM(R$5:R23))+1),I23)</f>
        <v>52116.333333333336</v>
      </c>
      <c r="J24" s="9">
        <f>IF(J23=MAX($D23:$J23),J$5/((2*SUM(S$5:S23))+1),J23)</f>
        <v>31085.333333333332</v>
      </c>
      <c r="L24" s="4">
        <v>20</v>
      </c>
      <c r="M24" s="4">
        <f t="shared" si="2"/>
        <v>0</v>
      </c>
      <c r="N24" s="4">
        <f t="shared" si="3"/>
        <v>0</v>
      </c>
      <c r="O24" s="4">
        <f t="shared" si="4"/>
        <v>0</v>
      </c>
      <c r="P24" s="4">
        <f t="shared" si="5"/>
        <v>1</v>
      </c>
      <c r="Q24" s="4">
        <f t="shared" si="6"/>
        <v>0</v>
      </c>
      <c r="R24" s="4">
        <f t="shared" si="7"/>
        <v>0</v>
      </c>
      <c r="S24" s="4">
        <f t="shared" si="8"/>
        <v>0</v>
      </c>
      <c r="T24" s="3"/>
      <c r="U24" s="3"/>
      <c r="V24" s="3"/>
      <c r="W24" s="3"/>
      <c r="X24" s="3"/>
    </row>
    <row r="25" spans="2:24">
      <c r="B25" s="4" t="s">
        <v>41</v>
      </c>
      <c r="C25" s="4">
        <v>21</v>
      </c>
      <c r="D25" s="9">
        <f>IF(D24=MAX($D24:$J24),D$5/((2*SUM(M$5:M24))+1),D24)</f>
        <v>53881.769230769234</v>
      </c>
      <c r="E25" s="9">
        <f>IF(E24=MAX($D24:$J24),E$5/((2*SUM(N$5:N24))+1),E24)</f>
        <v>50378.555555555555</v>
      </c>
      <c r="F25" s="9">
        <f>IF(F24=MAX($D24:$J24),F$5/((2*SUM(O$5:O24))+1),F24)</f>
        <v>44778.714285714283</v>
      </c>
      <c r="G25" s="9">
        <f>IF(G24=MAX($D24:$J24),G$5/((2*SUM(P$5:P24))+1),G24)</f>
        <v>38669</v>
      </c>
      <c r="H25" s="9">
        <f>IF(H24=MAX($D24:$J24),H$5/((2*SUM(Q$5:Q24))+1),H24)</f>
        <v>37467.199999999997</v>
      </c>
      <c r="I25" s="9">
        <f>IF(I24=MAX($D24:$J24),I$5/((2*SUM(R$5:R24))+1),I24)</f>
        <v>52116.333333333336</v>
      </c>
      <c r="J25" s="9">
        <f>IF(J24=MAX($D24:$J24),J$5/((2*SUM(S$5:S24))+1),J24)</f>
        <v>31085.333333333332</v>
      </c>
      <c r="L25" s="4">
        <v>21</v>
      </c>
      <c r="M25" s="4">
        <f t="shared" si="2"/>
        <v>1</v>
      </c>
      <c r="N25" s="4">
        <f t="shared" si="3"/>
        <v>0</v>
      </c>
      <c r="O25" s="4">
        <f t="shared" si="4"/>
        <v>0</v>
      </c>
      <c r="P25" s="4">
        <f t="shared" si="5"/>
        <v>0</v>
      </c>
      <c r="Q25" s="4">
        <f t="shared" si="6"/>
        <v>0</v>
      </c>
      <c r="R25" s="4">
        <f t="shared" si="7"/>
        <v>0</v>
      </c>
      <c r="S25" s="4">
        <f t="shared" si="8"/>
        <v>0</v>
      </c>
      <c r="T25" s="3"/>
      <c r="U25" s="3"/>
      <c r="V25" s="3"/>
      <c r="W25" s="3"/>
      <c r="X25" s="3"/>
    </row>
    <row r="26" spans="2:24">
      <c r="B26" s="4" t="s">
        <v>41</v>
      </c>
      <c r="C26" s="4">
        <v>22</v>
      </c>
      <c r="D26" s="9">
        <f>IF(D25=MAX($D25:$J25),D$5/((2*SUM(M$5:M25))+1),D25)</f>
        <v>46697.533333333333</v>
      </c>
      <c r="E26" s="9">
        <f>IF(E25=MAX($D25:$J25),E$5/((2*SUM(N$5:N25))+1),E25)</f>
        <v>50378.555555555555</v>
      </c>
      <c r="F26" s="9">
        <f>IF(F25=MAX($D25:$J25),F$5/((2*SUM(O$5:O25))+1),F25)</f>
        <v>44778.714285714283</v>
      </c>
      <c r="G26" s="9">
        <f>IF(G25=MAX($D25:$J25),G$5/((2*SUM(P$5:P25))+1),G25)</f>
        <v>38669</v>
      </c>
      <c r="H26" s="9">
        <f>IF(H25=MAX($D25:$J25),H$5/((2*SUM(Q$5:Q25))+1),H25)</f>
        <v>37467.199999999997</v>
      </c>
      <c r="I26" s="9">
        <f>IF(I25=MAX($D25:$J25),I$5/((2*SUM(R$5:R25))+1),I25)</f>
        <v>52116.333333333336</v>
      </c>
      <c r="J26" s="9">
        <f>IF(J25=MAX($D25:$J25),J$5/((2*SUM(S$5:S25))+1),J25)</f>
        <v>31085.333333333332</v>
      </c>
      <c r="L26" s="4">
        <v>22</v>
      </c>
      <c r="M26" s="4">
        <f t="shared" si="2"/>
        <v>0</v>
      </c>
      <c r="N26" s="4">
        <f t="shared" si="3"/>
        <v>0</v>
      </c>
      <c r="O26" s="4">
        <f t="shared" si="4"/>
        <v>0</v>
      </c>
      <c r="P26" s="4">
        <f t="shared" si="5"/>
        <v>0</v>
      </c>
      <c r="Q26" s="4">
        <f t="shared" si="6"/>
        <v>0</v>
      </c>
      <c r="R26" s="4">
        <f t="shared" si="7"/>
        <v>1</v>
      </c>
      <c r="S26" s="4">
        <f t="shared" si="8"/>
        <v>0</v>
      </c>
      <c r="T26" s="3"/>
      <c r="U26" s="3"/>
      <c r="V26" s="3"/>
      <c r="W26" s="3"/>
      <c r="X26" s="3"/>
    </row>
    <row r="27" spans="2:24">
      <c r="B27" s="4" t="s">
        <v>41</v>
      </c>
      <c r="C27" s="4">
        <v>23</v>
      </c>
      <c r="D27" s="9">
        <f>IF(D26=MAX($D26:$J26),D$5/((2*SUM(M$5:M26))+1),D26)</f>
        <v>46697.533333333333</v>
      </c>
      <c r="E27" s="9">
        <f>IF(E26=MAX($D26:$J26),E$5/((2*SUM(N$5:N26))+1),E26)</f>
        <v>50378.555555555555</v>
      </c>
      <c r="F27" s="9">
        <f>IF(F26=MAX($D26:$J26),F$5/((2*SUM(O$5:O26))+1),F26)</f>
        <v>44778.714285714283</v>
      </c>
      <c r="G27" s="9">
        <f>IF(G26=MAX($D26:$J26),G$5/((2*SUM(P$5:P26))+1),G26)</f>
        <v>38669</v>
      </c>
      <c r="H27" s="9">
        <f>IF(H26=MAX($D26:$J26),H$5/((2*SUM(Q$5:Q26))+1),H26)</f>
        <v>37467.199999999997</v>
      </c>
      <c r="I27" s="9">
        <f>IF(I26=MAX($D26:$J26),I$5/((2*SUM(R$5:R26))+1),I26)</f>
        <v>31269.8</v>
      </c>
      <c r="J27" s="9">
        <f>IF(J26=MAX($D26:$J26),J$5/((2*SUM(S$5:S26))+1),J26)</f>
        <v>31085.333333333332</v>
      </c>
      <c r="L27" s="4">
        <v>23</v>
      </c>
      <c r="M27" s="4">
        <f t="shared" si="2"/>
        <v>0</v>
      </c>
      <c r="N27" s="4">
        <f t="shared" si="3"/>
        <v>1</v>
      </c>
      <c r="O27" s="4">
        <f t="shared" si="4"/>
        <v>0</v>
      </c>
      <c r="P27" s="4">
        <f t="shared" si="5"/>
        <v>0</v>
      </c>
      <c r="Q27" s="4">
        <f t="shared" si="6"/>
        <v>0</v>
      </c>
      <c r="R27" s="4">
        <f t="shared" si="7"/>
        <v>0</v>
      </c>
      <c r="S27" s="4">
        <f t="shared" si="8"/>
        <v>0</v>
      </c>
      <c r="T27" s="3"/>
      <c r="U27" s="3"/>
      <c r="V27" s="3"/>
      <c r="W27" s="3"/>
      <c r="X27" s="3"/>
    </row>
    <row r="28" spans="2:24">
      <c r="B28" s="4" t="s">
        <v>41</v>
      </c>
      <c r="C28" s="4">
        <v>24</v>
      </c>
      <c r="D28" s="9">
        <f>IF(D27=MAX($D27:$J27),D$5/((2*SUM(M$5:M27))+1),D27)</f>
        <v>46697.533333333333</v>
      </c>
      <c r="E28" s="9">
        <f>IF(E27=MAX($D27:$J27),E$5/((2*SUM(N$5:N27))+1),E27)</f>
        <v>41218.818181818184</v>
      </c>
      <c r="F28" s="9">
        <f>IF(F27=MAX($D27:$J27),F$5/((2*SUM(O$5:O27))+1),F27)</f>
        <v>44778.714285714283</v>
      </c>
      <c r="G28" s="9">
        <f>IF(G27=MAX($D27:$J27),G$5/((2*SUM(P$5:P27))+1),G27)</f>
        <v>38669</v>
      </c>
      <c r="H28" s="9">
        <f>IF(H27=MAX($D27:$J27),H$5/((2*SUM(Q$5:Q27))+1),H27)</f>
        <v>37467.199999999997</v>
      </c>
      <c r="I28" s="9">
        <f>IF(I27=MAX($D27:$J27),I$5/((2*SUM(R$5:R27))+1),I27)</f>
        <v>31269.8</v>
      </c>
      <c r="J28" s="9">
        <f>IF(J27=MAX($D27:$J27),J$5/((2*SUM(S$5:S27))+1),J27)</f>
        <v>31085.333333333332</v>
      </c>
      <c r="L28" s="4">
        <v>24</v>
      </c>
      <c r="M28" s="4">
        <f t="shared" si="2"/>
        <v>1</v>
      </c>
      <c r="N28" s="4">
        <f t="shared" si="3"/>
        <v>0</v>
      </c>
      <c r="O28" s="4">
        <f t="shared" si="4"/>
        <v>0</v>
      </c>
      <c r="P28" s="4">
        <f t="shared" si="5"/>
        <v>0</v>
      </c>
      <c r="Q28" s="4">
        <f t="shared" si="6"/>
        <v>0</v>
      </c>
      <c r="R28" s="4">
        <f t="shared" si="7"/>
        <v>0</v>
      </c>
      <c r="S28" s="4">
        <f t="shared" si="8"/>
        <v>0</v>
      </c>
      <c r="T28" s="3"/>
      <c r="U28" s="3"/>
      <c r="V28" s="3"/>
      <c r="W28" s="3"/>
      <c r="X28" s="3"/>
    </row>
    <row r="29" spans="2:24">
      <c r="B29" s="4" t="s">
        <v>41</v>
      </c>
      <c r="C29" s="4">
        <v>25</v>
      </c>
      <c r="D29" s="9">
        <f>IF(D28=MAX($D28:$J28),D$5/((2*SUM(M$5:M28))+1),D28)</f>
        <v>41203.705882352944</v>
      </c>
      <c r="E29" s="9">
        <f>IF(E28=MAX($D28:$J28),E$5/((2*SUM(N$5:N28))+1),E28)</f>
        <v>41218.818181818184</v>
      </c>
      <c r="F29" s="9">
        <f>IF(F28=MAX($D28:$J28),F$5/((2*SUM(O$5:O28))+1),F28)</f>
        <v>44778.714285714283</v>
      </c>
      <c r="G29" s="9">
        <f>IF(G28=MAX($D28:$J28),G$5/((2*SUM(P$5:P28))+1),G28)</f>
        <v>38669</v>
      </c>
      <c r="H29" s="9">
        <f>IF(H28=MAX($D28:$J28),H$5/((2*SUM(Q$5:Q28))+1),H28)</f>
        <v>37467.199999999997</v>
      </c>
      <c r="I29" s="9">
        <f>IF(I28=MAX($D28:$J28),I$5/((2*SUM(R$5:R28))+1),I28)</f>
        <v>31269.8</v>
      </c>
      <c r="J29" s="9">
        <f>IF(J28=MAX($D28:$J28),J$5/((2*SUM(S$5:S28))+1),J28)</f>
        <v>31085.333333333332</v>
      </c>
      <c r="L29" s="4">
        <v>25</v>
      </c>
      <c r="M29" s="4">
        <f t="shared" si="2"/>
        <v>0</v>
      </c>
      <c r="N29" s="4">
        <f t="shared" si="3"/>
        <v>0</v>
      </c>
      <c r="O29" s="4">
        <f t="shared" si="4"/>
        <v>1</v>
      </c>
      <c r="P29" s="4">
        <f t="shared" si="5"/>
        <v>0</v>
      </c>
      <c r="Q29" s="4">
        <f t="shared" si="6"/>
        <v>0</v>
      </c>
      <c r="R29" s="4">
        <f t="shared" si="7"/>
        <v>0</v>
      </c>
      <c r="S29" s="4">
        <f t="shared" si="8"/>
        <v>0</v>
      </c>
      <c r="T29" s="3"/>
      <c r="U29" s="3"/>
      <c r="V29" s="3"/>
      <c r="W29" s="3"/>
      <c r="X29" s="3"/>
    </row>
    <row r="30" spans="2:24">
      <c r="B30" s="4" t="s">
        <v>41</v>
      </c>
      <c r="C30" s="4">
        <v>26</v>
      </c>
      <c r="D30" s="9">
        <f>IF(D29=MAX($D29:$J29),D$5/((2*SUM(M$5:M29))+1),D29)</f>
        <v>41203.705882352944</v>
      </c>
      <c r="E30" s="9">
        <f>IF(E29=MAX($D29:$J29),E$5/((2*SUM(N$5:N29))+1),E29)</f>
        <v>41218.818181818184</v>
      </c>
      <c r="F30" s="9">
        <f>IF(F29=MAX($D29:$J29),F$5/((2*SUM(O$5:O29))+1),F29)</f>
        <v>34827.888888888891</v>
      </c>
      <c r="G30" s="9">
        <f>IF(G29=MAX($D29:$J29),G$5/((2*SUM(P$5:P29))+1),G29)</f>
        <v>38669</v>
      </c>
      <c r="H30" s="9">
        <f>IF(H29=MAX($D29:$J29),H$5/((2*SUM(Q$5:Q29))+1),H29)</f>
        <v>37467.199999999997</v>
      </c>
      <c r="I30" s="9">
        <f>IF(I29=MAX($D29:$J29),I$5/((2*SUM(R$5:R29))+1),I29)</f>
        <v>31269.8</v>
      </c>
      <c r="J30" s="9">
        <f>IF(J29=MAX($D29:$J29),J$5/((2*SUM(S$5:S29))+1),J29)</f>
        <v>31085.333333333332</v>
      </c>
      <c r="L30" s="4">
        <v>26</v>
      </c>
      <c r="M30" s="4">
        <f t="shared" si="2"/>
        <v>0</v>
      </c>
      <c r="N30" s="4">
        <f t="shared" si="3"/>
        <v>1</v>
      </c>
      <c r="O30" s="4">
        <f t="shared" si="4"/>
        <v>0</v>
      </c>
      <c r="P30" s="4">
        <f t="shared" si="5"/>
        <v>0</v>
      </c>
      <c r="Q30" s="4">
        <f t="shared" si="6"/>
        <v>0</v>
      </c>
      <c r="R30" s="4">
        <f t="shared" si="7"/>
        <v>0</v>
      </c>
      <c r="S30" s="4">
        <f t="shared" si="8"/>
        <v>0</v>
      </c>
      <c r="T30" s="3"/>
      <c r="U30" s="3"/>
      <c r="V30" s="3"/>
      <c r="W30" s="3"/>
      <c r="X30" s="3"/>
    </row>
    <row r="31" spans="2:24">
      <c r="B31" s="4" t="s">
        <v>41</v>
      </c>
      <c r="C31" s="4">
        <v>27</v>
      </c>
      <c r="D31" s="9">
        <f>IF(D30=MAX($D30:$J30),D$5/((2*SUM(M$5:M30))+1),D30)</f>
        <v>41203.705882352944</v>
      </c>
      <c r="E31" s="9">
        <f>IF(E30=MAX($D30:$J30),E$5/((2*SUM(N$5:N30))+1),E30)</f>
        <v>34877.461538461539</v>
      </c>
      <c r="F31" s="9">
        <f>IF(F30=MAX($D30:$J30),F$5/((2*SUM(O$5:O30))+1),F30)</f>
        <v>34827.888888888891</v>
      </c>
      <c r="G31" s="9">
        <f>IF(G30=MAX($D30:$J30),G$5/((2*SUM(P$5:P30))+1),G30)</f>
        <v>38669</v>
      </c>
      <c r="H31" s="9">
        <f>IF(H30=MAX($D30:$J30),H$5/((2*SUM(Q$5:Q30))+1),H30)</f>
        <v>37467.199999999997</v>
      </c>
      <c r="I31" s="9">
        <f>IF(I30=MAX($D30:$J30),I$5/((2*SUM(R$5:R30))+1),I30)</f>
        <v>31269.8</v>
      </c>
      <c r="J31" s="9">
        <f>IF(J30=MAX($D30:$J30),J$5/((2*SUM(S$5:S30))+1),J30)</f>
        <v>31085.333333333332</v>
      </c>
      <c r="L31" s="4">
        <v>27</v>
      </c>
      <c r="M31" s="4">
        <f t="shared" si="2"/>
        <v>1</v>
      </c>
      <c r="N31" s="4">
        <f t="shared" si="3"/>
        <v>0</v>
      </c>
      <c r="O31" s="4">
        <f t="shared" si="4"/>
        <v>0</v>
      </c>
      <c r="P31" s="4">
        <f t="shared" si="5"/>
        <v>0</v>
      </c>
      <c r="Q31" s="4">
        <f t="shared" si="6"/>
        <v>0</v>
      </c>
      <c r="R31" s="4">
        <f t="shared" si="7"/>
        <v>0</v>
      </c>
      <c r="S31" s="4">
        <f t="shared" si="8"/>
        <v>0</v>
      </c>
      <c r="T31" s="3"/>
      <c r="U31" s="3"/>
      <c r="V31" s="3"/>
      <c r="W31" s="3"/>
      <c r="X31" s="3"/>
    </row>
    <row r="32" spans="2:24">
      <c r="B32" s="4" t="s">
        <v>41</v>
      </c>
      <c r="C32" s="4">
        <v>28</v>
      </c>
      <c r="D32" s="9">
        <f>IF(D31=MAX($D31:$J31),D$5/((2*SUM(M$5:M31))+1),D31)</f>
        <v>36866.473684210527</v>
      </c>
      <c r="E32" s="9">
        <f>IF(E31=MAX($D31:$J31),E$5/((2*SUM(N$5:N31))+1),E31)</f>
        <v>34877.461538461539</v>
      </c>
      <c r="F32" s="9">
        <f>IF(F31=MAX($D31:$J31),F$5/((2*SUM(O$5:O31))+1),F31)</f>
        <v>34827.888888888891</v>
      </c>
      <c r="G32" s="9">
        <f>IF(G31=MAX($D31:$J31),G$5/((2*SUM(P$5:P31))+1),G31)</f>
        <v>38669</v>
      </c>
      <c r="H32" s="9">
        <f>IF(H31=MAX($D31:$J31),H$5/((2*SUM(Q$5:Q31))+1),H31)</f>
        <v>37467.199999999997</v>
      </c>
      <c r="I32" s="9">
        <f>IF(I31=MAX($D31:$J31),I$5/((2*SUM(R$5:R31))+1),I31)</f>
        <v>31269.8</v>
      </c>
      <c r="J32" s="9">
        <f>IF(J31=MAX($D31:$J31),J$5/((2*SUM(S$5:S31))+1),J31)</f>
        <v>31085.333333333332</v>
      </c>
      <c r="L32" s="4">
        <v>28</v>
      </c>
      <c r="M32" s="4">
        <f t="shared" si="2"/>
        <v>0</v>
      </c>
      <c r="N32" s="4">
        <f t="shared" si="3"/>
        <v>0</v>
      </c>
      <c r="O32" s="4">
        <f t="shared" si="4"/>
        <v>0</v>
      </c>
      <c r="P32" s="4">
        <f t="shared" si="5"/>
        <v>1</v>
      </c>
      <c r="Q32" s="4">
        <f t="shared" si="6"/>
        <v>0</v>
      </c>
      <c r="R32" s="4">
        <f t="shared" si="7"/>
        <v>0</v>
      </c>
      <c r="S32" s="4">
        <f t="shared" si="8"/>
        <v>0</v>
      </c>
      <c r="T32" s="3"/>
      <c r="U32" s="3"/>
      <c r="V32" s="3"/>
      <c r="W32" s="3"/>
      <c r="X32" s="3"/>
    </row>
    <row r="33" spans="2:24">
      <c r="B33" s="4" t="s">
        <v>41</v>
      </c>
      <c r="C33" s="4">
        <v>29</v>
      </c>
      <c r="D33" s="9">
        <f>IF(D32=MAX($D32:$J32),D$5/((2*SUM(M$5:M32))+1),D32)</f>
        <v>36866.473684210527</v>
      </c>
      <c r="E33" s="9">
        <f>IF(E32=MAX($D32:$J32),E$5/((2*SUM(N$5:N32))+1),E32)</f>
        <v>34877.461538461539</v>
      </c>
      <c r="F33" s="9">
        <f>IF(F32=MAX($D32:$J32),F$5/((2*SUM(O$5:O32))+1),F32)</f>
        <v>34827.888888888891</v>
      </c>
      <c r="G33" s="9">
        <f>IF(G32=MAX($D32:$J32),G$5/((2*SUM(P$5:P32))+1),G32)</f>
        <v>30075.888888888891</v>
      </c>
      <c r="H33" s="9">
        <f>IF(H32=MAX($D32:$J32),H$5/((2*SUM(Q$5:Q32))+1),H32)</f>
        <v>37467.199999999997</v>
      </c>
      <c r="I33" s="9">
        <f>IF(I32=MAX($D32:$J32),I$5/((2*SUM(R$5:R32))+1),I32)</f>
        <v>31269.8</v>
      </c>
      <c r="J33" s="9">
        <f>IF(J32=MAX($D32:$J32),J$5/((2*SUM(S$5:S32))+1),J32)</f>
        <v>31085.333333333332</v>
      </c>
      <c r="L33" s="4">
        <v>29</v>
      </c>
      <c r="M33" s="4">
        <f t="shared" si="2"/>
        <v>0</v>
      </c>
      <c r="N33" s="4">
        <f t="shared" si="3"/>
        <v>0</v>
      </c>
      <c r="O33" s="4">
        <f t="shared" si="4"/>
        <v>0</v>
      </c>
      <c r="P33" s="4">
        <f t="shared" si="5"/>
        <v>0</v>
      </c>
      <c r="Q33" s="4">
        <f t="shared" si="6"/>
        <v>1</v>
      </c>
      <c r="R33" s="4">
        <f t="shared" si="7"/>
        <v>0</v>
      </c>
      <c r="S33" s="4">
        <f t="shared" si="8"/>
        <v>0</v>
      </c>
      <c r="T33" s="3"/>
      <c r="U33" s="3"/>
      <c r="V33" s="3"/>
      <c r="W33" s="3"/>
      <c r="X33" s="3"/>
    </row>
    <row r="34" spans="2:24">
      <c r="B34" s="4" t="s">
        <v>41</v>
      </c>
      <c r="C34" s="4">
        <v>30</v>
      </c>
      <c r="D34" s="9">
        <f>IF(D33=MAX($D33:$J33),D$5/((2*SUM(M$5:M33))+1),D33)</f>
        <v>36866.473684210527</v>
      </c>
      <c r="E34" s="9">
        <f>IF(E33=MAX($D33:$J33),E$5/((2*SUM(N$5:N33))+1),E33)</f>
        <v>34877.461538461539</v>
      </c>
      <c r="F34" s="9">
        <f>IF(F33=MAX($D33:$J33),F$5/((2*SUM(O$5:O33))+1),F33)</f>
        <v>34827.888888888891</v>
      </c>
      <c r="G34" s="9">
        <f>IF(G33=MAX($D33:$J33),G$5/((2*SUM(P$5:P33))+1),G33)</f>
        <v>30075.888888888891</v>
      </c>
      <c r="H34" s="9">
        <f>IF(H33=MAX($D33:$J33),H$5/((2*SUM(Q$5:Q33))+1),H33)</f>
        <v>26762.285714285714</v>
      </c>
      <c r="I34" s="9">
        <f>IF(I33=MAX($D33:$J33),I$5/((2*SUM(R$5:R33))+1),I33)</f>
        <v>31269.8</v>
      </c>
      <c r="J34" s="9">
        <f>IF(J33=MAX($D33:$J33),J$5/((2*SUM(S$5:S33))+1),J33)</f>
        <v>31085.333333333332</v>
      </c>
      <c r="L34" s="4">
        <v>30</v>
      </c>
      <c r="M34" s="4">
        <f t="shared" si="2"/>
        <v>1</v>
      </c>
      <c r="N34" s="4">
        <f t="shared" si="3"/>
        <v>0</v>
      </c>
      <c r="O34" s="4">
        <f t="shared" si="4"/>
        <v>0</v>
      </c>
      <c r="P34" s="4">
        <f t="shared" si="5"/>
        <v>0</v>
      </c>
      <c r="Q34" s="4">
        <f t="shared" si="6"/>
        <v>0</v>
      </c>
      <c r="R34" s="4">
        <f t="shared" si="7"/>
        <v>0</v>
      </c>
      <c r="S34" s="4">
        <f t="shared" si="8"/>
        <v>0</v>
      </c>
      <c r="T34" s="3"/>
      <c r="U34" s="3"/>
      <c r="V34" s="3"/>
      <c r="W34" s="3"/>
      <c r="X34" s="3"/>
    </row>
    <row r="35" spans="2:24">
      <c r="B35" s="4" t="s">
        <v>41</v>
      </c>
      <c r="C35" s="4">
        <v>31</v>
      </c>
      <c r="D35" s="9">
        <f>IF(D34=MAX($D34:$J34),D$5/((2*SUM(M$5:M34))+1),D34)</f>
        <v>33355.380952380954</v>
      </c>
      <c r="E35" s="9">
        <f>IF(E34=MAX($D34:$J34),E$5/((2*SUM(N$5:N34))+1),E34)</f>
        <v>34877.461538461539</v>
      </c>
      <c r="F35" s="9">
        <f>IF(F34=MAX($D34:$J34),F$5/((2*SUM(O$5:O34))+1),F34)</f>
        <v>34827.888888888891</v>
      </c>
      <c r="G35" s="9">
        <f>IF(G34=MAX($D34:$J34),G$5/((2*SUM(P$5:P34))+1),G34)</f>
        <v>30075.888888888891</v>
      </c>
      <c r="H35" s="9">
        <f>IF(H34=MAX($D34:$J34),H$5/((2*SUM(Q$5:Q34))+1),H34)</f>
        <v>26762.285714285714</v>
      </c>
      <c r="I35" s="9">
        <f>IF(I34=MAX($D34:$J34),I$5/((2*SUM(R$5:R34))+1),I34)</f>
        <v>31269.8</v>
      </c>
      <c r="J35" s="9">
        <f>IF(J34=MAX($D34:$J34),J$5/((2*SUM(S$5:S34))+1),J34)</f>
        <v>31085.333333333332</v>
      </c>
      <c r="L35" s="4">
        <v>31</v>
      </c>
      <c r="M35" s="4">
        <f t="shared" si="2"/>
        <v>0</v>
      </c>
      <c r="N35" s="4">
        <f t="shared" si="3"/>
        <v>1</v>
      </c>
      <c r="O35" s="4">
        <f t="shared" si="4"/>
        <v>0</v>
      </c>
      <c r="P35" s="4">
        <f t="shared" si="5"/>
        <v>0</v>
      </c>
      <c r="Q35" s="4">
        <f t="shared" si="6"/>
        <v>0</v>
      </c>
      <c r="R35" s="4">
        <f t="shared" si="7"/>
        <v>0</v>
      </c>
      <c r="S35" s="4">
        <f t="shared" si="8"/>
        <v>0</v>
      </c>
      <c r="T35" s="3"/>
      <c r="U35" s="3"/>
      <c r="V35" s="3"/>
      <c r="W35" s="3"/>
      <c r="X35" s="3"/>
    </row>
    <row r="36" spans="2:24">
      <c r="B36" s="4" t="s">
        <v>41</v>
      </c>
      <c r="C36" s="4">
        <v>32</v>
      </c>
      <c r="D36" s="9">
        <f>IF(D35=MAX($D35:$J35),D$5/((2*SUM(M$5:M35))+1),D35)</f>
        <v>33355.380952380954</v>
      </c>
      <c r="E36" s="9">
        <f>IF(E35=MAX($D35:$J35),E$5/((2*SUM(N$5:N35))+1),E35)</f>
        <v>30227.133333333335</v>
      </c>
      <c r="F36" s="9">
        <f>IF(F35=MAX($D35:$J35),F$5/((2*SUM(O$5:O35))+1),F35)</f>
        <v>34827.888888888891</v>
      </c>
      <c r="G36" s="9">
        <f>IF(G35=MAX($D35:$J35),G$5/((2*SUM(P$5:P35))+1),G35)</f>
        <v>30075.888888888891</v>
      </c>
      <c r="H36" s="9">
        <f>IF(H35=MAX($D35:$J35),H$5/((2*SUM(Q$5:Q35))+1),H35)</f>
        <v>26762.285714285714</v>
      </c>
      <c r="I36" s="9">
        <f>IF(I35=MAX($D35:$J35),I$5/((2*SUM(R$5:R35))+1),I35)</f>
        <v>31269.8</v>
      </c>
      <c r="J36" s="9">
        <f>IF(J35=MAX($D35:$J35),J$5/((2*SUM(S$5:S35))+1),J35)</f>
        <v>31085.333333333332</v>
      </c>
      <c r="L36" s="4">
        <v>32</v>
      </c>
      <c r="M36" s="4">
        <f t="shared" si="2"/>
        <v>0</v>
      </c>
      <c r="N36" s="4">
        <f t="shared" si="3"/>
        <v>0</v>
      </c>
      <c r="O36" s="4">
        <f t="shared" si="4"/>
        <v>1</v>
      </c>
      <c r="P36" s="4">
        <f t="shared" si="5"/>
        <v>0</v>
      </c>
      <c r="Q36" s="4">
        <f t="shared" si="6"/>
        <v>0</v>
      </c>
      <c r="R36" s="4">
        <f t="shared" si="7"/>
        <v>0</v>
      </c>
      <c r="S36" s="4">
        <f t="shared" si="8"/>
        <v>0</v>
      </c>
      <c r="T36" s="3"/>
      <c r="U36" s="3"/>
      <c r="V36" s="3"/>
      <c r="W36" s="3"/>
      <c r="X36" s="3"/>
    </row>
    <row r="37" spans="2:24">
      <c r="B37" s="4" t="s">
        <v>41</v>
      </c>
      <c r="C37" s="4">
        <v>33</v>
      </c>
      <c r="D37" s="9">
        <f>IF(D36=MAX($D36:$J36),D$5/((2*SUM(M$5:M36))+1),D36)</f>
        <v>33355.380952380954</v>
      </c>
      <c r="E37" s="9">
        <f>IF(E36=MAX($D36:$J36),E$5/((2*SUM(N$5:N36))+1),E36)</f>
        <v>30227.133333333335</v>
      </c>
      <c r="F37" s="9">
        <f>IF(F36=MAX($D36:$J36),F$5/((2*SUM(O$5:O36))+1),F36)</f>
        <v>28495.545454545456</v>
      </c>
      <c r="G37" s="9">
        <f>IF(G36=MAX($D36:$J36),G$5/((2*SUM(P$5:P36))+1),G36)</f>
        <v>30075.888888888891</v>
      </c>
      <c r="H37" s="9">
        <f>IF(H36=MAX($D36:$J36),H$5/((2*SUM(Q$5:Q36))+1),H36)</f>
        <v>26762.285714285714</v>
      </c>
      <c r="I37" s="9">
        <f>IF(I36=MAX($D36:$J36),I$5/((2*SUM(R$5:R36))+1),I36)</f>
        <v>31269.8</v>
      </c>
      <c r="J37" s="9">
        <f>IF(J36=MAX($D36:$J36),J$5/((2*SUM(S$5:S36))+1),J36)</f>
        <v>31085.333333333332</v>
      </c>
      <c r="L37" s="4">
        <v>33</v>
      </c>
      <c r="M37" s="4">
        <f t="shared" si="2"/>
        <v>1</v>
      </c>
      <c r="N37" s="4">
        <f t="shared" si="3"/>
        <v>0</v>
      </c>
      <c r="O37" s="4">
        <f t="shared" si="4"/>
        <v>0</v>
      </c>
      <c r="P37" s="4">
        <f t="shared" si="5"/>
        <v>0</v>
      </c>
      <c r="Q37" s="4">
        <f t="shared" si="6"/>
        <v>0</v>
      </c>
      <c r="R37" s="4">
        <f t="shared" si="7"/>
        <v>0</v>
      </c>
      <c r="S37" s="4">
        <f t="shared" si="8"/>
        <v>0</v>
      </c>
      <c r="T37" s="3"/>
      <c r="U37" s="3"/>
      <c r="V37" s="3"/>
      <c r="W37" s="3"/>
      <c r="X37" s="3"/>
    </row>
    <row r="38" spans="2:24">
      <c r="B38" s="4" t="s">
        <v>41</v>
      </c>
      <c r="C38" s="4">
        <v>34</v>
      </c>
      <c r="D38" s="9">
        <f>IF(D37=MAX($D37:$J37),D$5/((2*SUM(M$5:M37))+1),D37)</f>
        <v>30454.91304347826</v>
      </c>
      <c r="E38" s="9">
        <f>IF(E37=MAX($D37:$J37),E$5/((2*SUM(N$5:N37))+1),E37)</f>
        <v>30227.133333333335</v>
      </c>
      <c r="F38" s="9">
        <f>IF(F37=MAX($D37:$J37),F$5/((2*SUM(O$5:O37))+1),F37)</f>
        <v>28495.545454545456</v>
      </c>
      <c r="G38" s="9">
        <f>IF(G37=MAX($D37:$J37),G$5/((2*SUM(P$5:P37))+1),G37)</f>
        <v>30075.888888888891</v>
      </c>
      <c r="H38" s="9">
        <f>IF(H37=MAX($D37:$J37),H$5/((2*SUM(Q$5:Q37))+1),H37)</f>
        <v>26762.285714285714</v>
      </c>
      <c r="I38" s="9">
        <f>IF(I37=MAX($D37:$J37),I$5/((2*SUM(R$5:R37))+1),I37)</f>
        <v>31269.8</v>
      </c>
      <c r="J38" s="9">
        <f>IF(J37=MAX($D37:$J37),J$5/((2*SUM(S$5:S37))+1),J37)</f>
        <v>31085.333333333332</v>
      </c>
      <c r="L38" s="4">
        <v>34</v>
      </c>
      <c r="M38" s="4">
        <f t="shared" si="2"/>
        <v>0</v>
      </c>
      <c r="N38" s="4">
        <f t="shared" si="3"/>
        <v>0</v>
      </c>
      <c r="O38" s="4">
        <f t="shared" si="4"/>
        <v>0</v>
      </c>
      <c r="P38" s="4">
        <f t="shared" si="5"/>
        <v>0</v>
      </c>
      <c r="Q38" s="4">
        <f t="shared" si="6"/>
        <v>0</v>
      </c>
      <c r="R38" s="4">
        <f t="shared" si="7"/>
        <v>1</v>
      </c>
      <c r="S38" s="4">
        <f t="shared" si="8"/>
        <v>0</v>
      </c>
      <c r="T38" s="3"/>
      <c r="U38" s="3"/>
      <c r="V38" s="3"/>
      <c r="W38" s="3"/>
      <c r="X38" s="3"/>
    </row>
    <row r="39" spans="2:24">
      <c r="B39" s="4" t="s">
        <v>41</v>
      </c>
      <c r="C39" s="4">
        <v>35</v>
      </c>
      <c r="D39" s="9">
        <f>IF(D38=MAX($D38:$J38),D$5/((2*SUM(M$5:M38))+1),D38)</f>
        <v>30454.91304347826</v>
      </c>
      <c r="E39" s="9">
        <f>IF(E38=MAX($D38:$J38),E$5/((2*SUM(N$5:N38))+1),E38)</f>
        <v>30227.133333333335</v>
      </c>
      <c r="F39" s="9">
        <f>IF(F38=MAX($D38:$J38),F$5/((2*SUM(O$5:O38))+1),F38)</f>
        <v>28495.545454545456</v>
      </c>
      <c r="G39" s="9">
        <f>IF(G38=MAX($D38:$J38),G$5/((2*SUM(P$5:P38))+1),G38)</f>
        <v>30075.888888888891</v>
      </c>
      <c r="H39" s="9">
        <f>IF(H38=MAX($D38:$J38),H$5/((2*SUM(Q$5:Q38))+1),H38)</f>
        <v>26762.285714285714</v>
      </c>
      <c r="I39" s="9">
        <f>IF(I38=MAX($D38:$J38),I$5/((2*SUM(R$5:R38))+1),I38)</f>
        <v>22335.571428571428</v>
      </c>
      <c r="J39" s="9">
        <f>IF(J38=MAX($D38:$J38),J$5/((2*SUM(S$5:S38))+1),J38)</f>
        <v>31085.333333333332</v>
      </c>
      <c r="L39" s="4">
        <v>35</v>
      </c>
      <c r="M39" s="4">
        <f t="shared" si="2"/>
        <v>0</v>
      </c>
      <c r="N39" s="4">
        <f t="shared" si="3"/>
        <v>0</v>
      </c>
      <c r="O39" s="4">
        <f t="shared" si="4"/>
        <v>0</v>
      </c>
      <c r="P39" s="4">
        <f t="shared" si="5"/>
        <v>0</v>
      </c>
      <c r="Q39" s="4">
        <f t="shared" si="6"/>
        <v>0</v>
      </c>
      <c r="R39" s="4">
        <f t="shared" si="7"/>
        <v>0</v>
      </c>
      <c r="S39" s="4">
        <f t="shared" si="8"/>
        <v>1</v>
      </c>
      <c r="T39" s="3"/>
      <c r="U39" s="3"/>
      <c r="V39" s="3"/>
      <c r="W39" s="3"/>
      <c r="X39" s="3"/>
    </row>
    <row r="40" spans="2:24">
      <c r="B40" s="4" t="s">
        <v>41</v>
      </c>
      <c r="C40" s="4">
        <v>36</v>
      </c>
      <c r="D40" s="9">
        <f>IF(D39=MAX($D39:$J39),D$5/((2*SUM(M$5:M39))+1),D39)</f>
        <v>30454.91304347826</v>
      </c>
      <c r="E40" s="9">
        <f>IF(E39=MAX($D39:$J39),E$5/((2*SUM(N$5:N39))+1),E39)</f>
        <v>30227.133333333335</v>
      </c>
      <c r="F40" s="9">
        <f>IF(F39=MAX($D39:$J39),F$5/((2*SUM(O$5:O39))+1),F39)</f>
        <v>28495.545454545456</v>
      </c>
      <c r="G40" s="9">
        <f>IF(G39=MAX($D39:$J39),G$5/((2*SUM(P$5:P39))+1),G39)</f>
        <v>30075.888888888891</v>
      </c>
      <c r="H40" s="9">
        <f>IF(H39=MAX($D39:$J39),H$5/((2*SUM(Q$5:Q39))+1),H39)</f>
        <v>26762.285714285714</v>
      </c>
      <c r="I40" s="9">
        <f>IF(I39=MAX($D39:$J39),I$5/((2*SUM(R$5:R39))+1),I39)</f>
        <v>22335.571428571428</v>
      </c>
      <c r="J40" s="9">
        <f>IF(J39=MAX($D39:$J39),J$5/((2*SUM(S$5:S39))+1),J39)</f>
        <v>18651.2</v>
      </c>
      <c r="L40" s="4">
        <v>36</v>
      </c>
      <c r="M40" s="4">
        <f t="shared" si="2"/>
        <v>1</v>
      </c>
      <c r="N40" s="4">
        <f t="shared" si="3"/>
        <v>0</v>
      </c>
      <c r="O40" s="4">
        <f t="shared" si="4"/>
        <v>0</v>
      </c>
      <c r="P40" s="4">
        <f t="shared" si="5"/>
        <v>0</v>
      </c>
      <c r="Q40" s="4">
        <f t="shared" si="6"/>
        <v>0</v>
      </c>
      <c r="R40" s="4">
        <f t="shared" si="7"/>
        <v>0</v>
      </c>
      <c r="S40" s="4">
        <f t="shared" si="8"/>
        <v>0</v>
      </c>
      <c r="T40" s="3"/>
      <c r="U40" s="3"/>
      <c r="V40" s="3"/>
      <c r="W40" s="3"/>
      <c r="X40" s="3"/>
    </row>
    <row r="41" spans="2:24">
      <c r="B41" s="4" t="s">
        <v>41</v>
      </c>
      <c r="C41" s="4">
        <v>37</v>
      </c>
      <c r="D41" s="9">
        <f>IF(D40=MAX($D40:$J40),D$5/((2*SUM(M$5:M40))+1),D40)</f>
        <v>28018.52</v>
      </c>
      <c r="E41" s="9">
        <f>IF(E40=MAX($D40:$J40),E$5/((2*SUM(N$5:N40))+1),E40)</f>
        <v>30227.133333333335</v>
      </c>
      <c r="F41" s="9">
        <f>IF(F40=MAX($D40:$J40),F$5/((2*SUM(O$5:O40))+1),F40)</f>
        <v>28495.545454545456</v>
      </c>
      <c r="G41" s="9">
        <f>IF(G40=MAX($D40:$J40),G$5/((2*SUM(P$5:P40))+1),G40)</f>
        <v>30075.888888888891</v>
      </c>
      <c r="H41" s="9">
        <f>IF(H40=MAX($D40:$J40),H$5/((2*SUM(Q$5:Q40))+1),H40)</f>
        <v>26762.285714285714</v>
      </c>
      <c r="I41" s="9">
        <f>IF(I40=MAX($D40:$J40),I$5/((2*SUM(R$5:R40))+1),I40)</f>
        <v>22335.571428571428</v>
      </c>
      <c r="J41" s="9">
        <f>IF(J40=MAX($D40:$J40),J$5/((2*SUM(S$5:S40))+1),J40)</f>
        <v>18651.2</v>
      </c>
      <c r="L41" s="4">
        <v>37</v>
      </c>
      <c r="M41" s="4">
        <f t="shared" si="2"/>
        <v>0</v>
      </c>
      <c r="N41" s="4">
        <f t="shared" si="3"/>
        <v>1</v>
      </c>
      <c r="O41" s="4">
        <f t="shared" si="4"/>
        <v>0</v>
      </c>
      <c r="P41" s="4">
        <f t="shared" si="5"/>
        <v>0</v>
      </c>
      <c r="Q41" s="4">
        <f t="shared" si="6"/>
        <v>0</v>
      </c>
      <c r="R41" s="4">
        <f t="shared" si="7"/>
        <v>0</v>
      </c>
      <c r="S41" s="4">
        <f t="shared" si="8"/>
        <v>0</v>
      </c>
      <c r="T41" s="3"/>
      <c r="U41" s="3"/>
      <c r="V41" s="3"/>
      <c r="W41" s="3"/>
      <c r="X41" s="3"/>
    </row>
    <row r="42" spans="2:24">
      <c r="B42" s="4" t="s">
        <v>41</v>
      </c>
      <c r="C42" s="4">
        <v>38</v>
      </c>
      <c r="D42" s="9">
        <f>IF(D41=MAX($D41:$J41),D$5/((2*SUM(M$5:M41))+1),D41)</f>
        <v>28018.52</v>
      </c>
      <c r="E42" s="9">
        <f>IF(E41=MAX($D41:$J41),E$5/((2*SUM(N$5:N41))+1),E41)</f>
        <v>26671</v>
      </c>
      <c r="F42" s="9">
        <f>IF(F41=MAX($D41:$J41),F$5/((2*SUM(O$5:O41))+1),F41)</f>
        <v>28495.545454545456</v>
      </c>
      <c r="G42" s="9">
        <f>IF(G41=MAX($D41:$J41),G$5/((2*SUM(P$5:P41))+1),G41)</f>
        <v>30075.888888888891</v>
      </c>
      <c r="H42" s="9">
        <f>IF(H41=MAX($D41:$J41),H$5/((2*SUM(Q$5:Q41))+1),H41)</f>
        <v>26762.285714285714</v>
      </c>
      <c r="I42" s="9">
        <f>IF(I41=MAX($D41:$J41),I$5/((2*SUM(R$5:R41))+1),I41)</f>
        <v>22335.571428571428</v>
      </c>
      <c r="J42" s="9">
        <f>IF(J41=MAX($D41:$J41),J$5/((2*SUM(S$5:S41))+1),J41)</f>
        <v>18651.2</v>
      </c>
      <c r="L42" s="4">
        <v>38</v>
      </c>
      <c r="M42" s="4">
        <f t="shared" si="2"/>
        <v>0</v>
      </c>
      <c r="N42" s="4">
        <f t="shared" si="3"/>
        <v>0</v>
      </c>
      <c r="O42" s="4">
        <f t="shared" si="4"/>
        <v>0</v>
      </c>
      <c r="P42" s="4">
        <f t="shared" si="5"/>
        <v>1</v>
      </c>
      <c r="Q42" s="4">
        <f t="shared" si="6"/>
        <v>0</v>
      </c>
      <c r="R42" s="4">
        <f t="shared" si="7"/>
        <v>0</v>
      </c>
      <c r="S42" s="4">
        <f t="shared" si="8"/>
        <v>0</v>
      </c>
      <c r="T42" s="3"/>
      <c r="U42" s="3"/>
      <c r="V42" s="3"/>
      <c r="W42" s="3"/>
      <c r="X42" s="3"/>
    </row>
    <row r="43" spans="2:24">
      <c r="B43" s="4" t="s">
        <v>41</v>
      </c>
      <c r="C43" s="4">
        <v>39</v>
      </c>
      <c r="D43" s="9">
        <f>IF(D42=MAX($D42:$J42),D$5/((2*SUM(M$5:M42))+1),D42)</f>
        <v>28018.52</v>
      </c>
      <c r="E43" s="9">
        <f>IF(E42=MAX($D42:$J42),E$5/((2*SUM(N$5:N42))+1),E42)</f>
        <v>26671</v>
      </c>
      <c r="F43" s="9">
        <f>IF(F42=MAX($D42:$J42),F$5/((2*SUM(O$5:O42))+1),F42)</f>
        <v>28495.545454545456</v>
      </c>
      <c r="G43" s="9">
        <f>IF(G42=MAX($D42:$J42),G$5/((2*SUM(P$5:P42))+1),G42)</f>
        <v>24607.545454545456</v>
      </c>
      <c r="H43" s="9">
        <f>IF(H42=MAX($D42:$J42),H$5/((2*SUM(Q$5:Q42))+1),H42)</f>
        <v>26762.285714285714</v>
      </c>
      <c r="I43" s="9">
        <f>IF(I42=MAX($D42:$J42),I$5/((2*SUM(R$5:R42))+1),I42)</f>
        <v>22335.571428571428</v>
      </c>
      <c r="J43" s="9">
        <f>IF(J42=MAX($D42:$J42),J$5/((2*SUM(S$5:S42))+1),J42)</f>
        <v>18651.2</v>
      </c>
      <c r="L43" s="4">
        <v>39</v>
      </c>
      <c r="M43" s="4">
        <f t="shared" si="2"/>
        <v>0</v>
      </c>
      <c r="N43" s="4">
        <f t="shared" si="3"/>
        <v>0</v>
      </c>
      <c r="O43" s="4">
        <f t="shared" si="4"/>
        <v>1</v>
      </c>
      <c r="P43" s="4">
        <f t="shared" si="5"/>
        <v>0</v>
      </c>
      <c r="Q43" s="4">
        <f t="shared" si="6"/>
        <v>0</v>
      </c>
      <c r="R43" s="4">
        <f t="shared" si="7"/>
        <v>0</v>
      </c>
      <c r="S43" s="4">
        <f t="shared" si="8"/>
        <v>0</v>
      </c>
      <c r="T43" s="3"/>
      <c r="U43" s="3"/>
      <c r="V43" s="3"/>
      <c r="W43" s="3"/>
      <c r="X43" s="3"/>
    </row>
    <row r="44" spans="2:24">
      <c r="B44" s="4" t="s">
        <v>41</v>
      </c>
      <c r="C44" s="4">
        <v>40</v>
      </c>
      <c r="D44" s="9">
        <f>IF(D43=MAX($D43:$J43),D$5/((2*SUM(M$5:M43))+1),D43)</f>
        <v>28018.52</v>
      </c>
      <c r="E44" s="9">
        <f>IF(E43=MAX($D43:$J43),E$5/((2*SUM(N$5:N43))+1),E43)</f>
        <v>26671</v>
      </c>
      <c r="F44" s="9">
        <f>IF(F43=MAX($D43:$J43),F$5/((2*SUM(O$5:O43))+1),F43)</f>
        <v>24111.615384615383</v>
      </c>
      <c r="G44" s="9">
        <f>IF(G43=MAX($D43:$J43),G$5/((2*SUM(P$5:P43))+1),G43)</f>
        <v>24607.545454545456</v>
      </c>
      <c r="H44" s="9">
        <f>IF(H43=MAX($D43:$J43),H$5/((2*SUM(Q$5:Q43))+1),H43)</f>
        <v>26762.285714285714</v>
      </c>
      <c r="I44" s="9">
        <f>IF(I43=MAX($D43:$J43),I$5/((2*SUM(R$5:R43))+1),I43)</f>
        <v>22335.571428571428</v>
      </c>
      <c r="J44" s="9">
        <f>IF(J43=MAX($D43:$J43),J$5/((2*SUM(S$5:S43))+1),J43)</f>
        <v>18651.2</v>
      </c>
      <c r="L44" s="4">
        <v>40</v>
      </c>
      <c r="M44" s="4">
        <f t="shared" si="2"/>
        <v>1</v>
      </c>
      <c r="N44" s="4">
        <f t="shared" si="3"/>
        <v>0</v>
      </c>
      <c r="O44" s="4">
        <f t="shared" si="4"/>
        <v>0</v>
      </c>
      <c r="P44" s="4">
        <f t="shared" si="5"/>
        <v>0</v>
      </c>
      <c r="Q44" s="4">
        <f t="shared" si="6"/>
        <v>0</v>
      </c>
      <c r="R44" s="4">
        <f t="shared" si="7"/>
        <v>0</v>
      </c>
      <c r="S44" s="4">
        <f t="shared" si="8"/>
        <v>0</v>
      </c>
      <c r="T44" s="3"/>
      <c r="U44" s="3"/>
      <c r="V44" s="3"/>
      <c r="W44" s="3"/>
      <c r="X44" s="3"/>
    </row>
    <row r="45" spans="2:24">
      <c r="B45" s="4" t="s">
        <v>41</v>
      </c>
      <c r="C45" s="4">
        <v>41</v>
      </c>
      <c r="D45" s="9">
        <f>IF(D44=MAX($D44:$J44),D$5/((2*SUM(M$5:M44))+1),D44)</f>
        <v>25943.074074074073</v>
      </c>
      <c r="E45" s="9">
        <f>IF(E44=MAX($D44:$J44),E$5/((2*SUM(N$5:N44))+1),E44)</f>
        <v>26671</v>
      </c>
      <c r="F45" s="9">
        <f>IF(F44=MAX($D44:$J44),F$5/((2*SUM(O$5:O44))+1),F44)</f>
        <v>24111.615384615383</v>
      </c>
      <c r="G45" s="9">
        <f>IF(G44=MAX($D44:$J44),G$5/((2*SUM(P$5:P44))+1),G44)</f>
        <v>24607.545454545456</v>
      </c>
      <c r="H45" s="9">
        <f>IF(H44=MAX($D44:$J44),H$5/((2*SUM(Q$5:Q44))+1),H44)</f>
        <v>26762.285714285714</v>
      </c>
      <c r="I45" s="9">
        <f>IF(I44=MAX($D44:$J44),I$5/((2*SUM(R$5:R44))+1),I44)</f>
        <v>22335.571428571428</v>
      </c>
      <c r="J45" s="9">
        <f>IF(J44=MAX($D44:$J44),J$5/((2*SUM(S$5:S44))+1),J44)</f>
        <v>18651.2</v>
      </c>
      <c r="L45" s="4">
        <v>41</v>
      </c>
      <c r="M45" s="4">
        <f t="shared" si="2"/>
        <v>0</v>
      </c>
      <c r="N45" s="4">
        <f t="shared" si="3"/>
        <v>0</v>
      </c>
      <c r="O45" s="4">
        <f t="shared" si="4"/>
        <v>0</v>
      </c>
      <c r="P45" s="4">
        <f t="shared" si="5"/>
        <v>0</v>
      </c>
      <c r="Q45" s="4">
        <f t="shared" si="6"/>
        <v>1</v>
      </c>
      <c r="R45" s="4">
        <f t="shared" si="7"/>
        <v>0</v>
      </c>
      <c r="S45" s="4">
        <f t="shared" si="8"/>
        <v>0</v>
      </c>
      <c r="T45" s="3"/>
      <c r="U45" s="3"/>
      <c r="V45" s="3"/>
      <c r="W45" s="3"/>
      <c r="X45" s="3"/>
    </row>
    <row r="46" spans="2:24">
      <c r="B46" s="4" t="s">
        <v>41</v>
      </c>
      <c r="C46" s="4">
        <v>42</v>
      </c>
      <c r="D46" s="9">
        <f>IF(D45=MAX($D45:$J45),D$5/((2*SUM(M$5:M45))+1),D45)</f>
        <v>25943.074074074073</v>
      </c>
      <c r="E46" s="9">
        <f>IF(E45=MAX($D45:$J45),E$5/((2*SUM(N$5:N45))+1),E45)</f>
        <v>26671</v>
      </c>
      <c r="F46" s="9">
        <f>IF(F45=MAX($D45:$J45),F$5/((2*SUM(O$5:O45))+1),F45)</f>
        <v>24111.615384615383</v>
      </c>
      <c r="G46" s="9">
        <f>IF(G45=MAX($D45:$J45),G$5/((2*SUM(P$5:P45))+1),G45)</f>
        <v>24607.545454545456</v>
      </c>
      <c r="H46" s="9">
        <f>IF(H45=MAX($D45:$J45),H$5/((2*SUM(Q$5:Q45))+1),H45)</f>
        <v>20815.111111111109</v>
      </c>
      <c r="I46" s="9">
        <f>IF(I45=MAX($D45:$J45),I$5/((2*SUM(R$5:R45))+1),I45)</f>
        <v>22335.571428571428</v>
      </c>
      <c r="J46" s="9">
        <f>IF(J45=MAX($D45:$J45),J$5/((2*SUM(S$5:S45))+1),J45)</f>
        <v>18651.2</v>
      </c>
      <c r="L46" s="4">
        <v>42</v>
      </c>
      <c r="M46" s="4">
        <f t="shared" si="2"/>
        <v>0</v>
      </c>
      <c r="N46" s="4">
        <f t="shared" si="3"/>
        <v>1</v>
      </c>
      <c r="O46" s="4">
        <f t="shared" si="4"/>
        <v>0</v>
      </c>
      <c r="P46" s="4">
        <f t="shared" si="5"/>
        <v>0</v>
      </c>
      <c r="Q46" s="4">
        <f t="shared" si="6"/>
        <v>0</v>
      </c>
      <c r="R46" s="4">
        <f t="shared" si="7"/>
        <v>0</v>
      </c>
      <c r="S46" s="4">
        <f t="shared" si="8"/>
        <v>0</v>
      </c>
      <c r="T46" s="3"/>
      <c r="U46" s="3"/>
      <c r="V46" s="3"/>
      <c r="W46" s="3"/>
      <c r="X46" s="3"/>
    </row>
    <row r="47" spans="2:24">
      <c r="B47" s="4" t="s">
        <v>41</v>
      </c>
      <c r="C47" s="4">
        <v>43</v>
      </c>
      <c r="D47" s="9">
        <f>IF(D46=MAX($D46:$J46),D$5/((2*SUM(M$5:M46))+1),D46)</f>
        <v>25943.074074074073</v>
      </c>
      <c r="E47" s="9">
        <f>IF(E46=MAX($D46:$J46),E$5/((2*SUM(N$5:N46))+1),E46)</f>
        <v>23863.526315789473</v>
      </c>
      <c r="F47" s="9">
        <f>IF(F46=MAX($D46:$J46),F$5/((2*SUM(O$5:O46))+1),F46)</f>
        <v>24111.615384615383</v>
      </c>
      <c r="G47" s="9">
        <f>IF(G46=MAX($D46:$J46),G$5/((2*SUM(P$5:P46))+1),G46)</f>
        <v>24607.545454545456</v>
      </c>
      <c r="H47" s="9">
        <f>IF(H46=MAX($D46:$J46),H$5/((2*SUM(Q$5:Q46))+1),H46)</f>
        <v>20815.111111111109</v>
      </c>
      <c r="I47" s="9">
        <f>IF(I46=MAX($D46:$J46),I$5/((2*SUM(R$5:R46))+1),I46)</f>
        <v>22335.571428571428</v>
      </c>
      <c r="J47" s="9">
        <f>IF(J46=MAX($D46:$J46),J$5/((2*SUM(S$5:S46))+1),J46)</f>
        <v>18651.2</v>
      </c>
      <c r="L47" s="4">
        <v>43</v>
      </c>
      <c r="M47" s="4">
        <f t="shared" si="2"/>
        <v>1</v>
      </c>
      <c r="N47" s="4">
        <f t="shared" si="3"/>
        <v>0</v>
      </c>
      <c r="O47" s="4">
        <f t="shared" si="4"/>
        <v>0</v>
      </c>
      <c r="P47" s="4">
        <f t="shared" si="5"/>
        <v>0</v>
      </c>
      <c r="Q47" s="4">
        <f t="shared" si="6"/>
        <v>0</v>
      </c>
      <c r="R47" s="4">
        <f t="shared" si="7"/>
        <v>0</v>
      </c>
      <c r="S47" s="4">
        <f t="shared" si="8"/>
        <v>0</v>
      </c>
      <c r="T47" s="3"/>
      <c r="U47" s="3"/>
      <c r="V47" s="3"/>
      <c r="W47" s="3"/>
      <c r="X47" s="3"/>
    </row>
    <row r="48" spans="2:24">
      <c r="B48" s="4" t="s">
        <v>41</v>
      </c>
      <c r="C48" s="4">
        <v>44</v>
      </c>
      <c r="D48" s="9">
        <f>IF(D47=MAX($D47:$J47),D$5/((2*SUM(M$5:M47))+1),D47)</f>
        <v>24153.896551724138</v>
      </c>
      <c r="E48" s="9">
        <f>IF(E47=MAX($D47:$J47),E$5/((2*SUM(N$5:N47))+1),E47)</f>
        <v>23863.526315789473</v>
      </c>
      <c r="F48" s="9">
        <f>IF(F47=MAX($D47:$J47),F$5/((2*SUM(O$5:O47))+1),F47)</f>
        <v>24111.615384615383</v>
      </c>
      <c r="G48" s="9">
        <f>IF(G47=MAX($D47:$J47),G$5/((2*SUM(P$5:P47))+1),G47)</f>
        <v>24607.545454545456</v>
      </c>
      <c r="H48" s="9">
        <f>IF(H47=MAX($D47:$J47),H$5/((2*SUM(Q$5:Q47))+1),H47)</f>
        <v>20815.111111111109</v>
      </c>
      <c r="I48" s="9">
        <f>IF(I47=MAX($D47:$J47),I$5/((2*SUM(R$5:R47))+1),I47)</f>
        <v>22335.571428571428</v>
      </c>
      <c r="J48" s="9">
        <f>IF(J47=MAX($D47:$J47),J$5/((2*SUM(S$5:S47))+1),J47)</f>
        <v>18651.2</v>
      </c>
      <c r="L48" s="4">
        <v>44</v>
      </c>
      <c r="M48" s="4">
        <f t="shared" si="2"/>
        <v>0</v>
      </c>
      <c r="N48" s="4">
        <f t="shared" si="3"/>
        <v>0</v>
      </c>
      <c r="O48" s="4">
        <f t="shared" si="4"/>
        <v>0</v>
      </c>
      <c r="P48" s="4">
        <f t="shared" si="5"/>
        <v>1</v>
      </c>
      <c r="Q48" s="4">
        <f t="shared" si="6"/>
        <v>0</v>
      </c>
      <c r="R48" s="4">
        <f t="shared" si="7"/>
        <v>0</v>
      </c>
      <c r="S48" s="4">
        <f t="shared" si="8"/>
        <v>0</v>
      </c>
      <c r="T48" s="3"/>
      <c r="U48" s="3"/>
      <c r="V48" s="3"/>
      <c r="W48" s="3"/>
      <c r="X48" s="3"/>
    </row>
    <row r="49" spans="2:24">
      <c r="B49" s="4" t="s">
        <v>41</v>
      </c>
      <c r="C49" s="4">
        <v>45</v>
      </c>
      <c r="D49" s="9">
        <f>IF(D48=MAX($D48:$J48),D$5/((2*SUM(M$5:M48))+1),D48)</f>
        <v>24153.896551724138</v>
      </c>
      <c r="E49" s="9">
        <f>IF(E48=MAX($D48:$J48),E$5/((2*SUM(N$5:N48))+1),E48)</f>
        <v>23863.526315789473</v>
      </c>
      <c r="F49" s="9">
        <f>IF(F48=MAX($D48:$J48),F$5/((2*SUM(O$5:O48))+1),F48)</f>
        <v>24111.615384615383</v>
      </c>
      <c r="G49" s="9">
        <f>IF(G48=MAX($D48:$J48),G$5/((2*SUM(P$5:P48))+1),G48)</f>
        <v>20821.76923076923</v>
      </c>
      <c r="H49" s="9">
        <f>IF(H48=MAX($D48:$J48),H$5/((2*SUM(Q$5:Q48))+1),H48)</f>
        <v>20815.111111111109</v>
      </c>
      <c r="I49" s="9">
        <f>IF(I48=MAX($D48:$J48),I$5/((2*SUM(R$5:R48))+1),I48)</f>
        <v>22335.571428571428</v>
      </c>
      <c r="J49" s="9">
        <f>IF(J48=MAX($D48:$J48),J$5/((2*SUM(S$5:S48))+1),J48)</f>
        <v>18651.2</v>
      </c>
      <c r="L49" s="4">
        <v>45</v>
      </c>
      <c r="M49" s="4">
        <f t="shared" si="2"/>
        <v>1</v>
      </c>
      <c r="N49" s="4">
        <f t="shared" si="3"/>
        <v>0</v>
      </c>
      <c r="O49" s="4">
        <f t="shared" si="4"/>
        <v>0</v>
      </c>
      <c r="P49" s="4">
        <f t="shared" si="5"/>
        <v>0</v>
      </c>
      <c r="Q49" s="4">
        <f t="shared" si="6"/>
        <v>0</v>
      </c>
      <c r="R49" s="4">
        <f t="shared" si="7"/>
        <v>0</v>
      </c>
      <c r="S49" s="4">
        <f t="shared" si="8"/>
        <v>0</v>
      </c>
      <c r="T49" s="3"/>
      <c r="U49" s="3"/>
      <c r="V49" s="3"/>
      <c r="W49" s="3"/>
      <c r="X49" s="3"/>
    </row>
    <row r="50" spans="2:24">
      <c r="B50" s="4" t="s">
        <v>41</v>
      </c>
      <c r="C50" s="4">
        <v>46</v>
      </c>
      <c r="D50" s="9">
        <f>IF(D49=MAX($D49:$J49),D$5/((2*SUM(M$5:M49))+1),D49)</f>
        <v>22595.580645161292</v>
      </c>
      <c r="E50" s="9">
        <f>IF(E49=MAX($D49:$J49),E$5/((2*SUM(N$5:N49))+1),E49)</f>
        <v>23863.526315789473</v>
      </c>
      <c r="F50" s="9">
        <f>IF(F49=MAX($D49:$J49),F$5/((2*SUM(O$5:O49))+1),F49)</f>
        <v>24111.615384615383</v>
      </c>
      <c r="G50" s="9">
        <f>IF(G49=MAX($D49:$J49),G$5/((2*SUM(P$5:P49))+1),G49)</f>
        <v>20821.76923076923</v>
      </c>
      <c r="H50" s="9">
        <f>IF(H49=MAX($D49:$J49),H$5/((2*SUM(Q$5:Q49))+1),H49)</f>
        <v>20815.111111111109</v>
      </c>
      <c r="I50" s="9">
        <f>IF(I49=MAX($D49:$J49),I$5/((2*SUM(R$5:R49))+1),I49)</f>
        <v>22335.571428571428</v>
      </c>
      <c r="J50" s="9">
        <f>IF(J49=MAX($D49:$J49),J$5/((2*SUM(S$5:S49))+1),J49)</f>
        <v>18651.2</v>
      </c>
      <c r="L50" s="4">
        <v>46</v>
      </c>
      <c r="M50" s="4">
        <f t="shared" si="2"/>
        <v>0</v>
      </c>
      <c r="N50" s="4">
        <f t="shared" si="3"/>
        <v>0</v>
      </c>
      <c r="O50" s="4">
        <f t="shared" si="4"/>
        <v>1</v>
      </c>
      <c r="P50" s="4">
        <f t="shared" si="5"/>
        <v>0</v>
      </c>
      <c r="Q50" s="4">
        <f t="shared" si="6"/>
        <v>0</v>
      </c>
      <c r="R50" s="4">
        <f t="shared" si="7"/>
        <v>0</v>
      </c>
      <c r="S50" s="4">
        <f t="shared" si="8"/>
        <v>0</v>
      </c>
      <c r="T50" s="3"/>
      <c r="U50" s="3"/>
      <c r="V50" s="3"/>
      <c r="W50" s="3"/>
      <c r="X50" s="3"/>
    </row>
    <row r="51" spans="2:24">
      <c r="B51" s="4" t="s">
        <v>41</v>
      </c>
      <c r="C51" s="4">
        <v>47</v>
      </c>
      <c r="D51" s="9">
        <f>IF(D50=MAX($D50:$J50),D$5/((2*SUM(M$5:M50))+1),D50)</f>
        <v>22595.580645161292</v>
      </c>
      <c r="E51" s="9">
        <f>IF(E50=MAX($D50:$J50),E$5/((2*SUM(N$5:N50))+1),E50)</f>
        <v>23863.526315789473</v>
      </c>
      <c r="F51" s="9">
        <f>IF(F50=MAX($D50:$J50),F$5/((2*SUM(O$5:O50))+1),F50)</f>
        <v>20896.733333333334</v>
      </c>
      <c r="G51" s="9">
        <f>IF(G50=MAX($D50:$J50),G$5/((2*SUM(P$5:P50))+1),G50)</f>
        <v>20821.76923076923</v>
      </c>
      <c r="H51" s="9">
        <f>IF(H50=MAX($D50:$J50),H$5/((2*SUM(Q$5:Q50))+1),H50)</f>
        <v>20815.111111111109</v>
      </c>
      <c r="I51" s="9">
        <f>IF(I50=MAX($D50:$J50),I$5/((2*SUM(R$5:R50))+1),I50)</f>
        <v>22335.571428571428</v>
      </c>
      <c r="J51" s="9">
        <f>IF(J50=MAX($D50:$J50),J$5/((2*SUM(S$5:S50))+1),J50)</f>
        <v>18651.2</v>
      </c>
      <c r="L51" s="4">
        <v>47</v>
      </c>
      <c r="M51" s="4">
        <f t="shared" si="2"/>
        <v>0</v>
      </c>
      <c r="N51" s="4">
        <f t="shared" si="3"/>
        <v>1</v>
      </c>
      <c r="O51" s="4">
        <f t="shared" si="4"/>
        <v>0</v>
      </c>
      <c r="P51" s="4">
        <f t="shared" si="5"/>
        <v>0</v>
      </c>
      <c r="Q51" s="4">
        <f t="shared" si="6"/>
        <v>0</v>
      </c>
      <c r="R51" s="4">
        <f t="shared" si="7"/>
        <v>0</v>
      </c>
      <c r="S51" s="4">
        <f t="shared" si="8"/>
        <v>0</v>
      </c>
      <c r="T51" s="3"/>
      <c r="U51" s="3"/>
      <c r="V51" s="3"/>
      <c r="W51" s="3"/>
      <c r="X51" s="3"/>
    </row>
    <row r="52" spans="2:24">
      <c r="B52" s="4" t="s">
        <v>41</v>
      </c>
      <c r="C52" s="4">
        <v>48</v>
      </c>
      <c r="D52" s="9">
        <f>IF(D51=MAX($D51:$J51),D$5/((2*SUM(M$5:M51))+1),D51)</f>
        <v>22595.580645161292</v>
      </c>
      <c r="E52" s="9">
        <f>IF(E51=MAX($D51:$J51),E$5/((2*SUM(N$5:N51))+1),E51)</f>
        <v>21590.809523809523</v>
      </c>
      <c r="F52" s="9">
        <f>IF(F51=MAX($D51:$J51),F$5/((2*SUM(O$5:O51))+1),F51)</f>
        <v>20896.733333333334</v>
      </c>
      <c r="G52" s="9">
        <f>IF(G51=MAX($D51:$J51),G$5/((2*SUM(P$5:P51))+1),G51)</f>
        <v>20821.76923076923</v>
      </c>
      <c r="H52" s="9">
        <f>IF(H51=MAX($D51:$J51),H$5/((2*SUM(Q$5:Q51))+1),H51)</f>
        <v>20815.111111111109</v>
      </c>
      <c r="I52" s="9">
        <f>IF(I51=MAX($D51:$J51),I$5/((2*SUM(R$5:R51))+1),I51)</f>
        <v>22335.571428571428</v>
      </c>
      <c r="J52" s="9">
        <f>IF(J51=MAX($D51:$J51),J$5/((2*SUM(S$5:S51))+1),J51)</f>
        <v>18651.2</v>
      </c>
      <c r="L52" s="4">
        <v>48</v>
      </c>
      <c r="M52" s="4">
        <f t="shared" si="2"/>
        <v>1</v>
      </c>
      <c r="N52" s="4">
        <f t="shared" si="3"/>
        <v>0</v>
      </c>
      <c r="O52" s="4">
        <f t="shared" si="4"/>
        <v>0</v>
      </c>
      <c r="P52" s="4">
        <f t="shared" si="5"/>
        <v>0</v>
      </c>
      <c r="Q52" s="4">
        <f t="shared" si="6"/>
        <v>0</v>
      </c>
      <c r="R52" s="4">
        <f t="shared" si="7"/>
        <v>0</v>
      </c>
      <c r="S52" s="4">
        <f t="shared" si="8"/>
        <v>0</v>
      </c>
      <c r="T52" s="3"/>
      <c r="U52" s="3"/>
      <c r="V52" s="3"/>
      <c r="W52" s="3"/>
      <c r="X52" s="3"/>
    </row>
    <row r="53" spans="2:24">
      <c r="B53" s="4" t="s">
        <v>41</v>
      </c>
      <c r="C53" s="4">
        <v>49</v>
      </c>
      <c r="D53" s="9">
        <f>IF(D52=MAX($D52:$J52),D$5/((2*SUM(M$5:M52))+1),D52)</f>
        <v>21226.151515151516</v>
      </c>
      <c r="E53" s="9">
        <f>IF(E52=MAX($D52:$J52),E$5/((2*SUM(N$5:N52))+1),E52)</f>
        <v>21590.809523809523</v>
      </c>
      <c r="F53" s="9">
        <f>IF(F52=MAX($D52:$J52),F$5/((2*SUM(O$5:O52))+1),F52)</f>
        <v>20896.733333333334</v>
      </c>
      <c r="G53" s="9">
        <f>IF(G52=MAX($D52:$J52),G$5/((2*SUM(P$5:P52))+1),G52)</f>
        <v>20821.76923076923</v>
      </c>
      <c r="H53" s="9">
        <f>IF(H52=MAX($D52:$J52),H$5/((2*SUM(Q$5:Q52))+1),H52)</f>
        <v>20815.111111111109</v>
      </c>
      <c r="I53" s="9">
        <f>IF(I52=MAX($D52:$J52),I$5/((2*SUM(R$5:R52))+1),I52)</f>
        <v>22335.571428571428</v>
      </c>
      <c r="J53" s="9">
        <f>IF(J52=MAX($D52:$J52),J$5/((2*SUM(S$5:S52))+1),J52)</f>
        <v>18651.2</v>
      </c>
      <c r="L53" s="4">
        <v>49</v>
      </c>
      <c r="M53" s="4">
        <f t="shared" si="2"/>
        <v>0</v>
      </c>
      <c r="N53" s="4">
        <f t="shared" si="3"/>
        <v>0</v>
      </c>
      <c r="O53" s="4">
        <f t="shared" si="4"/>
        <v>0</v>
      </c>
      <c r="P53" s="4">
        <f t="shared" si="5"/>
        <v>0</v>
      </c>
      <c r="Q53" s="4">
        <f t="shared" si="6"/>
        <v>0</v>
      </c>
      <c r="R53" s="4">
        <f t="shared" si="7"/>
        <v>1</v>
      </c>
      <c r="S53" s="4">
        <f t="shared" si="8"/>
        <v>0</v>
      </c>
      <c r="T53" s="3"/>
      <c r="U53" s="3"/>
      <c r="V53" s="3"/>
      <c r="W53" s="3"/>
      <c r="X53" s="3"/>
    </row>
    <row r="54" spans="2:24">
      <c r="B54" s="4" t="s">
        <v>41</v>
      </c>
      <c r="C54" s="4">
        <v>50</v>
      </c>
      <c r="D54" s="9">
        <f>IF(D53=MAX($D53:$J53),D$5/((2*SUM(M$5:M53))+1),D53)</f>
        <v>21226.151515151516</v>
      </c>
      <c r="E54" s="9">
        <f>IF(E53=MAX($D53:$J53),E$5/((2*SUM(N$5:N53))+1),E53)</f>
        <v>21590.809523809523</v>
      </c>
      <c r="F54" s="9">
        <f>IF(F53=MAX($D53:$J53),F$5/((2*SUM(O$5:O53))+1),F53)</f>
        <v>20896.733333333334</v>
      </c>
      <c r="G54" s="9">
        <f>IF(G53=MAX($D53:$J53),G$5/((2*SUM(P$5:P53))+1),G53)</f>
        <v>20821.76923076923</v>
      </c>
      <c r="H54" s="9">
        <f>IF(H53=MAX($D53:$J53),H$5/((2*SUM(Q$5:Q53))+1),H53)</f>
        <v>20815.111111111109</v>
      </c>
      <c r="I54" s="9">
        <f>IF(I53=MAX($D53:$J53),I$5/((2*SUM(R$5:R53))+1),I53)</f>
        <v>17372.111111111109</v>
      </c>
      <c r="J54" s="9">
        <f>IF(J53=MAX($D53:$J53),J$5/((2*SUM(S$5:S53))+1),J53)</f>
        <v>18651.2</v>
      </c>
      <c r="L54" s="4">
        <v>50</v>
      </c>
      <c r="M54" s="4">
        <f t="shared" si="2"/>
        <v>0</v>
      </c>
      <c r="N54" s="4">
        <f t="shared" si="3"/>
        <v>1</v>
      </c>
      <c r="O54" s="4">
        <f t="shared" si="4"/>
        <v>0</v>
      </c>
      <c r="P54" s="4">
        <f t="shared" si="5"/>
        <v>0</v>
      </c>
      <c r="Q54" s="4">
        <f t="shared" si="6"/>
        <v>0</v>
      </c>
      <c r="R54" s="4">
        <f t="shared" si="7"/>
        <v>0</v>
      </c>
      <c r="S54" s="4">
        <f t="shared" si="8"/>
        <v>0</v>
      </c>
      <c r="T54" s="3"/>
      <c r="U54" s="3"/>
      <c r="V54" s="3"/>
      <c r="W54" s="3"/>
      <c r="X54" s="3"/>
    </row>
    <row r="55" spans="2:24">
      <c r="B55" s="4" t="s">
        <v>41</v>
      </c>
      <c r="C55" s="4">
        <v>51</v>
      </c>
      <c r="D55" s="9">
        <f>IF(D54=MAX($D54:$J54),D$5/((2*SUM(M$5:M54))+1),D54)</f>
        <v>21226.151515151516</v>
      </c>
      <c r="E55" s="9">
        <f>IF(E54=MAX($D54:$J54),E$5/((2*SUM(N$5:N54))+1),E54)</f>
        <v>19713.347826086956</v>
      </c>
      <c r="F55" s="9">
        <f>IF(F54=MAX($D54:$J54),F$5/((2*SUM(O$5:O54))+1),F54)</f>
        <v>20896.733333333334</v>
      </c>
      <c r="G55" s="9">
        <f>IF(G54=MAX($D54:$J54),G$5/((2*SUM(P$5:P54))+1),G54)</f>
        <v>20821.76923076923</v>
      </c>
      <c r="H55" s="9">
        <f>IF(H54=MAX($D54:$J54),H$5/((2*SUM(Q$5:Q54))+1),H54)</f>
        <v>20815.111111111109</v>
      </c>
      <c r="I55" s="9">
        <f>IF(I54=MAX($D54:$J54),I$5/((2*SUM(R$5:R54))+1),I54)</f>
        <v>17372.111111111109</v>
      </c>
      <c r="J55" s="9">
        <f>IF(J54=MAX($D54:$J54),J$5/((2*SUM(S$5:S54))+1),J54)</f>
        <v>18651.2</v>
      </c>
      <c r="L55" s="4">
        <v>51</v>
      </c>
      <c r="M55" s="4">
        <f t="shared" si="2"/>
        <v>1</v>
      </c>
      <c r="N55" s="4">
        <f t="shared" si="3"/>
        <v>0</v>
      </c>
      <c r="O55" s="4">
        <f t="shared" si="4"/>
        <v>0</v>
      </c>
      <c r="P55" s="4">
        <f t="shared" si="5"/>
        <v>0</v>
      </c>
      <c r="Q55" s="4">
        <f t="shared" si="6"/>
        <v>0</v>
      </c>
      <c r="R55" s="4">
        <f t="shared" si="7"/>
        <v>0</v>
      </c>
      <c r="S55" s="4">
        <f t="shared" si="8"/>
        <v>0</v>
      </c>
      <c r="T55" s="3"/>
      <c r="U55" s="3"/>
      <c r="V55" s="3"/>
      <c r="W55" s="3"/>
      <c r="X55" s="3"/>
    </row>
    <row r="56" spans="2:24">
      <c r="B56" s="4" t="s">
        <v>41</v>
      </c>
      <c r="C56" s="4">
        <v>52</v>
      </c>
      <c r="D56" s="9">
        <f>IF(D55=MAX($D55:$J55),D$5/((2*SUM(M$5:M55))+1),D55)</f>
        <v>20013.228571428572</v>
      </c>
      <c r="E56" s="9">
        <f>IF(E55=MAX($D55:$J55),E$5/((2*SUM(N$5:N55))+1),E55)</f>
        <v>19713.347826086956</v>
      </c>
      <c r="F56" s="9">
        <f>IF(F55=MAX($D55:$J55),F$5/((2*SUM(O$5:O55))+1),F55)</f>
        <v>20896.733333333334</v>
      </c>
      <c r="G56" s="9">
        <f>IF(G55=MAX($D55:$J55),G$5/((2*SUM(P$5:P55))+1),G55)</f>
        <v>20821.76923076923</v>
      </c>
      <c r="H56" s="9">
        <f>IF(H55=MAX($D55:$J55),H$5/((2*SUM(Q$5:Q55))+1),H55)</f>
        <v>20815.111111111109</v>
      </c>
      <c r="I56" s="9">
        <f>IF(I55=MAX($D55:$J55),I$5/((2*SUM(R$5:R55))+1),I55)</f>
        <v>17372.111111111109</v>
      </c>
      <c r="J56" s="9">
        <f>IF(J55=MAX($D55:$J55),J$5/((2*SUM(S$5:S55))+1),J55)</f>
        <v>18651.2</v>
      </c>
      <c r="L56" s="4">
        <v>52</v>
      </c>
      <c r="M56" s="4">
        <f t="shared" si="2"/>
        <v>0</v>
      </c>
      <c r="N56" s="4">
        <f t="shared" si="3"/>
        <v>0</v>
      </c>
      <c r="O56" s="4">
        <f t="shared" si="4"/>
        <v>1</v>
      </c>
      <c r="P56" s="4">
        <f t="shared" si="5"/>
        <v>0</v>
      </c>
      <c r="Q56" s="4">
        <f t="shared" si="6"/>
        <v>0</v>
      </c>
      <c r="R56" s="4">
        <f t="shared" si="7"/>
        <v>0</v>
      </c>
      <c r="S56" s="4">
        <f t="shared" si="8"/>
        <v>0</v>
      </c>
      <c r="T56" s="3"/>
      <c r="U56" s="3"/>
      <c r="V56" s="3"/>
      <c r="W56" s="3"/>
      <c r="X56" s="3"/>
    </row>
    <row r="57" spans="2:24">
      <c r="B57" s="4" t="s">
        <v>41</v>
      </c>
      <c r="C57" s="4">
        <v>53</v>
      </c>
      <c r="D57" s="9">
        <f>IF(D56=MAX($D56:$J56),D$5/((2*SUM(M$5:M56))+1),D56)</f>
        <v>20013.228571428572</v>
      </c>
      <c r="E57" s="9">
        <f>IF(E56=MAX($D56:$J56),E$5/((2*SUM(N$5:N56))+1),E56)</f>
        <v>19713.347826086956</v>
      </c>
      <c r="F57" s="9">
        <f>IF(F56=MAX($D56:$J56),F$5/((2*SUM(O$5:O56))+1),F56)</f>
        <v>18438.294117647059</v>
      </c>
      <c r="G57" s="9">
        <f>IF(G56=MAX($D56:$J56),G$5/((2*SUM(P$5:P56))+1),G56)</f>
        <v>20821.76923076923</v>
      </c>
      <c r="H57" s="9">
        <f>IF(H56=MAX($D56:$J56),H$5/((2*SUM(Q$5:Q56))+1),H56)</f>
        <v>20815.111111111109</v>
      </c>
      <c r="I57" s="9">
        <f>IF(I56=MAX($D56:$J56),I$5/((2*SUM(R$5:R56))+1),I56)</f>
        <v>17372.111111111109</v>
      </c>
      <c r="J57" s="9">
        <f>IF(J56=MAX($D56:$J56),J$5/((2*SUM(S$5:S56))+1),J56)</f>
        <v>18651.2</v>
      </c>
      <c r="L57" s="4">
        <v>53</v>
      </c>
      <c r="M57" s="4">
        <f t="shared" si="2"/>
        <v>0</v>
      </c>
      <c r="N57" s="4">
        <f t="shared" si="3"/>
        <v>0</v>
      </c>
      <c r="O57" s="4">
        <f t="shared" si="4"/>
        <v>0</v>
      </c>
      <c r="P57" s="4">
        <f t="shared" si="5"/>
        <v>1</v>
      </c>
      <c r="Q57" s="4">
        <f t="shared" si="6"/>
        <v>0</v>
      </c>
      <c r="R57" s="4">
        <f t="shared" si="7"/>
        <v>0</v>
      </c>
      <c r="S57" s="4">
        <f t="shared" si="8"/>
        <v>0</v>
      </c>
      <c r="T57" s="3"/>
      <c r="U57" s="3"/>
      <c r="V57" s="3"/>
      <c r="W57" s="3"/>
      <c r="X57" s="3"/>
    </row>
    <row r="58" spans="2:24">
      <c r="B58" s="4" t="s">
        <v>41</v>
      </c>
      <c r="C58" s="4">
        <v>54</v>
      </c>
      <c r="D58" s="9">
        <f>IF(D57=MAX($D57:$J57),D$5/((2*SUM(M$5:M57))+1),D57)</f>
        <v>20013.228571428572</v>
      </c>
      <c r="E58" s="9">
        <f>IF(E57=MAX($D57:$J57),E$5/((2*SUM(N$5:N57))+1),E57)</f>
        <v>19713.347826086956</v>
      </c>
      <c r="F58" s="9">
        <f>IF(F57=MAX($D57:$J57),F$5/((2*SUM(O$5:O57))+1),F57)</f>
        <v>18438.294117647059</v>
      </c>
      <c r="G58" s="9">
        <f>IF(G57=MAX($D57:$J57),G$5/((2*SUM(P$5:P57))+1),G57)</f>
        <v>18045.533333333333</v>
      </c>
      <c r="H58" s="9">
        <f>IF(H57=MAX($D57:$J57),H$5/((2*SUM(Q$5:Q57))+1),H57)</f>
        <v>20815.111111111109</v>
      </c>
      <c r="I58" s="9">
        <f>IF(I57=MAX($D57:$J57),I$5/((2*SUM(R$5:R57))+1),I57)</f>
        <v>17372.111111111109</v>
      </c>
      <c r="J58" s="9">
        <f>IF(J57=MAX($D57:$J57),J$5/((2*SUM(S$5:S57))+1),J57)</f>
        <v>18651.2</v>
      </c>
      <c r="L58" s="4">
        <v>54</v>
      </c>
      <c r="M58" s="4">
        <f t="shared" si="2"/>
        <v>0</v>
      </c>
      <c r="N58" s="4">
        <f t="shared" si="3"/>
        <v>0</v>
      </c>
      <c r="O58" s="4">
        <f t="shared" si="4"/>
        <v>0</v>
      </c>
      <c r="P58" s="4">
        <f t="shared" si="5"/>
        <v>0</v>
      </c>
      <c r="Q58" s="4">
        <f t="shared" si="6"/>
        <v>1</v>
      </c>
      <c r="R58" s="4">
        <f t="shared" si="7"/>
        <v>0</v>
      </c>
      <c r="S58" s="4">
        <f t="shared" si="8"/>
        <v>0</v>
      </c>
      <c r="T58" s="3"/>
      <c r="U58" s="3"/>
      <c r="V58" s="3"/>
      <c r="W58" s="3"/>
      <c r="X58" s="3"/>
    </row>
    <row r="59" spans="2:24">
      <c r="B59" s="4" t="s">
        <v>41</v>
      </c>
      <c r="C59" s="4">
        <v>55</v>
      </c>
      <c r="D59" s="9">
        <f>IF(D58=MAX($D58:$J58),D$5/((2*SUM(M$5:M58))+1),D58)</f>
        <v>20013.228571428572</v>
      </c>
      <c r="E59" s="9">
        <f>IF(E58=MAX($D58:$J58),E$5/((2*SUM(N$5:N58))+1),E58)</f>
        <v>19713.347826086956</v>
      </c>
      <c r="F59" s="9">
        <f>IF(F58=MAX($D58:$J58),F$5/((2*SUM(O$5:O58))+1),F58)</f>
        <v>18438.294117647059</v>
      </c>
      <c r="G59" s="9">
        <f>IF(G58=MAX($D58:$J58),G$5/((2*SUM(P$5:P58))+1),G58)</f>
        <v>18045.533333333333</v>
      </c>
      <c r="H59" s="9">
        <f>IF(H58=MAX($D58:$J58),H$5/((2*SUM(Q$5:Q58))+1),H58)</f>
        <v>17030.545454545456</v>
      </c>
      <c r="I59" s="9">
        <f>IF(I58=MAX($D58:$J58),I$5/((2*SUM(R$5:R58))+1),I58)</f>
        <v>17372.111111111109</v>
      </c>
      <c r="J59" s="9">
        <f>IF(J58=MAX($D58:$J58),J$5/((2*SUM(S$5:S58))+1),J58)</f>
        <v>18651.2</v>
      </c>
      <c r="L59" s="4">
        <v>55</v>
      </c>
      <c r="M59" s="4">
        <f t="shared" si="2"/>
        <v>1</v>
      </c>
      <c r="N59" s="4">
        <f t="shared" si="3"/>
        <v>0</v>
      </c>
      <c r="O59" s="4">
        <f t="shared" si="4"/>
        <v>0</v>
      </c>
      <c r="P59" s="4">
        <f t="shared" si="5"/>
        <v>0</v>
      </c>
      <c r="Q59" s="4">
        <f t="shared" si="6"/>
        <v>0</v>
      </c>
      <c r="R59" s="4">
        <f t="shared" si="7"/>
        <v>0</v>
      </c>
      <c r="S59" s="4">
        <f t="shared" si="8"/>
        <v>0</v>
      </c>
      <c r="T59" s="3"/>
      <c r="U59" s="3"/>
      <c r="V59" s="3"/>
      <c r="W59" s="3"/>
      <c r="X59" s="3"/>
    </row>
    <row r="60" spans="2:24">
      <c r="B60" s="4" t="s">
        <v>41</v>
      </c>
      <c r="C60" s="4">
        <v>56</v>
      </c>
      <c r="D60" s="9">
        <f>IF(D59=MAX($D59:$J59),D$5/((2*SUM(M$5:M59))+1),D59)</f>
        <v>18931.432432432433</v>
      </c>
      <c r="E60" s="9">
        <f>IF(E59=MAX($D59:$J59),E$5/((2*SUM(N$5:N59))+1),E59)</f>
        <v>19713.347826086956</v>
      </c>
      <c r="F60" s="9">
        <f>IF(F59=MAX($D59:$J59),F$5/((2*SUM(O$5:O59))+1),F59)</f>
        <v>18438.294117647059</v>
      </c>
      <c r="G60" s="9">
        <f>IF(G59=MAX($D59:$J59),G$5/((2*SUM(P$5:P59))+1),G59)</f>
        <v>18045.533333333333</v>
      </c>
      <c r="H60" s="9">
        <f>IF(H59=MAX($D59:$J59),H$5/((2*SUM(Q$5:Q59))+1),H59)</f>
        <v>17030.545454545456</v>
      </c>
      <c r="I60" s="9">
        <f>IF(I59=MAX($D59:$J59),I$5/((2*SUM(R$5:R59))+1),I59)</f>
        <v>17372.111111111109</v>
      </c>
      <c r="J60" s="9">
        <f>IF(J59=MAX($D59:$J59),J$5/((2*SUM(S$5:S59))+1),J59)</f>
        <v>18651.2</v>
      </c>
      <c r="L60" s="4">
        <v>56</v>
      </c>
      <c r="M60" s="4">
        <f t="shared" si="2"/>
        <v>0</v>
      </c>
      <c r="N60" s="4">
        <f t="shared" si="3"/>
        <v>1</v>
      </c>
      <c r="O60" s="4">
        <f t="shared" si="4"/>
        <v>0</v>
      </c>
      <c r="P60" s="4">
        <f t="shared" si="5"/>
        <v>0</v>
      </c>
      <c r="Q60" s="4">
        <f t="shared" si="6"/>
        <v>0</v>
      </c>
      <c r="R60" s="4">
        <f t="shared" si="7"/>
        <v>0</v>
      </c>
      <c r="S60" s="4">
        <f t="shared" si="8"/>
        <v>0</v>
      </c>
      <c r="T60" s="3"/>
      <c r="U60" s="3"/>
      <c r="V60" s="3"/>
      <c r="W60" s="3"/>
      <c r="X60" s="3"/>
    </row>
    <row r="61" spans="2:24">
      <c r="B61" s="4" t="s">
        <v>41</v>
      </c>
      <c r="C61" s="4">
        <v>57</v>
      </c>
      <c r="D61" s="9">
        <f>IF(D60=MAX($D60:$J60),D$5/((2*SUM(M$5:M60))+1),D60)</f>
        <v>18931.432432432433</v>
      </c>
      <c r="E61" s="9">
        <f>IF(E60=MAX($D60:$J60),E$5/((2*SUM(N$5:N60))+1),E60)</f>
        <v>18136.28</v>
      </c>
      <c r="F61" s="9">
        <f>IF(F60=MAX($D60:$J60),F$5/((2*SUM(O$5:O60))+1),F60)</f>
        <v>18438.294117647059</v>
      </c>
      <c r="G61" s="9">
        <f>IF(G60=MAX($D60:$J60),G$5/((2*SUM(P$5:P60))+1),G60)</f>
        <v>18045.533333333333</v>
      </c>
      <c r="H61" s="9">
        <f>IF(H60=MAX($D60:$J60),H$5/((2*SUM(Q$5:Q60))+1),H60)</f>
        <v>17030.545454545456</v>
      </c>
      <c r="I61" s="9">
        <f>IF(I60=MAX($D60:$J60),I$5/((2*SUM(R$5:R60))+1),I60)</f>
        <v>17372.111111111109</v>
      </c>
      <c r="J61" s="9">
        <f>IF(J60=MAX($D60:$J60),J$5/((2*SUM(S$5:S60))+1),J60)</f>
        <v>18651.2</v>
      </c>
      <c r="L61" s="4">
        <v>57</v>
      </c>
      <c r="M61" s="4">
        <f t="shared" si="2"/>
        <v>1</v>
      </c>
      <c r="N61" s="4">
        <f t="shared" si="3"/>
        <v>0</v>
      </c>
      <c r="O61" s="4">
        <f t="shared" si="4"/>
        <v>0</v>
      </c>
      <c r="P61" s="4">
        <f t="shared" si="5"/>
        <v>0</v>
      </c>
      <c r="Q61" s="4">
        <f t="shared" si="6"/>
        <v>0</v>
      </c>
      <c r="R61" s="4">
        <f t="shared" si="7"/>
        <v>0</v>
      </c>
      <c r="S61" s="4">
        <f t="shared" si="8"/>
        <v>0</v>
      </c>
      <c r="T61" s="3"/>
      <c r="U61" s="3"/>
      <c r="V61" s="3"/>
      <c r="W61" s="3"/>
      <c r="X61" s="3"/>
    </row>
    <row r="62" spans="2:24">
      <c r="B62" s="4" t="s">
        <v>41</v>
      </c>
      <c r="C62" s="4">
        <v>58</v>
      </c>
      <c r="D62" s="9">
        <f>IF(D61=MAX($D61:$J61),D$5/((2*SUM(M$5:M61))+1),D61)</f>
        <v>17960.589743589742</v>
      </c>
      <c r="E62" s="9">
        <f>IF(E61=MAX($D61:$J61),E$5/((2*SUM(N$5:N61))+1),E61)</f>
        <v>18136.28</v>
      </c>
      <c r="F62" s="9">
        <f>IF(F61=MAX($D61:$J61),F$5/((2*SUM(O$5:O61))+1),F61)</f>
        <v>18438.294117647059</v>
      </c>
      <c r="G62" s="9">
        <f>IF(G61=MAX($D61:$J61),G$5/((2*SUM(P$5:P61))+1),G61)</f>
        <v>18045.533333333333</v>
      </c>
      <c r="H62" s="9">
        <f>IF(H61=MAX($D61:$J61),H$5/((2*SUM(Q$5:Q61))+1),H61)</f>
        <v>17030.545454545456</v>
      </c>
      <c r="I62" s="9">
        <f>IF(I61=MAX($D61:$J61),I$5/((2*SUM(R$5:R61))+1),I61)</f>
        <v>17372.111111111109</v>
      </c>
      <c r="J62" s="9">
        <f>IF(J61=MAX($D61:$J61),J$5/((2*SUM(S$5:S61))+1),J61)</f>
        <v>18651.2</v>
      </c>
      <c r="L62" s="4">
        <v>58</v>
      </c>
      <c r="M62" s="4">
        <f t="shared" si="2"/>
        <v>0</v>
      </c>
      <c r="N62" s="4">
        <f t="shared" si="3"/>
        <v>0</v>
      </c>
      <c r="O62" s="4">
        <f t="shared" si="4"/>
        <v>0</v>
      </c>
      <c r="P62" s="4">
        <f t="shared" si="5"/>
        <v>0</v>
      </c>
      <c r="Q62" s="4">
        <f t="shared" si="6"/>
        <v>0</v>
      </c>
      <c r="R62" s="4">
        <f t="shared" si="7"/>
        <v>0</v>
      </c>
      <c r="S62" s="4">
        <f t="shared" si="8"/>
        <v>1</v>
      </c>
      <c r="T62" s="3"/>
      <c r="U62" s="3"/>
      <c r="V62" s="3"/>
      <c r="W62" s="3"/>
      <c r="X62" s="3"/>
    </row>
    <row r="63" spans="2:24">
      <c r="B63" s="4" t="s">
        <v>41</v>
      </c>
      <c r="C63" s="4">
        <v>59</v>
      </c>
      <c r="D63" s="9">
        <f>IF(D62=MAX($D62:$J62),D$5/((2*SUM(M$5:M62))+1),D62)</f>
        <v>17960.589743589742</v>
      </c>
      <c r="E63" s="9">
        <f>IF(E62=MAX($D62:$J62),E$5/((2*SUM(N$5:N62))+1),E62)</f>
        <v>18136.28</v>
      </c>
      <c r="F63" s="9">
        <f>IF(F62=MAX($D62:$J62),F$5/((2*SUM(O$5:O62))+1),F62)</f>
        <v>18438.294117647059</v>
      </c>
      <c r="G63" s="9">
        <f>IF(G62=MAX($D62:$J62),G$5/((2*SUM(P$5:P62))+1),G62)</f>
        <v>18045.533333333333</v>
      </c>
      <c r="H63" s="9">
        <f>IF(H62=MAX($D62:$J62),H$5/((2*SUM(Q$5:Q62))+1),H62)</f>
        <v>17030.545454545456</v>
      </c>
      <c r="I63" s="9">
        <f>IF(I62=MAX($D62:$J62),I$5/((2*SUM(R$5:R62))+1),I62)</f>
        <v>17372.111111111109</v>
      </c>
      <c r="J63" s="9">
        <f>IF(J62=MAX($D62:$J62),J$5/((2*SUM(S$5:S62))+1),J62)</f>
        <v>13322.285714285714</v>
      </c>
      <c r="L63" s="4">
        <v>59</v>
      </c>
      <c r="M63" s="4">
        <f t="shared" si="2"/>
        <v>0</v>
      </c>
      <c r="N63" s="4">
        <f t="shared" si="3"/>
        <v>0</v>
      </c>
      <c r="O63" s="4">
        <f t="shared" si="4"/>
        <v>1</v>
      </c>
      <c r="P63" s="4">
        <f t="shared" si="5"/>
        <v>0</v>
      </c>
      <c r="Q63" s="4">
        <f t="shared" si="6"/>
        <v>0</v>
      </c>
      <c r="R63" s="4">
        <f t="shared" si="7"/>
        <v>0</v>
      </c>
      <c r="S63" s="4">
        <f t="shared" si="8"/>
        <v>0</v>
      </c>
      <c r="T63" s="3"/>
      <c r="U63" s="3"/>
      <c r="V63" s="3"/>
      <c r="W63" s="3"/>
      <c r="X63" s="3"/>
    </row>
    <row r="64" spans="2:24">
      <c r="B64" s="4" t="s">
        <v>41</v>
      </c>
      <c r="C64" s="4">
        <v>60</v>
      </c>
      <c r="D64" s="9">
        <f>IF(D63=MAX($D63:$J63),D$5/((2*SUM(M$5:M63))+1),D63)</f>
        <v>17960.589743589742</v>
      </c>
      <c r="E64" s="9">
        <f>IF(E63=MAX($D63:$J63),E$5/((2*SUM(N$5:N63))+1),E63)</f>
        <v>18136.28</v>
      </c>
      <c r="F64" s="9">
        <f>IF(F63=MAX($D63:$J63),F$5/((2*SUM(O$5:O63))+1),F63)</f>
        <v>16497.42105263158</v>
      </c>
      <c r="G64" s="9">
        <f>IF(G63=MAX($D63:$J63),G$5/((2*SUM(P$5:P63))+1),G63)</f>
        <v>18045.533333333333</v>
      </c>
      <c r="H64" s="9">
        <f>IF(H63=MAX($D63:$J63),H$5/((2*SUM(Q$5:Q63))+1),H63)</f>
        <v>17030.545454545456</v>
      </c>
      <c r="I64" s="9">
        <f>IF(I63=MAX($D63:$J63),I$5/((2*SUM(R$5:R63))+1),I63)</f>
        <v>17372.111111111109</v>
      </c>
      <c r="J64" s="9">
        <f>IF(J63=MAX($D63:$J63),J$5/((2*SUM(S$5:S63))+1),J63)</f>
        <v>13322.285714285714</v>
      </c>
      <c r="L64" s="4">
        <v>60</v>
      </c>
      <c r="M64" s="4">
        <f t="shared" si="2"/>
        <v>0</v>
      </c>
      <c r="N64" s="4">
        <f t="shared" si="3"/>
        <v>1</v>
      </c>
      <c r="O64" s="4">
        <f t="shared" si="4"/>
        <v>0</v>
      </c>
      <c r="P64" s="4">
        <f t="shared" si="5"/>
        <v>0</v>
      </c>
      <c r="Q64" s="4">
        <f t="shared" si="6"/>
        <v>0</v>
      </c>
      <c r="R64" s="4">
        <f t="shared" si="7"/>
        <v>0</v>
      </c>
      <c r="S64" s="4">
        <f t="shared" si="8"/>
        <v>0</v>
      </c>
      <c r="T64" s="3"/>
      <c r="U64" s="3"/>
      <c r="V64" s="3"/>
      <c r="W64" s="3"/>
      <c r="X64" s="3"/>
    </row>
    <row r="65" spans="2:24">
      <c r="B65" s="4" t="s">
        <v>41</v>
      </c>
      <c r="C65" s="4">
        <v>61</v>
      </c>
      <c r="D65" s="9">
        <f>IF(D64=MAX($D64:$J64),D$5/((2*SUM(M$5:M64))+1),D64)</f>
        <v>17960.589743589742</v>
      </c>
      <c r="E65" s="9">
        <f>IF(E64=MAX($D64:$J64),E$5/((2*SUM(N$5:N64))+1),E64)</f>
        <v>16792.85185185185</v>
      </c>
      <c r="F65" s="9">
        <f>IF(F64=MAX($D64:$J64),F$5/((2*SUM(O$5:O64))+1),F64)</f>
        <v>16497.42105263158</v>
      </c>
      <c r="G65" s="9">
        <f>IF(G64=MAX($D64:$J64),G$5/((2*SUM(P$5:P64))+1),G64)</f>
        <v>18045.533333333333</v>
      </c>
      <c r="H65" s="9">
        <f>IF(H64=MAX($D64:$J64),H$5/((2*SUM(Q$5:Q64))+1),H64)</f>
        <v>17030.545454545456</v>
      </c>
      <c r="I65" s="9">
        <f>IF(I64=MAX($D64:$J64),I$5/((2*SUM(R$5:R64))+1),I64)</f>
        <v>17372.111111111109</v>
      </c>
      <c r="J65" s="9">
        <f>IF(J64=MAX($D64:$J64),J$5/((2*SUM(S$5:S64))+1),J64)</f>
        <v>13322.285714285714</v>
      </c>
      <c r="L65" s="4">
        <v>61</v>
      </c>
      <c r="M65" s="4">
        <f t="shared" si="2"/>
        <v>0</v>
      </c>
      <c r="N65" s="4">
        <f t="shared" si="3"/>
        <v>0</v>
      </c>
      <c r="O65" s="4">
        <f t="shared" si="4"/>
        <v>0</v>
      </c>
      <c r="P65" s="4">
        <f t="shared" si="5"/>
        <v>1</v>
      </c>
      <c r="Q65" s="4">
        <f t="shared" si="6"/>
        <v>0</v>
      </c>
      <c r="R65" s="4">
        <f t="shared" si="7"/>
        <v>0</v>
      </c>
      <c r="S65" s="4">
        <f t="shared" si="8"/>
        <v>0</v>
      </c>
      <c r="T65" s="3"/>
      <c r="U65" s="3"/>
      <c r="V65" s="3"/>
      <c r="W65" s="3"/>
      <c r="X65" s="3"/>
    </row>
    <row r="66" spans="2:24">
      <c r="B66" s="4" t="s">
        <v>41</v>
      </c>
      <c r="C66" s="4">
        <v>62</v>
      </c>
      <c r="D66" s="9">
        <f>IF(D65=MAX($D65:$J65),D$5/((2*SUM(M$5:M65))+1),D65)</f>
        <v>17960.589743589742</v>
      </c>
      <c r="E66" s="9">
        <f>IF(E65=MAX($D65:$J65),E$5/((2*SUM(N$5:N65))+1),E65)</f>
        <v>16792.85185185185</v>
      </c>
      <c r="F66" s="9">
        <f>IF(F65=MAX($D65:$J65),F$5/((2*SUM(O$5:O65))+1),F65)</f>
        <v>16497.42105263158</v>
      </c>
      <c r="G66" s="9">
        <f>IF(G65=MAX($D65:$J65),G$5/((2*SUM(P$5:P65))+1),G65)</f>
        <v>15922.529411764706</v>
      </c>
      <c r="H66" s="9">
        <f>IF(H65=MAX($D65:$J65),H$5/((2*SUM(Q$5:Q65))+1),H65)</f>
        <v>17030.545454545456</v>
      </c>
      <c r="I66" s="9">
        <f>IF(I65=MAX($D65:$J65),I$5/((2*SUM(R$5:R65))+1),I65)</f>
        <v>17372.111111111109</v>
      </c>
      <c r="J66" s="9">
        <f>IF(J65=MAX($D65:$J65),J$5/((2*SUM(S$5:S65))+1),J65)</f>
        <v>13322.285714285714</v>
      </c>
      <c r="L66" s="4">
        <v>62</v>
      </c>
      <c r="M66" s="4">
        <f t="shared" si="2"/>
        <v>1</v>
      </c>
      <c r="N66" s="4">
        <f t="shared" si="3"/>
        <v>0</v>
      </c>
      <c r="O66" s="4">
        <f t="shared" si="4"/>
        <v>0</v>
      </c>
      <c r="P66" s="4">
        <f t="shared" si="5"/>
        <v>0</v>
      </c>
      <c r="Q66" s="4">
        <f t="shared" si="6"/>
        <v>0</v>
      </c>
      <c r="R66" s="4">
        <f t="shared" si="7"/>
        <v>0</v>
      </c>
      <c r="S66" s="4">
        <f t="shared" si="8"/>
        <v>0</v>
      </c>
      <c r="T66" s="3"/>
      <c r="U66" s="3"/>
      <c r="V66" s="3"/>
      <c r="W66" s="3"/>
      <c r="X66" s="3"/>
    </row>
    <row r="67" spans="2:24">
      <c r="B67" s="4" t="s">
        <v>41</v>
      </c>
      <c r="C67" s="4">
        <v>63</v>
      </c>
      <c r="D67" s="9">
        <f>IF(D66=MAX($D66:$J66),D$5/((2*SUM(M$5:M66))+1),D66)</f>
        <v>17084.463414634145</v>
      </c>
      <c r="E67" s="9">
        <f>IF(E66=MAX($D66:$J66),E$5/((2*SUM(N$5:N66))+1),E66)</f>
        <v>16792.85185185185</v>
      </c>
      <c r="F67" s="9">
        <f>IF(F66=MAX($D66:$J66),F$5/((2*SUM(O$5:O66))+1),F66)</f>
        <v>16497.42105263158</v>
      </c>
      <c r="G67" s="9">
        <f>IF(G66=MAX($D66:$J66),G$5/((2*SUM(P$5:P66))+1),G66)</f>
        <v>15922.529411764706</v>
      </c>
      <c r="H67" s="9">
        <f>IF(H66=MAX($D66:$J66),H$5/((2*SUM(Q$5:Q66))+1),H66)</f>
        <v>17030.545454545456</v>
      </c>
      <c r="I67" s="9">
        <f>IF(I66=MAX($D66:$J66),I$5/((2*SUM(R$5:R66))+1),I66)</f>
        <v>17372.111111111109</v>
      </c>
      <c r="J67" s="9">
        <f>IF(J66=MAX($D66:$J66),J$5/((2*SUM(S$5:S66))+1),J66)</f>
        <v>13322.285714285714</v>
      </c>
      <c r="L67" s="4">
        <v>63</v>
      </c>
      <c r="M67" s="4">
        <f t="shared" si="2"/>
        <v>0</v>
      </c>
      <c r="N67" s="4">
        <f t="shared" si="3"/>
        <v>0</v>
      </c>
      <c r="O67" s="4">
        <f t="shared" si="4"/>
        <v>0</v>
      </c>
      <c r="P67" s="4">
        <f t="shared" si="5"/>
        <v>0</v>
      </c>
      <c r="Q67" s="4">
        <f t="shared" si="6"/>
        <v>0</v>
      </c>
      <c r="R67" s="4">
        <f t="shared" si="7"/>
        <v>1</v>
      </c>
      <c r="S67" s="4">
        <f t="shared" si="8"/>
        <v>0</v>
      </c>
      <c r="T67" s="3"/>
      <c r="U67" s="3"/>
      <c r="V67" s="3"/>
      <c r="W67" s="3"/>
      <c r="X67" s="3"/>
    </row>
    <row r="68" spans="2:24">
      <c r="B68" s="4" t="s">
        <v>41</v>
      </c>
      <c r="C68" s="4">
        <v>64</v>
      </c>
      <c r="D68" s="9">
        <f>IF(D67=MAX($D67:$J67),D$5/((2*SUM(M$5:M67))+1),D67)</f>
        <v>17084.463414634145</v>
      </c>
      <c r="E68" s="9">
        <f>IF(E67=MAX($D67:$J67),E$5/((2*SUM(N$5:N67))+1),E67)</f>
        <v>16792.85185185185</v>
      </c>
      <c r="F68" s="9">
        <f>IF(F67=MAX($D67:$J67),F$5/((2*SUM(O$5:O67))+1),F67)</f>
        <v>16497.42105263158</v>
      </c>
      <c r="G68" s="9">
        <f>IF(G67=MAX($D67:$J67),G$5/((2*SUM(P$5:P67))+1),G67)</f>
        <v>15922.529411764706</v>
      </c>
      <c r="H68" s="9">
        <f>IF(H67=MAX($D67:$J67),H$5/((2*SUM(Q$5:Q67))+1),H67)</f>
        <v>17030.545454545456</v>
      </c>
      <c r="I68" s="9">
        <f>IF(I67=MAX($D67:$J67),I$5/((2*SUM(R$5:R67))+1),I67)</f>
        <v>14213.545454545454</v>
      </c>
      <c r="J68" s="9">
        <f>IF(J67=MAX($D67:$J67),J$5/((2*SUM(S$5:S67))+1),J67)</f>
        <v>13322.285714285714</v>
      </c>
      <c r="L68" s="4">
        <v>64</v>
      </c>
      <c r="M68" s="4">
        <f t="shared" si="2"/>
        <v>1</v>
      </c>
      <c r="N68" s="4">
        <f t="shared" si="3"/>
        <v>0</v>
      </c>
      <c r="O68" s="4">
        <f t="shared" si="4"/>
        <v>0</v>
      </c>
      <c r="P68" s="4">
        <f t="shared" si="5"/>
        <v>0</v>
      </c>
      <c r="Q68" s="4">
        <f t="shared" si="6"/>
        <v>0</v>
      </c>
      <c r="R68" s="4">
        <f t="shared" si="7"/>
        <v>0</v>
      </c>
      <c r="S68" s="4">
        <f t="shared" si="8"/>
        <v>0</v>
      </c>
      <c r="T68" s="3"/>
      <c r="U68" s="3"/>
      <c r="V68" s="3"/>
      <c r="W68" s="3"/>
      <c r="X68" s="3"/>
    </row>
    <row r="69" spans="2:24">
      <c r="B69" s="4" t="s">
        <v>41</v>
      </c>
      <c r="C69" s="4">
        <v>65</v>
      </c>
      <c r="D69" s="9">
        <f>IF(D68=MAX($D68:$J68),D$5/((2*SUM(M$5:M68))+1),D68)</f>
        <v>16289.837209302326</v>
      </c>
      <c r="E69" s="9">
        <f>IF(E68=MAX($D68:$J68),E$5/((2*SUM(N$5:N68))+1),E68)</f>
        <v>16792.85185185185</v>
      </c>
      <c r="F69" s="9">
        <f>IF(F68=MAX($D68:$J68),F$5/((2*SUM(O$5:O68))+1),F68)</f>
        <v>16497.42105263158</v>
      </c>
      <c r="G69" s="9">
        <f>IF(G68=MAX($D68:$J68),G$5/((2*SUM(P$5:P68))+1),G68)</f>
        <v>15922.529411764706</v>
      </c>
      <c r="H69" s="9">
        <f>IF(H68=MAX($D68:$J68),H$5/((2*SUM(Q$5:Q68))+1),H68)</f>
        <v>17030.545454545456</v>
      </c>
      <c r="I69" s="9">
        <f>IF(I68=MAX($D68:$J68),I$5/((2*SUM(R$5:R68))+1),I68)</f>
        <v>14213.545454545454</v>
      </c>
      <c r="J69" s="9">
        <f>IF(J68=MAX($D68:$J68),J$5/((2*SUM(S$5:S68))+1),J68)</f>
        <v>13322.285714285714</v>
      </c>
      <c r="L69" s="4">
        <v>65</v>
      </c>
      <c r="M69" s="4">
        <f t="shared" si="2"/>
        <v>0</v>
      </c>
      <c r="N69" s="4">
        <f t="shared" si="3"/>
        <v>0</v>
      </c>
      <c r="O69" s="4">
        <f t="shared" si="4"/>
        <v>0</v>
      </c>
      <c r="P69" s="4">
        <f t="shared" si="5"/>
        <v>0</v>
      </c>
      <c r="Q69" s="4">
        <f t="shared" si="6"/>
        <v>1</v>
      </c>
      <c r="R69" s="4">
        <f t="shared" si="7"/>
        <v>0</v>
      </c>
      <c r="S69" s="4">
        <f t="shared" si="8"/>
        <v>0</v>
      </c>
      <c r="T69" s="3"/>
      <c r="U69" s="3"/>
      <c r="V69" s="3"/>
      <c r="W69" s="3"/>
      <c r="X69" s="3"/>
    </row>
    <row r="70" spans="2:24">
      <c r="B70" s="4" t="s">
        <v>41</v>
      </c>
      <c r="C70" s="4">
        <v>66</v>
      </c>
      <c r="D70" s="9">
        <f>IF(D69=MAX($D69:$J69),D$5/((2*SUM(M$5:M69))+1),D69)</f>
        <v>16289.837209302326</v>
      </c>
      <c r="E70" s="9">
        <f>IF(E69=MAX($D69:$J69),E$5/((2*SUM(N$5:N69))+1),E69)</f>
        <v>16792.85185185185</v>
      </c>
      <c r="F70" s="9">
        <f>IF(F69=MAX($D69:$J69),F$5/((2*SUM(O$5:O69))+1),F69)</f>
        <v>16497.42105263158</v>
      </c>
      <c r="G70" s="9">
        <f>IF(G69=MAX($D69:$J69),G$5/((2*SUM(P$5:P69))+1),G69)</f>
        <v>15922.529411764706</v>
      </c>
      <c r="H70" s="9">
        <f>IF(H69=MAX($D69:$J69),H$5/((2*SUM(Q$5:Q69))+1),H69)</f>
        <v>14410.461538461539</v>
      </c>
      <c r="I70" s="9">
        <f>IF(I69=MAX($D69:$J69),I$5/((2*SUM(R$5:R69))+1),I69)</f>
        <v>14213.545454545454</v>
      </c>
      <c r="J70" s="9">
        <f>IF(J69=MAX($D69:$J69),J$5/((2*SUM(S$5:S69))+1),J69)</f>
        <v>13322.285714285714</v>
      </c>
      <c r="L70" s="4">
        <v>66</v>
      </c>
      <c r="M70" s="4">
        <f t="shared" ref="M70:M89" si="9">IF(D70=MAX($D70:$J70),1,0)</f>
        <v>0</v>
      </c>
      <c r="N70" s="4">
        <f t="shared" si="3"/>
        <v>1</v>
      </c>
      <c r="O70" s="4">
        <f t="shared" si="4"/>
        <v>0</v>
      </c>
      <c r="P70" s="4">
        <f t="shared" si="5"/>
        <v>0</v>
      </c>
      <c r="Q70" s="4">
        <f t="shared" si="6"/>
        <v>0</v>
      </c>
      <c r="R70" s="4">
        <f t="shared" si="7"/>
        <v>0</v>
      </c>
      <c r="S70" s="4">
        <f t="shared" si="8"/>
        <v>0</v>
      </c>
      <c r="T70" s="3"/>
      <c r="U70" s="3"/>
      <c r="V70" s="3"/>
      <c r="W70" s="3"/>
      <c r="X70" s="3"/>
    </row>
    <row r="71" spans="2:24">
      <c r="B71" s="4" t="s">
        <v>41</v>
      </c>
      <c r="C71" s="4">
        <v>67</v>
      </c>
      <c r="D71" s="9">
        <f>IF(D70=MAX($D70:$J70),D$5/((2*SUM(M$5:M70))+1),D70)</f>
        <v>16289.837209302326</v>
      </c>
      <c r="E71" s="9">
        <f>IF(E70=MAX($D70:$J70),E$5/((2*SUM(N$5:N70))+1),E70)</f>
        <v>15634.724137931034</v>
      </c>
      <c r="F71" s="9">
        <f>IF(F70=MAX($D70:$J70),F$5/((2*SUM(O$5:O70))+1),F70)</f>
        <v>16497.42105263158</v>
      </c>
      <c r="G71" s="9">
        <f>IF(G70=MAX($D70:$J70),G$5/((2*SUM(P$5:P70))+1),G70)</f>
        <v>15922.529411764706</v>
      </c>
      <c r="H71" s="9">
        <f>IF(H70=MAX($D70:$J70),H$5/((2*SUM(Q$5:Q70))+1),H70)</f>
        <v>14410.461538461539</v>
      </c>
      <c r="I71" s="9">
        <f>IF(I70=MAX($D70:$J70),I$5/((2*SUM(R$5:R70))+1),I70)</f>
        <v>14213.545454545454</v>
      </c>
      <c r="J71" s="9">
        <f>IF(J70=MAX($D70:$J70),J$5/((2*SUM(S$5:S70))+1),J70)</f>
        <v>13322.285714285714</v>
      </c>
      <c r="L71" s="4">
        <v>67</v>
      </c>
      <c r="M71" s="4">
        <f t="shared" si="9"/>
        <v>0</v>
      </c>
      <c r="N71" s="4">
        <f t="shared" si="3"/>
        <v>0</v>
      </c>
      <c r="O71" s="4">
        <f t="shared" si="4"/>
        <v>1</v>
      </c>
      <c r="P71" s="4">
        <f t="shared" si="5"/>
        <v>0</v>
      </c>
      <c r="Q71" s="4">
        <f t="shared" si="6"/>
        <v>0</v>
      </c>
      <c r="R71" s="4">
        <f t="shared" si="7"/>
        <v>0</v>
      </c>
      <c r="S71" s="4">
        <f t="shared" si="8"/>
        <v>0</v>
      </c>
      <c r="T71" s="3"/>
      <c r="U71" s="3"/>
      <c r="V71" s="3"/>
      <c r="W71" s="3"/>
      <c r="X71" s="3"/>
    </row>
    <row r="72" spans="2:24">
      <c r="B72" s="4" t="s">
        <v>41</v>
      </c>
      <c r="C72" s="4">
        <v>68</v>
      </c>
      <c r="D72" s="9">
        <f>IF(D71=MAX($D71:$J71),D$5/((2*SUM(M$5:M71))+1),D71)</f>
        <v>16289.837209302326</v>
      </c>
      <c r="E72" s="9">
        <f>IF(E71=MAX($D71:$J71),E$5/((2*SUM(N$5:N71))+1),E71)</f>
        <v>15634.724137931034</v>
      </c>
      <c r="F72" s="9">
        <f>IF(F71=MAX($D71:$J71),F$5/((2*SUM(O$5:O71))+1),F71)</f>
        <v>14926.238095238095</v>
      </c>
      <c r="G72" s="9">
        <f>IF(G71=MAX($D71:$J71),G$5/((2*SUM(P$5:P71))+1),G71)</f>
        <v>15922.529411764706</v>
      </c>
      <c r="H72" s="9">
        <f>IF(H71=MAX($D71:$J71),H$5/((2*SUM(Q$5:Q71))+1),H71)</f>
        <v>14410.461538461539</v>
      </c>
      <c r="I72" s="9">
        <f>IF(I71=MAX($D71:$J71),I$5/((2*SUM(R$5:R71))+1),I71)</f>
        <v>14213.545454545454</v>
      </c>
      <c r="J72" s="9">
        <f>IF(J71=MAX($D71:$J71),J$5/((2*SUM(S$5:S71))+1),J71)</f>
        <v>13322.285714285714</v>
      </c>
      <c r="L72" s="4">
        <v>68</v>
      </c>
      <c r="M72" s="4">
        <f t="shared" si="9"/>
        <v>1</v>
      </c>
      <c r="N72" s="4">
        <f t="shared" si="3"/>
        <v>0</v>
      </c>
      <c r="O72" s="4">
        <f t="shared" si="4"/>
        <v>0</v>
      </c>
      <c r="P72" s="4">
        <f t="shared" si="5"/>
        <v>0</v>
      </c>
      <c r="Q72" s="4">
        <f t="shared" si="6"/>
        <v>0</v>
      </c>
      <c r="R72" s="4">
        <f t="shared" si="7"/>
        <v>0</v>
      </c>
      <c r="S72" s="4">
        <f t="shared" si="8"/>
        <v>0</v>
      </c>
      <c r="T72" s="3"/>
      <c r="U72" s="3"/>
      <c r="V72" s="3"/>
      <c r="W72" s="3"/>
      <c r="X72" s="3"/>
    </row>
    <row r="73" spans="2:24">
      <c r="B73" s="4" t="s">
        <v>41</v>
      </c>
      <c r="C73" s="4">
        <v>69</v>
      </c>
      <c r="D73" s="9">
        <f>IF(D72=MAX($D72:$J72),D$5/((2*SUM(M$5:M72))+1),D72)</f>
        <v>15565.844444444445</v>
      </c>
      <c r="E73" s="9">
        <f>IF(E72=MAX($D72:$J72),E$5/((2*SUM(N$5:N72))+1),E72)</f>
        <v>15634.724137931034</v>
      </c>
      <c r="F73" s="9">
        <f>IF(F72=MAX($D72:$J72),F$5/((2*SUM(O$5:O72))+1),F72)</f>
        <v>14926.238095238095</v>
      </c>
      <c r="G73" s="9">
        <f>IF(G72=MAX($D72:$J72),G$5/((2*SUM(P$5:P72))+1),G72)</f>
        <v>15922.529411764706</v>
      </c>
      <c r="H73" s="9">
        <f>IF(H72=MAX($D72:$J72),H$5/((2*SUM(Q$5:Q72))+1),H72)</f>
        <v>14410.461538461539</v>
      </c>
      <c r="I73" s="9">
        <f>IF(I72=MAX($D72:$J72),I$5/((2*SUM(R$5:R72))+1),I72)</f>
        <v>14213.545454545454</v>
      </c>
      <c r="J73" s="9">
        <f>IF(J72=MAX($D72:$J72),J$5/((2*SUM(S$5:S72))+1),J72)</f>
        <v>13322.285714285714</v>
      </c>
      <c r="L73" s="4">
        <v>69</v>
      </c>
      <c r="M73" s="4">
        <f t="shared" si="9"/>
        <v>0</v>
      </c>
      <c r="N73" s="4">
        <f t="shared" si="3"/>
        <v>0</v>
      </c>
      <c r="O73" s="4">
        <f t="shared" si="4"/>
        <v>0</v>
      </c>
      <c r="P73" s="4">
        <f t="shared" si="5"/>
        <v>1</v>
      </c>
      <c r="Q73" s="4">
        <f t="shared" si="6"/>
        <v>0</v>
      </c>
      <c r="R73" s="4">
        <f t="shared" si="7"/>
        <v>0</v>
      </c>
      <c r="S73" s="4">
        <f t="shared" si="8"/>
        <v>0</v>
      </c>
      <c r="T73" s="3"/>
      <c r="U73" s="3"/>
      <c r="V73" s="3"/>
      <c r="W73" s="3"/>
      <c r="X73" s="3"/>
    </row>
    <row r="74" spans="2:24">
      <c r="B74" s="4" t="s">
        <v>41</v>
      </c>
      <c r="C74" s="4">
        <v>70</v>
      </c>
      <c r="D74" s="9">
        <f>IF(D73=MAX($D73:$J73),D$5/((2*SUM(M$5:M73))+1),D73)</f>
        <v>15565.844444444445</v>
      </c>
      <c r="E74" s="9">
        <f>IF(E73=MAX($D73:$J73),E$5/((2*SUM(N$5:N73))+1),E73)</f>
        <v>15634.724137931034</v>
      </c>
      <c r="F74" s="9">
        <f>IF(F73=MAX($D73:$J73),F$5/((2*SUM(O$5:O73))+1),F73)</f>
        <v>14926.238095238095</v>
      </c>
      <c r="G74" s="9">
        <f>IF(G73=MAX($D73:$J73),G$5/((2*SUM(P$5:P73))+1),G73)</f>
        <v>14246.473684210527</v>
      </c>
      <c r="H74" s="9">
        <f>IF(H73=MAX($D73:$J73),H$5/((2*SUM(Q$5:Q73))+1),H73)</f>
        <v>14410.461538461539</v>
      </c>
      <c r="I74" s="9">
        <f>IF(I73=MAX($D73:$J73),I$5/((2*SUM(R$5:R73))+1),I73)</f>
        <v>14213.545454545454</v>
      </c>
      <c r="J74" s="9">
        <f>IF(J73=MAX($D73:$J73),J$5/((2*SUM(S$5:S73))+1),J73)</f>
        <v>13322.285714285714</v>
      </c>
      <c r="L74" s="4">
        <v>70</v>
      </c>
      <c r="M74" s="4">
        <f t="shared" si="9"/>
        <v>0</v>
      </c>
      <c r="N74" s="4">
        <f t="shared" si="3"/>
        <v>1</v>
      </c>
      <c r="O74" s="4">
        <f t="shared" si="4"/>
        <v>0</v>
      </c>
      <c r="P74" s="4">
        <f t="shared" si="5"/>
        <v>0</v>
      </c>
      <c r="Q74" s="4">
        <f t="shared" si="6"/>
        <v>0</v>
      </c>
      <c r="R74" s="4">
        <f t="shared" si="7"/>
        <v>0</v>
      </c>
      <c r="S74" s="4">
        <f t="shared" si="8"/>
        <v>0</v>
      </c>
      <c r="T74" s="3"/>
      <c r="U74" s="3"/>
      <c r="V74" s="3"/>
      <c r="W74" s="3"/>
      <c r="X74" s="3"/>
    </row>
    <row r="75" spans="2:24">
      <c r="B75" s="4" t="s">
        <v>41</v>
      </c>
      <c r="C75" s="4">
        <v>71</v>
      </c>
      <c r="D75" s="9">
        <f>IF(D74=MAX($D74:$J74),D$5/((2*SUM(M$5:M74))+1),D74)</f>
        <v>15565.844444444445</v>
      </c>
      <c r="E75" s="9">
        <f>IF(E74=MAX($D74:$J74),E$5/((2*SUM(N$5:N74))+1),E74)</f>
        <v>14626.032258064517</v>
      </c>
      <c r="F75" s="9">
        <f>IF(F74=MAX($D74:$J74),F$5/((2*SUM(O$5:O74))+1),F74)</f>
        <v>14926.238095238095</v>
      </c>
      <c r="G75" s="9">
        <f>IF(G74=MAX($D74:$J74),G$5/((2*SUM(P$5:P74))+1),G74)</f>
        <v>14246.473684210527</v>
      </c>
      <c r="H75" s="9">
        <f>IF(H74=MAX($D74:$J74),H$5/((2*SUM(Q$5:Q74))+1),H74)</f>
        <v>14410.461538461539</v>
      </c>
      <c r="I75" s="9">
        <f>IF(I74=MAX($D74:$J74),I$5/((2*SUM(R$5:R74))+1),I74)</f>
        <v>14213.545454545454</v>
      </c>
      <c r="J75" s="9">
        <f>IF(J74=MAX($D74:$J74),J$5/((2*SUM(S$5:S74))+1),J74)</f>
        <v>13322.285714285714</v>
      </c>
      <c r="L75" s="4">
        <v>71</v>
      </c>
      <c r="M75" s="4">
        <f t="shared" si="9"/>
        <v>1</v>
      </c>
      <c r="N75" s="4">
        <f t="shared" si="3"/>
        <v>0</v>
      </c>
      <c r="O75" s="4">
        <f t="shared" si="4"/>
        <v>0</v>
      </c>
      <c r="P75" s="4">
        <f t="shared" si="5"/>
        <v>0</v>
      </c>
      <c r="Q75" s="4">
        <f t="shared" si="6"/>
        <v>0</v>
      </c>
      <c r="R75" s="4">
        <f t="shared" si="7"/>
        <v>0</v>
      </c>
      <c r="S75" s="4">
        <f t="shared" si="8"/>
        <v>0</v>
      </c>
      <c r="T75" s="3"/>
      <c r="U75" s="3"/>
      <c r="V75" s="3"/>
      <c r="W75" s="3"/>
      <c r="X75" s="3"/>
    </row>
    <row r="76" spans="2:24">
      <c r="B76" s="4" t="s">
        <v>41</v>
      </c>
      <c r="C76" s="4">
        <v>72</v>
      </c>
      <c r="D76" s="9">
        <f>IF(D75=MAX($D75:$J75),D$5/((2*SUM(M$5:M75))+1),D75)</f>
        <v>14903.468085106382</v>
      </c>
      <c r="E76" s="9">
        <f>IF(E75=MAX($D75:$J75),E$5/((2*SUM(N$5:N75))+1),E75)</f>
        <v>14626.032258064517</v>
      </c>
      <c r="F76" s="9">
        <f>IF(F75=MAX($D75:$J75),F$5/((2*SUM(O$5:O75))+1),F75)</f>
        <v>14926.238095238095</v>
      </c>
      <c r="G76" s="9">
        <f>IF(G75=MAX($D75:$J75),G$5/((2*SUM(P$5:P75))+1),G75)</f>
        <v>14246.473684210527</v>
      </c>
      <c r="H76" s="9">
        <f>IF(H75=MAX($D75:$J75),H$5/((2*SUM(Q$5:Q75))+1),H75)</f>
        <v>14410.461538461539</v>
      </c>
      <c r="I76" s="9">
        <f>IF(I75=MAX($D75:$J75),I$5/((2*SUM(R$5:R75))+1),I75)</f>
        <v>14213.545454545454</v>
      </c>
      <c r="J76" s="9">
        <f>IF(J75=MAX($D75:$J75),J$5/((2*SUM(S$5:S75))+1),J75)</f>
        <v>13322.285714285714</v>
      </c>
      <c r="L76" s="4">
        <v>72</v>
      </c>
      <c r="M76" s="4">
        <f t="shared" si="9"/>
        <v>0</v>
      </c>
      <c r="N76" s="4">
        <f t="shared" si="3"/>
        <v>0</v>
      </c>
      <c r="O76" s="4">
        <f t="shared" si="4"/>
        <v>1</v>
      </c>
      <c r="P76" s="4">
        <f t="shared" si="5"/>
        <v>0</v>
      </c>
      <c r="Q76" s="4">
        <f t="shared" si="6"/>
        <v>0</v>
      </c>
      <c r="R76" s="4">
        <f t="shared" si="7"/>
        <v>0</v>
      </c>
      <c r="S76" s="4">
        <f t="shared" si="8"/>
        <v>0</v>
      </c>
      <c r="T76" s="3"/>
      <c r="U76" s="3"/>
      <c r="V76" s="3"/>
      <c r="W76" s="3"/>
      <c r="X76" s="3"/>
    </row>
    <row r="77" spans="2:24">
      <c r="B77" s="4" t="s">
        <v>41</v>
      </c>
      <c r="C77" s="4">
        <v>73</v>
      </c>
      <c r="D77" s="9">
        <f>IF(D76=MAX($D76:$J76),D$5/((2*SUM(M$5:M76))+1),D76)</f>
        <v>14903.468085106382</v>
      </c>
      <c r="E77" s="9">
        <f>IF(E76=MAX($D76:$J76),E$5/((2*SUM(N$5:N76))+1),E76)</f>
        <v>14626.032258064517</v>
      </c>
      <c r="F77" s="9">
        <f>IF(F76=MAX($D76:$J76),F$5/((2*SUM(O$5:O76))+1),F76)</f>
        <v>13628.304347826086</v>
      </c>
      <c r="G77" s="9">
        <f>IF(G76=MAX($D76:$J76),G$5/((2*SUM(P$5:P76))+1),G76)</f>
        <v>14246.473684210527</v>
      </c>
      <c r="H77" s="9">
        <f>IF(H76=MAX($D76:$J76),H$5/((2*SUM(Q$5:Q76))+1),H76)</f>
        <v>14410.461538461539</v>
      </c>
      <c r="I77" s="9">
        <f>IF(I76=MAX($D76:$J76),I$5/((2*SUM(R$5:R76))+1),I76)</f>
        <v>14213.545454545454</v>
      </c>
      <c r="J77" s="9">
        <f>IF(J76=MAX($D76:$J76),J$5/((2*SUM(S$5:S76))+1),J76)</f>
        <v>13322.285714285714</v>
      </c>
      <c r="L77" s="4">
        <v>73</v>
      </c>
      <c r="M77" s="4">
        <f t="shared" si="9"/>
        <v>1</v>
      </c>
      <c r="N77" s="4">
        <f t="shared" si="3"/>
        <v>0</v>
      </c>
      <c r="O77" s="4">
        <f t="shared" si="4"/>
        <v>0</v>
      </c>
      <c r="P77" s="4">
        <f t="shared" si="5"/>
        <v>0</v>
      </c>
      <c r="Q77" s="4">
        <f t="shared" si="6"/>
        <v>0</v>
      </c>
      <c r="R77" s="4">
        <f t="shared" si="7"/>
        <v>0</v>
      </c>
      <c r="S77" s="4">
        <f t="shared" si="8"/>
        <v>0</v>
      </c>
      <c r="T77" s="3"/>
      <c r="U77" s="3"/>
      <c r="V77" s="3"/>
      <c r="W77" s="3"/>
      <c r="X77" s="3"/>
    </row>
    <row r="78" spans="2:24">
      <c r="B78" s="4" t="s">
        <v>41</v>
      </c>
      <c r="C78" s="4">
        <v>74</v>
      </c>
      <c r="D78" s="9">
        <f>IF(D77=MAX($D77:$J77),D$5/((2*SUM(M$5:M77))+1),D77)</f>
        <v>14295.163265306122</v>
      </c>
      <c r="E78" s="9">
        <f>IF(E77=MAX($D77:$J77),E$5/((2*SUM(N$5:N77))+1),E77)</f>
        <v>14626.032258064517</v>
      </c>
      <c r="F78" s="9">
        <f>IF(F77=MAX($D77:$J77),F$5/((2*SUM(O$5:O77))+1),F77)</f>
        <v>13628.304347826086</v>
      </c>
      <c r="G78" s="9">
        <f>IF(G77=MAX($D77:$J77),G$5/((2*SUM(P$5:P77))+1),G77)</f>
        <v>14246.473684210527</v>
      </c>
      <c r="H78" s="9">
        <f>IF(H77=MAX($D77:$J77),H$5/((2*SUM(Q$5:Q77))+1),H77)</f>
        <v>14410.461538461539</v>
      </c>
      <c r="I78" s="9">
        <f>IF(I77=MAX($D77:$J77),I$5/((2*SUM(R$5:R77))+1),I77)</f>
        <v>14213.545454545454</v>
      </c>
      <c r="J78" s="9">
        <f>IF(J77=MAX($D77:$J77),J$5/((2*SUM(S$5:S77))+1),J77)</f>
        <v>13322.285714285714</v>
      </c>
      <c r="L78" s="4">
        <v>74</v>
      </c>
      <c r="M78" s="4">
        <f t="shared" si="9"/>
        <v>0</v>
      </c>
      <c r="N78" s="4">
        <f t="shared" si="3"/>
        <v>1</v>
      </c>
      <c r="O78" s="4">
        <f t="shared" si="4"/>
        <v>0</v>
      </c>
      <c r="P78" s="4">
        <f t="shared" si="5"/>
        <v>0</v>
      </c>
      <c r="Q78" s="4">
        <f t="shared" si="6"/>
        <v>0</v>
      </c>
      <c r="R78" s="4">
        <f t="shared" si="7"/>
        <v>0</v>
      </c>
      <c r="S78" s="4">
        <f t="shared" si="8"/>
        <v>0</v>
      </c>
      <c r="T78" s="3"/>
      <c r="U78" s="3"/>
      <c r="V78" s="3"/>
      <c r="W78" s="3"/>
      <c r="X78" s="3"/>
    </row>
    <row r="79" spans="2:24">
      <c r="B79" s="4" t="s">
        <v>41</v>
      </c>
      <c r="C79" s="4">
        <v>75</v>
      </c>
      <c r="D79" s="9">
        <f>IF(D78=MAX($D78:$J78),D$5/((2*SUM(M$5:M78))+1),D78)</f>
        <v>14295.163265306122</v>
      </c>
      <c r="E79" s="9">
        <f>IF(E78=MAX($D78:$J78),E$5/((2*SUM(N$5:N78))+1),E78)</f>
        <v>13739.60606060606</v>
      </c>
      <c r="F79" s="9">
        <f>IF(F78=MAX($D78:$J78),F$5/((2*SUM(O$5:O78))+1),F78)</f>
        <v>13628.304347826086</v>
      </c>
      <c r="G79" s="9">
        <f>IF(G78=MAX($D78:$J78),G$5/((2*SUM(P$5:P78))+1),G78)</f>
        <v>14246.473684210527</v>
      </c>
      <c r="H79" s="9">
        <f>IF(H78=MAX($D78:$J78),H$5/((2*SUM(Q$5:Q78))+1),H78)</f>
        <v>14410.461538461539</v>
      </c>
      <c r="I79" s="9">
        <f>IF(I78=MAX($D78:$J78),I$5/((2*SUM(R$5:R78))+1),I78)</f>
        <v>14213.545454545454</v>
      </c>
      <c r="J79" s="9">
        <f>IF(J78=MAX($D78:$J78),J$5/((2*SUM(S$5:S78))+1),J78)</f>
        <v>13322.285714285714</v>
      </c>
      <c r="L79" s="4">
        <v>75</v>
      </c>
      <c r="M79" s="4">
        <f t="shared" si="9"/>
        <v>0</v>
      </c>
      <c r="N79" s="4">
        <f t="shared" si="3"/>
        <v>0</v>
      </c>
      <c r="O79" s="4">
        <f t="shared" si="4"/>
        <v>0</v>
      </c>
      <c r="P79" s="4">
        <f t="shared" si="5"/>
        <v>0</v>
      </c>
      <c r="Q79" s="4">
        <f t="shared" si="6"/>
        <v>1</v>
      </c>
      <c r="R79" s="4">
        <f t="shared" si="7"/>
        <v>0</v>
      </c>
      <c r="S79" s="4">
        <f t="shared" si="8"/>
        <v>0</v>
      </c>
      <c r="T79" s="3"/>
      <c r="U79" s="3"/>
      <c r="V79" s="3"/>
      <c r="W79" s="3"/>
      <c r="X79" s="3"/>
    </row>
    <row r="80" spans="2:24">
      <c r="B80" s="4" t="s">
        <v>41</v>
      </c>
      <c r="C80" s="4">
        <v>76</v>
      </c>
      <c r="D80" s="9">
        <f>IF(D79=MAX($D79:$J79),D$5/((2*SUM(M$5:M79))+1),D79)</f>
        <v>14295.163265306122</v>
      </c>
      <c r="E80" s="9">
        <f>IF(E79=MAX($D79:$J79),E$5/((2*SUM(N$5:N79))+1),E79)</f>
        <v>13739.60606060606</v>
      </c>
      <c r="F80" s="9">
        <f>IF(F79=MAX($D79:$J79),F$5/((2*SUM(O$5:O79))+1),F79)</f>
        <v>13628.304347826086</v>
      </c>
      <c r="G80" s="9">
        <f>IF(G79=MAX($D79:$J79),G$5/((2*SUM(P$5:P79))+1),G79)</f>
        <v>14246.473684210527</v>
      </c>
      <c r="H80" s="9">
        <f>IF(H79=MAX($D79:$J79),H$5/((2*SUM(Q$5:Q79))+1),H79)</f>
        <v>12489.066666666668</v>
      </c>
      <c r="I80" s="9">
        <f>IF(I79=MAX($D79:$J79),I$5/((2*SUM(R$5:R79))+1),I79)</f>
        <v>14213.545454545454</v>
      </c>
      <c r="J80" s="9">
        <f>IF(J79=MAX($D79:$J79),J$5/((2*SUM(S$5:S79))+1),J79)</f>
        <v>13322.285714285714</v>
      </c>
      <c r="L80" s="4">
        <v>76</v>
      </c>
      <c r="M80" s="4">
        <f t="shared" si="9"/>
        <v>1</v>
      </c>
      <c r="N80" s="4">
        <f t="shared" si="3"/>
        <v>0</v>
      </c>
      <c r="O80" s="4">
        <f t="shared" si="4"/>
        <v>0</v>
      </c>
      <c r="P80" s="4">
        <f t="shared" si="5"/>
        <v>0</v>
      </c>
      <c r="Q80" s="4">
        <f t="shared" si="6"/>
        <v>0</v>
      </c>
      <c r="R80" s="4">
        <f t="shared" si="7"/>
        <v>0</v>
      </c>
      <c r="S80" s="4">
        <f t="shared" si="8"/>
        <v>0</v>
      </c>
      <c r="T80" s="3"/>
      <c r="U80" s="3"/>
      <c r="V80" s="3"/>
      <c r="W80" s="3"/>
      <c r="X80" s="3"/>
    </row>
    <row r="81" spans="2:25">
      <c r="B81" s="4" t="s">
        <v>41</v>
      </c>
      <c r="C81" s="4">
        <v>77</v>
      </c>
      <c r="D81" s="9">
        <f>IF(D80=MAX($D80:$J80),D$5/((2*SUM(M$5:M80))+1),D80)</f>
        <v>13734.568627450981</v>
      </c>
      <c r="E81" s="9">
        <f>IF(E80=MAX($D80:$J80),E$5/((2*SUM(N$5:N80))+1),E80)</f>
        <v>13739.60606060606</v>
      </c>
      <c r="F81" s="9">
        <f>IF(F80=MAX($D80:$J80),F$5/((2*SUM(O$5:O80))+1),F80)</f>
        <v>13628.304347826086</v>
      </c>
      <c r="G81" s="9">
        <f>IF(G80=MAX($D80:$J80),G$5/((2*SUM(P$5:P80))+1),G80)</f>
        <v>14246.473684210527</v>
      </c>
      <c r="H81" s="9">
        <f>IF(H80=MAX($D80:$J80),H$5/((2*SUM(Q$5:Q80))+1),H80)</f>
        <v>12489.066666666668</v>
      </c>
      <c r="I81" s="9">
        <f>IF(I80=MAX($D80:$J80),I$5/((2*SUM(R$5:R80))+1),I80)</f>
        <v>14213.545454545454</v>
      </c>
      <c r="J81" s="9">
        <f>IF(J80=MAX($D80:$J80),J$5/((2*SUM(S$5:S80))+1),J80)</f>
        <v>13322.285714285714</v>
      </c>
      <c r="L81" s="4">
        <v>77</v>
      </c>
      <c r="M81" s="4">
        <f t="shared" si="9"/>
        <v>0</v>
      </c>
      <c r="N81" s="4">
        <f t="shared" si="3"/>
        <v>0</v>
      </c>
      <c r="O81" s="4">
        <f t="shared" si="4"/>
        <v>0</v>
      </c>
      <c r="P81" s="4">
        <f t="shared" si="5"/>
        <v>1</v>
      </c>
      <c r="Q81" s="4">
        <f t="shared" si="6"/>
        <v>0</v>
      </c>
      <c r="R81" s="4">
        <f t="shared" si="7"/>
        <v>0</v>
      </c>
      <c r="S81" s="4">
        <f t="shared" si="8"/>
        <v>0</v>
      </c>
      <c r="T81" s="3"/>
      <c r="U81" s="3"/>
      <c r="V81" s="3"/>
      <c r="W81" s="3"/>
      <c r="X81" s="3"/>
    </row>
    <row r="82" spans="2:25">
      <c r="B82" s="4" t="s">
        <v>41</v>
      </c>
      <c r="C82" s="4">
        <v>78</v>
      </c>
      <c r="D82" s="9">
        <f>IF(D81=MAX($D81:$J81),D$5/((2*SUM(M$5:M81))+1),D81)</f>
        <v>13734.568627450981</v>
      </c>
      <c r="E82" s="9">
        <f>IF(E81=MAX($D81:$J81),E$5/((2*SUM(N$5:N81))+1),E81)</f>
        <v>13739.60606060606</v>
      </c>
      <c r="F82" s="9">
        <f>IF(F81=MAX($D81:$J81),F$5/((2*SUM(O$5:O81))+1),F81)</f>
        <v>13628.304347826086</v>
      </c>
      <c r="G82" s="9">
        <f>IF(G81=MAX($D81:$J81),G$5/((2*SUM(P$5:P81))+1),G81)</f>
        <v>12889.666666666666</v>
      </c>
      <c r="H82" s="9">
        <f>IF(H81=MAX($D81:$J81),H$5/((2*SUM(Q$5:Q81))+1),H81)</f>
        <v>12489.066666666668</v>
      </c>
      <c r="I82" s="9">
        <f>IF(I81=MAX($D81:$J81),I$5/((2*SUM(R$5:R81))+1),I81)</f>
        <v>14213.545454545454</v>
      </c>
      <c r="J82" s="9">
        <f>IF(J81=MAX($D81:$J81),J$5/((2*SUM(S$5:S81))+1),J81)</f>
        <v>13322.285714285714</v>
      </c>
      <c r="L82" s="4">
        <v>78</v>
      </c>
      <c r="M82" s="4">
        <f t="shared" si="9"/>
        <v>0</v>
      </c>
      <c r="N82" s="4">
        <f t="shared" si="3"/>
        <v>0</v>
      </c>
      <c r="O82" s="4">
        <f t="shared" si="4"/>
        <v>0</v>
      </c>
      <c r="P82" s="4">
        <f t="shared" si="5"/>
        <v>0</v>
      </c>
      <c r="Q82" s="4">
        <f t="shared" si="6"/>
        <v>0</v>
      </c>
      <c r="R82" s="4">
        <f t="shared" si="7"/>
        <v>1</v>
      </c>
      <c r="S82" s="4">
        <f t="shared" si="8"/>
        <v>0</v>
      </c>
      <c r="T82" s="3"/>
      <c r="U82" s="3"/>
      <c r="V82" s="3"/>
      <c r="W82" s="3"/>
      <c r="X82" s="3"/>
    </row>
    <row r="83" spans="2:25">
      <c r="B83" s="4" t="s">
        <v>41</v>
      </c>
      <c r="C83" s="4">
        <v>79</v>
      </c>
      <c r="D83" s="9">
        <f>IF(D82=MAX($D82:$J82),D$5/((2*SUM(M$5:M82))+1),D82)</f>
        <v>13734.568627450981</v>
      </c>
      <c r="E83" s="9">
        <f>IF(E82=MAX($D82:$J82),E$5/((2*SUM(N$5:N82))+1),E82)</f>
        <v>13739.60606060606</v>
      </c>
      <c r="F83" s="9">
        <f>IF(F82=MAX($D82:$J82),F$5/((2*SUM(O$5:O82))+1),F82)</f>
        <v>13628.304347826086</v>
      </c>
      <c r="G83" s="9">
        <f>IF(G82=MAX($D82:$J82),G$5/((2*SUM(P$5:P82))+1),G82)</f>
        <v>12889.666666666666</v>
      </c>
      <c r="H83" s="9">
        <f>IF(H82=MAX($D82:$J82),H$5/((2*SUM(Q$5:Q82))+1),H82)</f>
        <v>12489.066666666668</v>
      </c>
      <c r="I83" s="9">
        <f>IF(I82=MAX($D82:$J82),I$5/((2*SUM(R$5:R82))+1),I82)</f>
        <v>12026.846153846154</v>
      </c>
      <c r="J83" s="9">
        <f>IF(J82=MAX($D82:$J82),J$5/((2*SUM(S$5:S82))+1),J82)</f>
        <v>13322.285714285714</v>
      </c>
      <c r="L83" s="4">
        <v>79</v>
      </c>
      <c r="M83" s="4">
        <f t="shared" si="9"/>
        <v>0</v>
      </c>
      <c r="N83" s="4">
        <f t="shared" si="3"/>
        <v>1</v>
      </c>
      <c r="O83" s="4">
        <f t="shared" si="4"/>
        <v>0</v>
      </c>
      <c r="P83" s="4">
        <f t="shared" si="5"/>
        <v>0</v>
      </c>
      <c r="Q83" s="4">
        <f t="shared" si="6"/>
        <v>0</v>
      </c>
      <c r="R83" s="4">
        <f t="shared" si="7"/>
        <v>0</v>
      </c>
      <c r="S83" s="4">
        <f t="shared" si="8"/>
        <v>0</v>
      </c>
      <c r="T83" s="3"/>
      <c r="U83" s="3"/>
      <c r="V83" s="3"/>
      <c r="W83" s="3"/>
      <c r="X83" s="3"/>
    </row>
    <row r="84" spans="2:25">
      <c r="B84" s="4" t="s">
        <v>41</v>
      </c>
      <c r="C84" s="4">
        <v>80</v>
      </c>
      <c r="D84" s="9">
        <f>IF(D83=MAX($D83:$J83),D$5/((2*SUM(M$5:M83))+1),D83)</f>
        <v>13734.568627450981</v>
      </c>
      <c r="E84" s="9">
        <f>IF(E83=MAX($D83:$J83),E$5/((2*SUM(N$5:N83))+1),E83)</f>
        <v>12954.485714285714</v>
      </c>
      <c r="F84" s="9">
        <f>IF(F83=MAX($D83:$J83),F$5/((2*SUM(O$5:O83))+1),F83)</f>
        <v>13628.304347826086</v>
      </c>
      <c r="G84" s="9">
        <f>IF(G83=MAX($D83:$J83),G$5/((2*SUM(P$5:P83))+1),G83)</f>
        <v>12889.666666666666</v>
      </c>
      <c r="H84" s="9">
        <f>IF(H83=MAX($D83:$J83),H$5/((2*SUM(Q$5:Q83))+1),H83)</f>
        <v>12489.066666666668</v>
      </c>
      <c r="I84" s="9">
        <f>IF(I83=MAX($D83:$J83),I$5/((2*SUM(R$5:R83))+1),I83)</f>
        <v>12026.846153846154</v>
      </c>
      <c r="J84" s="9">
        <f>IF(J83=MAX($D83:$J83),J$5/((2*SUM(S$5:S83))+1),J83)</f>
        <v>13322.285714285714</v>
      </c>
      <c r="L84" s="4">
        <v>80</v>
      </c>
      <c r="M84" s="4">
        <f t="shared" si="9"/>
        <v>1</v>
      </c>
      <c r="N84" s="4">
        <f t="shared" si="3"/>
        <v>0</v>
      </c>
      <c r="O84" s="4">
        <f t="shared" si="4"/>
        <v>0</v>
      </c>
      <c r="P84" s="4">
        <f t="shared" si="5"/>
        <v>0</v>
      </c>
      <c r="Q84" s="4">
        <f t="shared" si="6"/>
        <v>0</v>
      </c>
      <c r="R84" s="4">
        <f t="shared" si="7"/>
        <v>0</v>
      </c>
      <c r="S84" s="4">
        <f t="shared" si="8"/>
        <v>0</v>
      </c>
      <c r="T84" s="3"/>
      <c r="U84" s="3"/>
      <c r="V84" s="3"/>
      <c r="W84" s="3"/>
      <c r="X84" s="3"/>
    </row>
    <row r="85" spans="2:25">
      <c r="B85" s="4" t="s">
        <v>41</v>
      </c>
      <c r="C85" s="4">
        <v>81</v>
      </c>
      <c r="D85" s="9">
        <f>IF(D84=MAX($D84:$J84),D$5/((2*SUM(M$5:M84))+1),D84)</f>
        <v>13216.283018867925</v>
      </c>
      <c r="E85" s="9">
        <f>IF(E84=MAX($D84:$J84),E$5/((2*SUM(N$5:N84))+1),E84)</f>
        <v>12954.485714285714</v>
      </c>
      <c r="F85" s="9">
        <f>IF(F84=MAX($D84:$J84),F$5/((2*SUM(O$5:O84))+1),F84)</f>
        <v>13628.304347826086</v>
      </c>
      <c r="G85" s="9">
        <f>IF(G84=MAX($D84:$J84),G$5/((2*SUM(P$5:P84))+1),G84)</f>
        <v>12889.666666666666</v>
      </c>
      <c r="H85" s="9">
        <f>IF(H84=MAX($D84:$J84),H$5/((2*SUM(Q$5:Q84))+1),H84)</f>
        <v>12489.066666666668</v>
      </c>
      <c r="I85" s="9">
        <f>IF(I84=MAX($D84:$J84),I$5/((2*SUM(R$5:R84))+1),I84)</f>
        <v>12026.846153846154</v>
      </c>
      <c r="J85" s="9">
        <f>IF(J84=MAX($D84:$J84),J$5/((2*SUM(S$5:S84))+1),J84)</f>
        <v>13322.285714285714</v>
      </c>
      <c r="L85" s="4">
        <v>81</v>
      </c>
      <c r="M85" s="4">
        <f t="shared" si="9"/>
        <v>0</v>
      </c>
      <c r="N85" s="4">
        <f t="shared" ref="N85:N89" si="10">IF(E85=MAX($D85:$J85),1,0)</f>
        <v>0</v>
      </c>
      <c r="O85" s="4">
        <f t="shared" ref="O85:O89" si="11">IF(F85=MAX($D85:$J85),1,0)</f>
        <v>1</v>
      </c>
      <c r="P85" s="4">
        <f t="shared" ref="P85:P89" si="12">IF(G85=MAX($D85:$J85),1,0)</f>
        <v>0</v>
      </c>
      <c r="Q85" s="4">
        <f t="shared" ref="Q85:Q89" si="13">IF(H85=MAX($D85:$J85),1,0)</f>
        <v>0</v>
      </c>
      <c r="R85" s="4">
        <f t="shared" ref="R85:R89" si="14">IF(I85=MAX($D85:$J85),1,0)</f>
        <v>0</v>
      </c>
      <c r="S85" s="4">
        <f t="shared" ref="S85:S89" si="15">IF(J85=MAX($D85:$J85),1,0)</f>
        <v>0</v>
      </c>
      <c r="T85" s="3"/>
      <c r="U85" s="3"/>
      <c r="V85" s="3"/>
      <c r="W85" s="3"/>
      <c r="X85" s="3"/>
    </row>
    <row r="86" spans="2:25">
      <c r="B86" s="4" t="s">
        <v>41</v>
      </c>
      <c r="C86" s="4">
        <v>82</v>
      </c>
      <c r="D86" s="9">
        <f>IF(D85=MAX($D85:$J85),D$5/((2*SUM(M$5:M85))+1),D85)</f>
        <v>13216.283018867925</v>
      </c>
      <c r="E86" s="9">
        <f>IF(E85=MAX($D85:$J85),E$5/((2*SUM(N$5:N85))+1),E85)</f>
        <v>12954.485714285714</v>
      </c>
      <c r="F86" s="9">
        <f>IF(F85=MAX($D85:$J85),F$5/((2*SUM(O$5:O85))+1),F85)</f>
        <v>12538.04</v>
      </c>
      <c r="G86" s="9">
        <f>IF(G85=MAX($D85:$J85),G$5/((2*SUM(P$5:P85))+1),G85)</f>
        <v>12889.666666666666</v>
      </c>
      <c r="H86" s="9">
        <f>IF(H85=MAX($D85:$J85),H$5/((2*SUM(Q$5:Q85))+1),H85)</f>
        <v>12489.066666666668</v>
      </c>
      <c r="I86" s="9">
        <f>IF(I85=MAX($D85:$J85),I$5/((2*SUM(R$5:R85))+1),I85)</f>
        <v>12026.846153846154</v>
      </c>
      <c r="J86" s="9">
        <f>IF(J85=MAX($D85:$J85),J$5/((2*SUM(S$5:S85))+1),J85)</f>
        <v>13322.285714285714</v>
      </c>
      <c r="L86" s="4">
        <v>82</v>
      </c>
      <c r="M86" s="4">
        <f t="shared" si="9"/>
        <v>0</v>
      </c>
      <c r="N86" s="4">
        <f t="shared" si="10"/>
        <v>0</v>
      </c>
      <c r="O86" s="4">
        <f t="shared" si="11"/>
        <v>0</v>
      </c>
      <c r="P86" s="4">
        <f t="shared" si="12"/>
        <v>0</v>
      </c>
      <c r="Q86" s="4">
        <f t="shared" si="13"/>
        <v>0</v>
      </c>
      <c r="R86" s="4">
        <f t="shared" si="14"/>
        <v>0</v>
      </c>
      <c r="S86" s="4">
        <f t="shared" si="15"/>
        <v>1</v>
      </c>
      <c r="T86" s="3"/>
      <c r="U86" s="3"/>
      <c r="V86" s="3"/>
      <c r="W86" s="3"/>
      <c r="X86" s="3"/>
    </row>
    <row r="87" spans="2:25">
      <c r="B87" s="4" t="s">
        <v>41</v>
      </c>
      <c r="C87" s="4">
        <v>83</v>
      </c>
      <c r="D87" s="9">
        <f>IF(D86=MAX($D86:$J86),D$5/((2*SUM(M$5:M86))+1),D86)</f>
        <v>13216.283018867925</v>
      </c>
      <c r="E87" s="9">
        <f>IF(E86=MAX($D86:$J86),E$5/((2*SUM(N$5:N86))+1),E86)</f>
        <v>12954.485714285714</v>
      </c>
      <c r="F87" s="9">
        <f>IF(F86=MAX($D86:$J86),F$5/((2*SUM(O$5:O86))+1),F86)</f>
        <v>12538.04</v>
      </c>
      <c r="G87" s="9">
        <f>IF(G86=MAX($D86:$J86),G$5/((2*SUM(P$5:P86))+1),G86)</f>
        <v>12889.666666666666</v>
      </c>
      <c r="H87" s="9">
        <f>IF(H86=MAX($D86:$J86),H$5/((2*SUM(Q$5:Q86))+1),H86)</f>
        <v>12489.066666666668</v>
      </c>
      <c r="I87" s="9">
        <f>IF(I86=MAX($D86:$J86),I$5/((2*SUM(R$5:R86))+1),I86)</f>
        <v>12026.846153846154</v>
      </c>
      <c r="J87" s="9">
        <f>IF(J86=MAX($D86:$J86),J$5/((2*SUM(S$5:S86))+1),J86)</f>
        <v>10361.777777777777</v>
      </c>
      <c r="L87" s="4">
        <v>83</v>
      </c>
      <c r="M87" s="4">
        <f t="shared" si="9"/>
        <v>1</v>
      </c>
      <c r="N87" s="4">
        <f t="shared" si="10"/>
        <v>0</v>
      </c>
      <c r="O87" s="4">
        <f t="shared" si="11"/>
        <v>0</v>
      </c>
      <c r="P87" s="4">
        <f t="shared" si="12"/>
        <v>0</v>
      </c>
      <c r="Q87" s="4">
        <f t="shared" si="13"/>
        <v>0</v>
      </c>
      <c r="R87" s="4">
        <f t="shared" si="14"/>
        <v>0</v>
      </c>
      <c r="S87" s="4">
        <f t="shared" si="15"/>
        <v>0</v>
      </c>
      <c r="T87" s="3"/>
      <c r="U87" s="3"/>
      <c r="V87" s="3"/>
      <c r="W87" s="3"/>
      <c r="X87" s="3"/>
    </row>
    <row r="88" spans="2:25">
      <c r="B88" s="4" t="s">
        <v>41</v>
      </c>
      <c r="C88" s="4">
        <v>84</v>
      </c>
      <c r="D88" s="9">
        <f>IF(D87=MAX($D87:$J87),D$5/((2*SUM(M$5:M87))+1),D87)</f>
        <v>12735.690909090908</v>
      </c>
      <c r="E88" s="9">
        <f>IF(E87=MAX($D87:$J87),E$5/((2*SUM(N$5:N87))+1),E87)</f>
        <v>12954.485714285714</v>
      </c>
      <c r="F88" s="9">
        <f>IF(F87=MAX($D87:$J87),F$5/((2*SUM(O$5:O87))+1),F87)</f>
        <v>12538.04</v>
      </c>
      <c r="G88" s="9">
        <f>IF(G87=MAX($D87:$J87),G$5/((2*SUM(P$5:P87))+1),G87)</f>
        <v>12889.666666666666</v>
      </c>
      <c r="H88" s="9">
        <f>IF(H87=MAX($D87:$J87),H$5/((2*SUM(Q$5:Q87))+1),H87)</f>
        <v>12489.066666666668</v>
      </c>
      <c r="I88" s="9">
        <f>IF(I87=MAX($D87:$J87),I$5/((2*SUM(R$5:R87))+1),I87)</f>
        <v>12026.846153846154</v>
      </c>
      <c r="J88" s="9">
        <f>IF(J87=MAX($D87:$J87),J$5/((2*SUM(S$5:S87))+1),J87)</f>
        <v>10361.777777777777</v>
      </c>
      <c r="L88" s="4">
        <v>84</v>
      </c>
      <c r="M88" s="4">
        <f t="shared" si="9"/>
        <v>0</v>
      </c>
      <c r="N88" s="4">
        <f t="shared" si="10"/>
        <v>1</v>
      </c>
      <c r="O88" s="4">
        <f t="shared" si="11"/>
        <v>0</v>
      </c>
      <c r="P88" s="4">
        <f t="shared" si="12"/>
        <v>0</v>
      </c>
      <c r="Q88" s="4">
        <f t="shared" si="13"/>
        <v>0</v>
      </c>
      <c r="R88" s="4">
        <f t="shared" si="14"/>
        <v>0</v>
      </c>
      <c r="S88" s="4">
        <f t="shared" si="15"/>
        <v>0</v>
      </c>
      <c r="T88" s="3"/>
      <c r="U88" s="3"/>
      <c r="V88" s="3"/>
      <c r="W88" s="3"/>
      <c r="X88" s="3"/>
    </row>
    <row r="89" spans="2:25">
      <c r="B89" s="4" t="s">
        <v>41</v>
      </c>
      <c r="C89" s="4">
        <v>85</v>
      </c>
      <c r="D89" s="9">
        <f>IF(D88=MAX($D88:$J88),D$5/((2*SUM(M$5:M88))+1),D88)</f>
        <v>12735.690909090908</v>
      </c>
      <c r="E89" s="9">
        <f>IF(E88=MAX($D88:$J88),E$5/((2*SUM(N$5:N88))+1),E88)</f>
        <v>12254.243243243243</v>
      </c>
      <c r="F89" s="9">
        <f>IF(F88=MAX($D88:$J88),F$5/((2*SUM(O$5:O88))+1),F88)</f>
        <v>12538.04</v>
      </c>
      <c r="G89" s="9">
        <f>IF(G88=MAX($D88:$J88),G$5/((2*SUM(P$5:P88))+1),G88)</f>
        <v>12889.666666666666</v>
      </c>
      <c r="H89" s="9">
        <f>IF(H88=MAX($D88:$J88),H$5/((2*SUM(Q$5:Q88))+1),H88)</f>
        <v>12489.066666666668</v>
      </c>
      <c r="I89" s="9">
        <f>IF(I88=MAX($D88:$J88),I$5/((2*SUM(R$5:R88))+1),I88)</f>
        <v>12026.846153846154</v>
      </c>
      <c r="J89" s="9">
        <f>IF(J88=MAX($D88:$J88),J$5/((2*SUM(S$5:S88))+1),J88)</f>
        <v>10361.777777777777</v>
      </c>
      <c r="L89" s="4">
        <v>85</v>
      </c>
      <c r="M89" s="4">
        <f t="shared" si="9"/>
        <v>0</v>
      </c>
      <c r="N89" s="4">
        <f t="shared" si="10"/>
        <v>0</v>
      </c>
      <c r="O89" s="4">
        <f t="shared" si="11"/>
        <v>0</v>
      </c>
      <c r="P89" s="4">
        <f t="shared" si="12"/>
        <v>1</v>
      </c>
      <c r="Q89" s="4">
        <f t="shared" si="13"/>
        <v>0</v>
      </c>
      <c r="R89" s="4">
        <f t="shared" si="14"/>
        <v>0</v>
      </c>
      <c r="S89" s="4">
        <f t="shared" si="15"/>
        <v>0</v>
      </c>
      <c r="T89" s="3"/>
      <c r="U89" s="3"/>
      <c r="V89" s="3"/>
      <c r="W89" s="3"/>
      <c r="X89" s="3"/>
    </row>
    <row r="90" spans="2:25">
      <c r="L90" t="s">
        <v>0</v>
      </c>
      <c r="M90" s="4">
        <f>SUM(M5:M89)</f>
        <v>27</v>
      </c>
      <c r="N90" s="4">
        <f t="shared" ref="N90:S90" si="16">SUM(N5:N89)</f>
        <v>18</v>
      </c>
      <c r="O90" s="4">
        <f t="shared" si="16"/>
        <v>12</v>
      </c>
      <c r="P90" s="4">
        <f t="shared" si="16"/>
        <v>11</v>
      </c>
      <c r="Q90" s="4">
        <f t="shared" si="16"/>
        <v>7</v>
      </c>
      <c r="R90" s="4">
        <f t="shared" si="16"/>
        <v>6</v>
      </c>
      <c r="S90" s="4">
        <f t="shared" si="16"/>
        <v>4</v>
      </c>
    </row>
    <row r="94" spans="2:25">
      <c r="B94" s="4" t="s">
        <v>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3"/>
      <c r="P94" s="3"/>
      <c r="Q94" s="3"/>
    </row>
    <row r="95" spans="2:25">
      <c r="B95" s="4"/>
      <c r="C95" s="4"/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3" t="s">
        <v>17</v>
      </c>
      <c r="J95" s="3" t="s">
        <v>18</v>
      </c>
      <c r="K95" s="3" t="s">
        <v>19</v>
      </c>
      <c r="M95" s="4"/>
      <c r="N95" s="3" t="s">
        <v>12</v>
      </c>
      <c r="O95" s="3" t="s">
        <v>13</v>
      </c>
      <c r="P95" s="3" t="s">
        <v>14</v>
      </c>
      <c r="Q95" s="3" t="s">
        <v>15</v>
      </c>
      <c r="R95" s="3" t="s">
        <v>16</v>
      </c>
      <c r="S95" s="3" t="s">
        <v>17</v>
      </c>
      <c r="T95" s="3" t="s">
        <v>18</v>
      </c>
      <c r="U95" s="3" t="s">
        <v>19</v>
      </c>
      <c r="X95" s="4" t="s">
        <v>37</v>
      </c>
      <c r="Y95" s="9">
        <f>Datos!J36</f>
        <v>8921.2799999999988</v>
      </c>
    </row>
    <row r="96" spans="2:25">
      <c r="B96" s="4"/>
      <c r="C96" s="4" t="s">
        <v>54</v>
      </c>
      <c r="D96" s="4">
        <f t="array" ref="D96:K96">TRANSPOSE(Datos!E3:E20)</f>
        <v>58036</v>
      </c>
      <c r="E96" s="4">
        <v>103752</v>
      </c>
      <c r="F96" s="4">
        <v>35659</v>
      </c>
      <c r="G96" s="4">
        <v>19437</v>
      </c>
      <c r="H96" s="3">
        <v>18879</v>
      </c>
      <c r="I96" s="3">
        <v>9756</v>
      </c>
      <c r="J96" s="3">
        <v>14714</v>
      </c>
      <c r="K96">
        <v>26857</v>
      </c>
      <c r="M96" s="4" t="s">
        <v>33</v>
      </c>
      <c r="N96" s="4"/>
      <c r="O96" s="4"/>
      <c r="P96" s="4"/>
      <c r="Q96" s="3"/>
      <c r="R96" s="3"/>
      <c r="S96" s="3"/>
      <c r="X96" s="3" t="s">
        <v>12</v>
      </c>
      <c r="Y96" s="4" t="str">
        <f>IF(Datos!E3&gt;$Y$95,"PASA CORTE","NO PASA CORTE")</f>
        <v>PASA CORTE</v>
      </c>
    </row>
    <row r="97" spans="2:25">
      <c r="B97" s="4" t="s">
        <v>41</v>
      </c>
      <c r="C97" s="4">
        <v>1</v>
      </c>
      <c r="D97" s="9">
        <f>D96/((2*0)+1)</f>
        <v>58036</v>
      </c>
      <c r="E97" s="9">
        <f>E96/((2*0)+1)</f>
        <v>103752</v>
      </c>
      <c r="F97" s="9">
        <f>F96/((2*0)+1)</f>
        <v>35659</v>
      </c>
      <c r="G97" s="9">
        <f t="shared" ref="G97" si="17">G96/((2*0)+1)</f>
        <v>19437</v>
      </c>
      <c r="H97" s="9">
        <f t="shared" ref="H97" si="18">H96/((2*0)+1)</f>
        <v>18879</v>
      </c>
      <c r="I97" s="9">
        <f t="shared" ref="I97:K97" si="19">I96/((2*0)+1)</f>
        <v>9756</v>
      </c>
      <c r="J97" s="9">
        <f t="shared" si="19"/>
        <v>14714</v>
      </c>
      <c r="K97" s="9">
        <f t="shared" si="19"/>
        <v>26857</v>
      </c>
      <c r="M97" s="4">
        <v>1</v>
      </c>
      <c r="N97" s="4">
        <f>IF(D97=MAX($D97:$K97),1,0)</f>
        <v>0</v>
      </c>
      <c r="O97" s="4">
        <f t="shared" ref="O97:U112" si="20">IF(E97=MAX($D97:$K97),1,0)</f>
        <v>1</v>
      </c>
      <c r="P97" s="4">
        <f t="shared" si="20"/>
        <v>0</v>
      </c>
      <c r="Q97" s="4">
        <f t="shared" si="20"/>
        <v>0</v>
      </c>
      <c r="R97" s="4">
        <f t="shared" si="20"/>
        <v>0</v>
      </c>
      <c r="S97" s="4">
        <f t="shared" si="20"/>
        <v>0</v>
      </c>
      <c r="T97" s="4">
        <f t="shared" si="20"/>
        <v>0</v>
      </c>
      <c r="U97" s="4">
        <f t="shared" si="20"/>
        <v>0</v>
      </c>
      <c r="X97" s="3" t="s">
        <v>13</v>
      </c>
      <c r="Y97" s="4" t="str">
        <f>IF(Datos!E4&gt;$Y$95,"PASA CORTE","NO PASA CORTE")</f>
        <v>PASA CORTE</v>
      </c>
    </row>
    <row r="98" spans="2:25">
      <c r="B98" s="4" t="s">
        <v>41</v>
      </c>
      <c r="C98" s="4">
        <v>2</v>
      </c>
      <c r="D98" s="9">
        <f>IF(D97=MAX($D97:$K97),D$96/((2*SUM(N$97:N97))+1),D97)</f>
        <v>58036</v>
      </c>
      <c r="E98" s="9">
        <f>IF(E97=MAX($D97:$K97),E$96/((2*SUM(O$97:O97))+1),E97)</f>
        <v>34584</v>
      </c>
      <c r="F98" s="9">
        <f>IF(F97=MAX($D97:$K97),F$96/((2*SUM(P$97:P97))+1),F97)</f>
        <v>35659</v>
      </c>
      <c r="G98" s="9">
        <f>IF(G97=MAX($D97:$K97),G$96/((2*SUM(Q$97:Q97))+1),G97)</f>
        <v>19437</v>
      </c>
      <c r="H98" s="9">
        <f>IF(H97=MAX($D97:$K97),H$96/((2*SUM(R$97:R97))+1),H97)</f>
        <v>18879</v>
      </c>
      <c r="I98" s="9">
        <f>IF(I97=MAX($D97:$K97),I$96/((2*SUM(S$97:S97))+1),I97)</f>
        <v>9756</v>
      </c>
      <c r="J98" s="9">
        <f>IF(J97=MAX($D97:$K97),J$96/((2*SUM(T$97:T97))+1),J97)</f>
        <v>14714</v>
      </c>
      <c r="K98" s="9">
        <f>IF(K97=MAX($D97:$K97),K$96/((2*SUM(U$97:U97))+1),K97)</f>
        <v>26857</v>
      </c>
      <c r="M98" s="4">
        <v>2</v>
      </c>
      <c r="N98" s="4">
        <f t="shared" ref="N98:N113" si="21">IF(D98=MAX($D98:$K98),1,0)</f>
        <v>1</v>
      </c>
      <c r="O98" s="4">
        <f t="shared" si="20"/>
        <v>0</v>
      </c>
      <c r="P98" s="4">
        <f t="shared" si="20"/>
        <v>0</v>
      </c>
      <c r="Q98" s="4">
        <f t="shared" si="20"/>
        <v>0</v>
      </c>
      <c r="R98" s="4">
        <f t="shared" si="20"/>
        <v>0</v>
      </c>
      <c r="S98" s="4">
        <f t="shared" si="20"/>
        <v>0</v>
      </c>
      <c r="T98" s="4">
        <f t="shared" si="20"/>
        <v>0</v>
      </c>
      <c r="U98" s="4">
        <f t="shared" si="20"/>
        <v>0</v>
      </c>
      <c r="X98" s="3" t="s">
        <v>14</v>
      </c>
      <c r="Y98" s="4" t="str">
        <f>IF(Datos!E5&gt;$Y$95,"PASA CORTE","NO PASA CORTE")</f>
        <v>PASA CORTE</v>
      </c>
    </row>
    <row r="99" spans="2:25">
      <c r="B99" s="4" t="s">
        <v>41</v>
      </c>
      <c r="C99" s="4">
        <v>3</v>
      </c>
      <c r="D99" s="9">
        <f>IF(D98=MAX($D98:$K98),D$96/((2*SUM(N$97:N98))+1),D98)</f>
        <v>19345.333333333332</v>
      </c>
      <c r="E99" s="9">
        <f>IF(E98=MAX($D98:$K98),E$96/((2*SUM(O$97:O98))+1),E98)</f>
        <v>34584</v>
      </c>
      <c r="F99" s="9">
        <f>IF(F98=MAX($D98:$K98),F$96/((2*SUM(P$97:P98))+1),F98)</f>
        <v>35659</v>
      </c>
      <c r="G99" s="9">
        <f>IF(G98=MAX($D98:$K98),G$96/((2*SUM(Q$97:Q98))+1),G98)</f>
        <v>19437</v>
      </c>
      <c r="H99" s="9">
        <f>IF(H98=MAX($D98:$K98),H$96/((2*SUM(R$97:R98))+1),H98)</f>
        <v>18879</v>
      </c>
      <c r="I99" s="9">
        <f>IF(I98=MAX($D98:$K98),I$96/((2*SUM(S$97:S98))+1),I98)</f>
        <v>9756</v>
      </c>
      <c r="J99" s="9">
        <f>IF(J98=MAX($D98:$K98),J$96/((2*SUM(T$97:T98))+1),J98)</f>
        <v>14714</v>
      </c>
      <c r="K99" s="9">
        <f>IF(K98=MAX($D98:$K98),K$96/((2*SUM(U$97:U98))+1),K98)</f>
        <v>26857</v>
      </c>
      <c r="M99" s="4">
        <v>3</v>
      </c>
      <c r="N99" s="4">
        <f t="shared" si="21"/>
        <v>0</v>
      </c>
      <c r="O99" s="4">
        <f t="shared" si="20"/>
        <v>0</v>
      </c>
      <c r="P99" s="4">
        <f t="shared" si="20"/>
        <v>1</v>
      </c>
      <c r="Q99" s="4">
        <f t="shared" si="20"/>
        <v>0</v>
      </c>
      <c r="R99" s="4">
        <f t="shared" si="20"/>
        <v>0</v>
      </c>
      <c r="S99" s="4">
        <f t="shared" si="20"/>
        <v>0</v>
      </c>
      <c r="T99" s="4">
        <f t="shared" si="20"/>
        <v>0</v>
      </c>
      <c r="U99" s="4">
        <f t="shared" si="20"/>
        <v>0</v>
      </c>
      <c r="X99" s="3" t="s">
        <v>15</v>
      </c>
      <c r="Y99" s="4" t="str">
        <f>IF(Datos!E6&gt;$Y$95,"PASA CORTE","NO PASA CORTE")</f>
        <v>PASA CORTE</v>
      </c>
    </row>
    <row r="100" spans="2:25">
      <c r="B100" s="4" t="s">
        <v>41</v>
      </c>
      <c r="C100" s="4">
        <v>4</v>
      </c>
      <c r="D100" s="9">
        <f>IF(D99=MAX($D99:$K99),D$96/((2*SUM(N$97:N99))+1),D99)</f>
        <v>19345.333333333332</v>
      </c>
      <c r="E100" s="9">
        <f>IF(E99=MAX($D99:$K99),E$96/((2*SUM(O$97:O99))+1),E99)</f>
        <v>34584</v>
      </c>
      <c r="F100" s="9">
        <f>IF(F99=MAX($D99:$K99),F$96/((2*SUM(P$97:P99))+1),F99)</f>
        <v>11886.333333333334</v>
      </c>
      <c r="G100" s="9">
        <f>IF(G99=MAX($D99:$K99),G$96/((2*SUM(Q$97:Q99))+1),G99)</f>
        <v>19437</v>
      </c>
      <c r="H100" s="9">
        <f>IF(H99=MAX($D99:$K99),H$96/((2*SUM(R$97:R99))+1),H99)</f>
        <v>18879</v>
      </c>
      <c r="I100" s="9">
        <f>IF(I99=MAX($D99:$K99),I$96/((2*SUM(S$97:S99))+1),I99)</f>
        <v>9756</v>
      </c>
      <c r="J100" s="9">
        <f>IF(J99=MAX($D99:$K99),J$96/((2*SUM(T$97:T99))+1),J99)</f>
        <v>14714</v>
      </c>
      <c r="K100" s="9">
        <f>IF(K99=MAX($D99:$K99),K$96/((2*SUM(U$97:U99))+1),K99)</f>
        <v>26857</v>
      </c>
      <c r="M100" s="4">
        <v>4</v>
      </c>
      <c r="N100" s="4">
        <f t="shared" si="21"/>
        <v>0</v>
      </c>
      <c r="O100" s="4">
        <f t="shared" si="20"/>
        <v>1</v>
      </c>
      <c r="P100" s="4">
        <f t="shared" si="20"/>
        <v>0</v>
      </c>
      <c r="Q100" s="4">
        <f t="shared" si="20"/>
        <v>0</v>
      </c>
      <c r="R100" s="4">
        <f t="shared" si="20"/>
        <v>0</v>
      </c>
      <c r="S100" s="4">
        <f t="shared" si="20"/>
        <v>0</v>
      </c>
      <c r="T100" s="4">
        <f t="shared" si="20"/>
        <v>0</v>
      </c>
      <c r="U100" s="4">
        <f t="shared" si="20"/>
        <v>0</v>
      </c>
      <c r="X100" s="3" t="s">
        <v>16</v>
      </c>
      <c r="Y100" s="4" t="str">
        <f>IF(Datos!E7&gt;$Y$95,"PASA CORTE","NO PASA CORTE")</f>
        <v>PASA CORTE</v>
      </c>
    </row>
    <row r="101" spans="2:25">
      <c r="B101" s="4" t="s">
        <v>41</v>
      </c>
      <c r="C101" s="4">
        <v>5</v>
      </c>
      <c r="D101" s="9">
        <f>IF(D100=MAX($D100:$K100),D$96/((2*SUM(N$97:N100))+1),D100)</f>
        <v>19345.333333333332</v>
      </c>
      <c r="E101" s="9">
        <f>IF(E100=MAX($D100:$K100),E$96/((2*SUM(O$97:O100))+1),E100)</f>
        <v>20750.400000000001</v>
      </c>
      <c r="F101" s="9">
        <f>IF(F100=MAX($D100:$K100),F$96/((2*SUM(P$97:P100))+1),F100)</f>
        <v>11886.333333333334</v>
      </c>
      <c r="G101" s="9">
        <f>IF(G100=MAX($D100:$K100),G$96/((2*SUM(Q$97:Q100))+1),G100)</f>
        <v>19437</v>
      </c>
      <c r="H101" s="9">
        <f>IF(H100=MAX($D100:$K100),H$96/((2*SUM(R$97:R100))+1),H100)</f>
        <v>18879</v>
      </c>
      <c r="I101" s="9">
        <f>IF(I100=MAX($D100:$K100),I$96/((2*SUM(S$97:S100))+1),I100)</f>
        <v>9756</v>
      </c>
      <c r="J101" s="9">
        <f>IF(J100=MAX($D100:$K100),J$96/((2*SUM(T$97:T100))+1),J100)</f>
        <v>14714</v>
      </c>
      <c r="K101" s="9">
        <f>IF(K100=MAX($D100:$K100),K$96/((2*SUM(U$97:U100))+1),K100)</f>
        <v>26857</v>
      </c>
      <c r="M101" s="4">
        <v>5</v>
      </c>
      <c r="N101" s="4">
        <f t="shared" si="21"/>
        <v>0</v>
      </c>
      <c r="O101" s="4">
        <f t="shared" si="20"/>
        <v>0</v>
      </c>
      <c r="P101" s="4">
        <f t="shared" si="20"/>
        <v>0</v>
      </c>
      <c r="Q101" s="4">
        <f t="shared" si="20"/>
        <v>0</v>
      </c>
      <c r="R101" s="4">
        <f t="shared" si="20"/>
        <v>0</v>
      </c>
      <c r="S101" s="4">
        <f t="shared" si="20"/>
        <v>0</v>
      </c>
      <c r="T101" s="4">
        <f t="shared" si="20"/>
        <v>0</v>
      </c>
      <c r="U101" s="4">
        <f t="shared" si="20"/>
        <v>1</v>
      </c>
      <c r="X101" s="3" t="s">
        <v>17</v>
      </c>
      <c r="Y101" s="4" t="str">
        <f>IF(Datos!E8&gt;$Y$95,"PASA CORTE","NO PASA CORTE")</f>
        <v>PASA CORTE</v>
      </c>
    </row>
    <row r="102" spans="2:25">
      <c r="B102" s="4" t="s">
        <v>41</v>
      </c>
      <c r="C102" s="4">
        <v>6</v>
      </c>
      <c r="D102" s="9">
        <f>IF(D101=MAX($D101:$K101),D$96/((2*SUM(N$97:N101))+1),D101)</f>
        <v>19345.333333333332</v>
      </c>
      <c r="E102" s="9">
        <f>IF(E101=MAX($D101:$K101),E$96/((2*SUM(O$97:O101))+1),E101)</f>
        <v>20750.400000000001</v>
      </c>
      <c r="F102" s="9">
        <f>IF(F101=MAX($D101:$K101),F$96/((2*SUM(P$97:P101))+1),F101)</f>
        <v>11886.333333333334</v>
      </c>
      <c r="G102" s="9">
        <f>IF(G101=MAX($D101:$K101),G$96/((2*SUM(Q$97:Q101))+1),G101)</f>
        <v>19437</v>
      </c>
      <c r="H102" s="9">
        <f>IF(H101=MAX($D101:$K101),H$96/((2*SUM(R$97:R101))+1),H101)</f>
        <v>18879</v>
      </c>
      <c r="I102" s="9">
        <f>IF(I101=MAX($D101:$K101),I$96/((2*SUM(S$97:S101))+1),I101)</f>
        <v>9756</v>
      </c>
      <c r="J102" s="9">
        <f>IF(J101=MAX($D101:$K101),J$96/((2*SUM(T$97:T101))+1),J101)</f>
        <v>14714</v>
      </c>
      <c r="K102" s="9">
        <f>IF(K101=MAX($D101:$K101),K$96/((2*SUM(U$97:U101))+1),K101)</f>
        <v>8952.3333333333339</v>
      </c>
      <c r="M102" s="4">
        <v>6</v>
      </c>
      <c r="N102" s="4">
        <f t="shared" si="21"/>
        <v>0</v>
      </c>
      <c r="O102" s="4">
        <f t="shared" si="20"/>
        <v>1</v>
      </c>
      <c r="P102" s="4">
        <f t="shared" si="20"/>
        <v>0</v>
      </c>
      <c r="Q102" s="4">
        <f t="shared" si="20"/>
        <v>0</v>
      </c>
      <c r="R102" s="4">
        <f t="shared" si="20"/>
        <v>0</v>
      </c>
      <c r="S102" s="4">
        <f t="shared" si="20"/>
        <v>0</v>
      </c>
      <c r="T102" s="4">
        <f t="shared" si="20"/>
        <v>0</v>
      </c>
      <c r="U102" s="4">
        <f t="shared" si="20"/>
        <v>0</v>
      </c>
      <c r="X102" s="3" t="s">
        <v>18</v>
      </c>
      <c r="Y102" s="4" t="str">
        <f>IF(Datos!E9&gt;$Y$95,"PASA CORTE","NO PASA CORTE")</f>
        <v>PASA CORTE</v>
      </c>
    </row>
    <row r="103" spans="2:25">
      <c r="B103" s="4" t="s">
        <v>41</v>
      </c>
      <c r="C103" s="4">
        <v>7</v>
      </c>
      <c r="D103" s="9">
        <f>IF(D102=MAX($D102:$K102),D$96/((2*SUM(N$97:N102))+1),D102)</f>
        <v>19345.333333333332</v>
      </c>
      <c r="E103" s="9">
        <f>IF(E102=MAX($D102:$K102),E$96/((2*SUM(O$97:O102))+1),E102)</f>
        <v>14821.714285714286</v>
      </c>
      <c r="F103" s="9">
        <f>IF(F102=MAX($D102:$K102),F$96/((2*SUM(P$97:P102))+1),F102)</f>
        <v>11886.333333333334</v>
      </c>
      <c r="G103" s="9">
        <f>IF(G102=MAX($D102:$K102),G$96/((2*SUM(Q$97:Q102))+1),G102)</f>
        <v>19437</v>
      </c>
      <c r="H103" s="9">
        <f>IF(H102=MAX($D102:$K102),H$96/((2*SUM(R$97:R102))+1),H102)</f>
        <v>18879</v>
      </c>
      <c r="I103" s="9">
        <f>IF(I102=MAX($D102:$K102),I$96/((2*SUM(S$97:S102))+1),I102)</f>
        <v>9756</v>
      </c>
      <c r="J103" s="9">
        <f>IF(J102=MAX($D102:$K102),J$96/((2*SUM(T$97:T102))+1),J102)</f>
        <v>14714</v>
      </c>
      <c r="K103" s="9">
        <f>IF(K102=MAX($D102:$K102),K$96/((2*SUM(U$97:U102))+1),K102)</f>
        <v>8952.3333333333339</v>
      </c>
      <c r="M103" s="4">
        <v>7</v>
      </c>
      <c r="N103" s="4">
        <f t="shared" si="21"/>
        <v>0</v>
      </c>
      <c r="O103" s="4">
        <f t="shared" si="20"/>
        <v>0</v>
      </c>
      <c r="P103" s="4">
        <f t="shared" si="20"/>
        <v>0</v>
      </c>
      <c r="Q103" s="4">
        <f t="shared" si="20"/>
        <v>1</v>
      </c>
      <c r="R103" s="4">
        <f t="shared" si="20"/>
        <v>0</v>
      </c>
      <c r="S103" s="4">
        <f t="shared" si="20"/>
        <v>0</v>
      </c>
      <c r="T103" s="4">
        <f t="shared" si="20"/>
        <v>0</v>
      </c>
      <c r="U103" s="4">
        <f t="shared" si="20"/>
        <v>0</v>
      </c>
      <c r="X103" s="3" t="s">
        <v>19</v>
      </c>
      <c r="Y103" s="4" t="str">
        <f>IF(Datos!E10&gt;$Y$95,"PASA CORTE","NO PASA CORTE")</f>
        <v>PASA CORTE</v>
      </c>
    </row>
    <row r="104" spans="2:25">
      <c r="B104" s="4" t="s">
        <v>41</v>
      </c>
      <c r="C104" s="4">
        <v>8</v>
      </c>
      <c r="D104" s="9">
        <f>IF(D103=MAX($D103:$K103),D$96/((2*SUM(N$97:N103))+1),D103)</f>
        <v>19345.333333333332</v>
      </c>
      <c r="E104" s="9">
        <f>IF(E103=MAX($D103:$K103),E$96/((2*SUM(O$97:O103))+1),E103)</f>
        <v>14821.714285714286</v>
      </c>
      <c r="F104" s="9">
        <f>IF(F103=MAX($D103:$K103),F$96/((2*SUM(P$97:P103))+1),F103)</f>
        <v>11886.333333333334</v>
      </c>
      <c r="G104" s="9">
        <f>IF(G103=MAX($D103:$K103),G$96/((2*SUM(Q$97:Q103))+1),G103)</f>
        <v>6479</v>
      </c>
      <c r="H104" s="9">
        <f>IF(H103=MAX($D103:$K103),H$96/((2*SUM(R$97:R103))+1),H103)</f>
        <v>18879</v>
      </c>
      <c r="I104" s="9">
        <f>IF(I103=MAX($D103:$K103),I$96/((2*SUM(S$97:S103))+1),I103)</f>
        <v>9756</v>
      </c>
      <c r="J104" s="9">
        <f>IF(J103=MAX($D103:$K103),J$96/((2*SUM(T$97:T103))+1),J103)</f>
        <v>14714</v>
      </c>
      <c r="K104" s="9">
        <f>IF(K103=MAX($D103:$K103),K$96/((2*SUM(U$97:U103))+1),K103)</f>
        <v>8952.3333333333339</v>
      </c>
      <c r="M104" s="4">
        <v>8</v>
      </c>
      <c r="N104" s="4">
        <f t="shared" si="21"/>
        <v>1</v>
      </c>
      <c r="O104" s="4">
        <f t="shared" si="20"/>
        <v>0</v>
      </c>
      <c r="P104" s="4">
        <f t="shared" si="20"/>
        <v>0</v>
      </c>
      <c r="Q104" s="4">
        <f t="shared" si="20"/>
        <v>0</v>
      </c>
      <c r="R104" s="4">
        <f t="shared" si="20"/>
        <v>0</v>
      </c>
      <c r="S104" s="4">
        <f t="shared" si="20"/>
        <v>0</v>
      </c>
      <c r="T104" s="4">
        <f t="shared" si="20"/>
        <v>0</v>
      </c>
      <c r="U104" s="4">
        <f t="shared" si="20"/>
        <v>0</v>
      </c>
      <c r="X104" s="3" t="s">
        <v>20</v>
      </c>
      <c r="Y104" s="4" t="str">
        <f>IF(Datos!E11&gt;$Y$95,"PASA CORTE","NO PASA CORTE")</f>
        <v>NO PASA CORTE</v>
      </c>
    </row>
    <row r="105" spans="2:25">
      <c r="B105" s="4" t="s">
        <v>41</v>
      </c>
      <c r="C105" s="4">
        <v>9</v>
      </c>
      <c r="D105" s="9">
        <f>IF(D104=MAX($D104:$K104),D$96/((2*SUM(N$97:N104))+1),D104)</f>
        <v>11607.2</v>
      </c>
      <c r="E105" s="9">
        <f>IF(E104=MAX($D104:$K104),E$96/((2*SUM(O$97:O104))+1),E104)</f>
        <v>14821.714285714286</v>
      </c>
      <c r="F105" s="9">
        <f>IF(F104=MAX($D104:$K104),F$96/((2*SUM(P$97:P104))+1),F104)</f>
        <v>11886.333333333334</v>
      </c>
      <c r="G105" s="9">
        <f>IF(G104=MAX($D104:$K104),G$96/((2*SUM(Q$97:Q104))+1),G104)</f>
        <v>6479</v>
      </c>
      <c r="H105" s="9">
        <f>IF(H104=MAX($D104:$K104),H$96/((2*SUM(R$97:R104))+1),H104)</f>
        <v>18879</v>
      </c>
      <c r="I105" s="9">
        <f>IF(I104=MAX($D104:$K104),I$96/((2*SUM(S$97:S104))+1),I104)</f>
        <v>9756</v>
      </c>
      <c r="J105" s="9">
        <f>IF(J104=MAX($D104:$K104),J$96/((2*SUM(T$97:T104))+1),J104)</f>
        <v>14714</v>
      </c>
      <c r="K105" s="9">
        <f>IF(K104=MAX($D104:$K104),K$96/((2*SUM(U$97:U104))+1),K104)</f>
        <v>8952.3333333333339</v>
      </c>
      <c r="M105" s="4">
        <v>9</v>
      </c>
      <c r="N105" s="4">
        <f t="shared" si="21"/>
        <v>0</v>
      </c>
      <c r="O105" s="4">
        <f t="shared" si="20"/>
        <v>0</v>
      </c>
      <c r="P105" s="4">
        <f t="shared" si="20"/>
        <v>0</v>
      </c>
      <c r="Q105" s="4">
        <f t="shared" si="20"/>
        <v>0</v>
      </c>
      <c r="R105" s="4">
        <f t="shared" si="20"/>
        <v>1</v>
      </c>
      <c r="S105" s="4">
        <f t="shared" si="20"/>
        <v>0</v>
      </c>
      <c r="T105" s="4">
        <f t="shared" si="20"/>
        <v>0</v>
      </c>
      <c r="U105" s="4">
        <f t="shared" si="20"/>
        <v>0</v>
      </c>
      <c r="X105" s="3" t="s">
        <v>21</v>
      </c>
      <c r="Y105" s="4" t="str">
        <f>IF(Datos!E12&gt;$Y$95,"PASA CORTE","NO PASA CORTE")</f>
        <v>NO PASA CORTE</v>
      </c>
    </row>
    <row r="106" spans="2:25">
      <c r="B106" s="4" t="s">
        <v>41</v>
      </c>
      <c r="C106" s="4">
        <v>10</v>
      </c>
      <c r="D106" s="9">
        <f>IF(D105=MAX($D105:$K105),D$96/((2*SUM(N$97:N105))+1),D105)</f>
        <v>11607.2</v>
      </c>
      <c r="E106" s="9">
        <f>IF(E105=MAX($D105:$K105),E$96/((2*SUM(O$97:O105))+1),E105)</f>
        <v>14821.714285714286</v>
      </c>
      <c r="F106" s="9">
        <f>IF(F105=MAX($D105:$K105),F$96/((2*SUM(P$97:P105))+1),F105)</f>
        <v>11886.333333333334</v>
      </c>
      <c r="G106" s="9">
        <f>IF(G105=MAX($D105:$K105),G$96/((2*SUM(Q$97:Q105))+1),G105)</f>
        <v>6479</v>
      </c>
      <c r="H106" s="9">
        <f>IF(H105=MAX($D105:$K105),H$96/((2*SUM(R$97:R105))+1),H105)</f>
        <v>6293</v>
      </c>
      <c r="I106" s="9">
        <f>IF(I105=MAX($D105:$K105),I$96/((2*SUM(S$97:S105))+1),I105)</f>
        <v>9756</v>
      </c>
      <c r="J106" s="9">
        <f>IF(J105=MAX($D105:$K105),J$96/((2*SUM(T$97:T105))+1),J105)</f>
        <v>14714</v>
      </c>
      <c r="K106" s="9">
        <f>IF(K105=MAX($D105:$K105),K$96/((2*SUM(U$97:U105))+1),K105)</f>
        <v>8952.3333333333339</v>
      </c>
      <c r="M106" s="4">
        <v>10</v>
      </c>
      <c r="N106" s="4">
        <f t="shared" si="21"/>
        <v>0</v>
      </c>
      <c r="O106" s="4">
        <f t="shared" si="20"/>
        <v>1</v>
      </c>
      <c r="P106" s="4">
        <f t="shared" si="20"/>
        <v>0</v>
      </c>
      <c r="Q106" s="4">
        <f t="shared" si="20"/>
        <v>0</v>
      </c>
      <c r="R106" s="4">
        <f t="shared" si="20"/>
        <v>0</v>
      </c>
      <c r="S106" s="4">
        <f t="shared" si="20"/>
        <v>0</v>
      </c>
      <c r="T106" s="4">
        <f t="shared" si="20"/>
        <v>0</v>
      </c>
      <c r="U106" s="4">
        <f t="shared" si="20"/>
        <v>0</v>
      </c>
      <c r="X106" s="3" t="s">
        <v>22</v>
      </c>
      <c r="Y106" s="4" t="str">
        <f>IF(Datos!E13&gt;$Y$95,"PASA CORTE","NO PASA CORTE")</f>
        <v>NO PASA CORTE</v>
      </c>
    </row>
    <row r="107" spans="2:25">
      <c r="B107" s="4" t="s">
        <v>41</v>
      </c>
      <c r="C107" s="4">
        <v>11</v>
      </c>
      <c r="D107" s="9">
        <f>IF(D106=MAX($D106:$K106),D$96/((2*SUM(N$97:N106))+1),D106)</f>
        <v>11607.2</v>
      </c>
      <c r="E107" s="9">
        <f>IF(E106=MAX($D106:$K106),E$96/((2*SUM(O$97:O106))+1),E106)</f>
        <v>11528</v>
      </c>
      <c r="F107" s="9">
        <f>IF(F106=MAX($D106:$K106),F$96/((2*SUM(P$97:P106))+1),F106)</f>
        <v>11886.333333333334</v>
      </c>
      <c r="G107" s="9">
        <f>IF(G106=MAX($D106:$K106),G$96/((2*SUM(Q$97:Q106))+1),G106)</f>
        <v>6479</v>
      </c>
      <c r="H107" s="9">
        <f>IF(H106=MAX($D106:$K106),H$96/((2*SUM(R$97:R106))+1),H106)</f>
        <v>6293</v>
      </c>
      <c r="I107" s="9">
        <f>IF(I106=MAX($D106:$K106),I$96/((2*SUM(S$97:S106))+1),I106)</f>
        <v>9756</v>
      </c>
      <c r="J107" s="9">
        <f>IF(J106=MAX($D106:$K106),J$96/((2*SUM(T$97:T106))+1),J106)</f>
        <v>14714</v>
      </c>
      <c r="K107" s="9">
        <f>IF(K106=MAX($D106:$K106),K$96/((2*SUM(U$97:U106))+1),K106)</f>
        <v>8952.3333333333339</v>
      </c>
      <c r="M107" s="4">
        <v>11</v>
      </c>
      <c r="N107" s="4">
        <f t="shared" si="21"/>
        <v>0</v>
      </c>
      <c r="O107" s="4">
        <f t="shared" si="20"/>
        <v>0</v>
      </c>
      <c r="P107" s="4">
        <f t="shared" si="20"/>
        <v>0</v>
      </c>
      <c r="Q107" s="4">
        <f t="shared" si="20"/>
        <v>0</v>
      </c>
      <c r="R107" s="4">
        <f t="shared" si="20"/>
        <v>0</v>
      </c>
      <c r="S107" s="4">
        <f t="shared" si="20"/>
        <v>0</v>
      </c>
      <c r="T107" s="4">
        <f t="shared" si="20"/>
        <v>1</v>
      </c>
      <c r="U107" s="4">
        <f t="shared" si="20"/>
        <v>0</v>
      </c>
      <c r="X107" s="3" t="s">
        <v>30</v>
      </c>
      <c r="Y107" s="4" t="str">
        <f>IF(Datos!E14&gt;$Y$95,"PASA CORTE","NO PASA CORTE")</f>
        <v>NO PASA CORTE</v>
      </c>
    </row>
    <row r="108" spans="2:25">
      <c r="B108" s="4" t="s">
        <v>41</v>
      </c>
      <c r="C108" s="4">
        <v>12</v>
      </c>
      <c r="D108" s="9">
        <f>IF(D107=MAX($D107:$K107),D$96/((2*SUM(N$97:N107))+1),D107)</f>
        <v>11607.2</v>
      </c>
      <c r="E108" s="9">
        <f>IF(E107=MAX($D107:$K107),E$96/((2*SUM(O$97:O107))+1),E107)</f>
        <v>11528</v>
      </c>
      <c r="F108" s="9">
        <f>IF(F107=MAX($D107:$K107),F$96/((2*SUM(P$97:P107))+1),F107)</f>
        <v>11886.333333333334</v>
      </c>
      <c r="G108" s="9">
        <f>IF(G107=MAX($D107:$K107),G$96/((2*SUM(Q$97:Q107))+1),G107)</f>
        <v>6479</v>
      </c>
      <c r="H108" s="9">
        <f>IF(H107=MAX($D107:$K107),H$96/((2*SUM(R$97:R107))+1),H107)</f>
        <v>6293</v>
      </c>
      <c r="I108" s="9">
        <f>IF(I107=MAX($D107:$K107),I$96/((2*SUM(S$97:S107))+1),I107)</f>
        <v>9756</v>
      </c>
      <c r="J108" s="9">
        <f>IF(J107=MAX($D107:$K107),J$96/((2*SUM(T$97:T107))+1),J107)</f>
        <v>4904.666666666667</v>
      </c>
      <c r="K108" s="9">
        <f>IF(K107=MAX($D107:$K107),K$96/((2*SUM(U$97:U107))+1),K107)</f>
        <v>8952.3333333333339</v>
      </c>
      <c r="M108" s="4">
        <v>12</v>
      </c>
      <c r="N108" s="4">
        <f t="shared" si="21"/>
        <v>0</v>
      </c>
      <c r="O108" s="4">
        <f t="shared" si="20"/>
        <v>0</v>
      </c>
      <c r="P108" s="4">
        <f t="shared" si="20"/>
        <v>1</v>
      </c>
      <c r="Q108" s="4">
        <f t="shared" si="20"/>
        <v>0</v>
      </c>
      <c r="R108" s="4">
        <f t="shared" si="20"/>
        <v>0</v>
      </c>
      <c r="S108" s="4">
        <f t="shared" si="20"/>
        <v>0</v>
      </c>
      <c r="T108" s="4">
        <f t="shared" si="20"/>
        <v>0</v>
      </c>
      <c r="U108" s="4">
        <f t="shared" si="20"/>
        <v>0</v>
      </c>
      <c r="X108" s="3" t="s">
        <v>23</v>
      </c>
      <c r="Y108" s="4" t="str">
        <f>IF(Datos!E15&gt;$Y$95,"PASA CORTE","NO PASA CORTE")</f>
        <v>NO PASA CORTE</v>
      </c>
    </row>
    <row r="109" spans="2:25">
      <c r="B109" s="4" t="s">
        <v>41</v>
      </c>
      <c r="C109" s="4">
        <v>13</v>
      </c>
      <c r="D109" s="9">
        <f>IF(D108=MAX($D108:$K108),D$96/((2*SUM(N$97:N108))+1),D108)</f>
        <v>11607.2</v>
      </c>
      <c r="E109" s="9">
        <f>IF(E108=MAX($D108:$K108),E$96/((2*SUM(O$97:O108))+1),E108)</f>
        <v>11528</v>
      </c>
      <c r="F109" s="9">
        <f>IF(F108=MAX($D108:$K108),F$96/((2*SUM(P$97:P108))+1),F108)</f>
        <v>7131.8</v>
      </c>
      <c r="G109" s="9">
        <f>IF(G108=MAX($D108:$K108),G$96/((2*SUM(Q$97:Q108))+1),G108)</f>
        <v>6479</v>
      </c>
      <c r="H109" s="9">
        <f>IF(H108=MAX($D108:$K108),H$96/((2*SUM(R$97:R108))+1),H108)</f>
        <v>6293</v>
      </c>
      <c r="I109" s="9">
        <f>IF(I108=MAX($D108:$K108),I$96/((2*SUM(S$97:S108))+1),I108)</f>
        <v>9756</v>
      </c>
      <c r="J109" s="9">
        <f>IF(J108=MAX($D108:$K108),J$96/((2*SUM(T$97:T108))+1),J108)</f>
        <v>4904.666666666667</v>
      </c>
      <c r="K109" s="9">
        <f>IF(K108=MAX($D108:$K108),K$96/((2*SUM(U$97:U108))+1),K108)</f>
        <v>8952.3333333333339</v>
      </c>
      <c r="M109" s="4">
        <v>13</v>
      </c>
      <c r="N109" s="4">
        <f t="shared" si="21"/>
        <v>1</v>
      </c>
      <c r="O109" s="4">
        <f t="shared" si="20"/>
        <v>0</v>
      </c>
      <c r="P109" s="4">
        <f t="shared" si="20"/>
        <v>0</v>
      </c>
      <c r="Q109" s="4">
        <f t="shared" si="20"/>
        <v>0</v>
      </c>
      <c r="R109" s="4">
        <f t="shared" si="20"/>
        <v>0</v>
      </c>
      <c r="S109" s="4">
        <f t="shared" si="20"/>
        <v>0</v>
      </c>
      <c r="T109" s="4">
        <f t="shared" si="20"/>
        <v>0</v>
      </c>
      <c r="U109" s="4">
        <f t="shared" si="20"/>
        <v>0</v>
      </c>
      <c r="X109" s="3" t="s">
        <v>24</v>
      </c>
      <c r="Y109" s="4" t="str">
        <f>IF(Datos!E16&gt;$Y$95,"PASA CORTE","NO PASA CORTE")</f>
        <v>NO PASA CORTE</v>
      </c>
    </row>
    <row r="110" spans="2:25">
      <c r="B110" s="4" t="s">
        <v>41</v>
      </c>
      <c r="C110" s="4">
        <v>14</v>
      </c>
      <c r="D110" s="9">
        <f>IF(D109=MAX($D109:$K109),D$96/((2*SUM(N$97:N109))+1),D109)</f>
        <v>8290.8571428571431</v>
      </c>
      <c r="E110" s="9">
        <f>IF(E109=MAX($D109:$K109),E$96/((2*SUM(O$97:O109))+1),E109)</f>
        <v>11528</v>
      </c>
      <c r="F110" s="9">
        <f>IF(F109=MAX($D109:$K109),F$96/((2*SUM(P$97:P109))+1),F109)</f>
        <v>7131.8</v>
      </c>
      <c r="G110" s="9">
        <f>IF(G109=MAX($D109:$K109),G$96/((2*SUM(Q$97:Q109))+1),G109)</f>
        <v>6479</v>
      </c>
      <c r="H110" s="9">
        <f>IF(H109=MAX($D109:$K109),H$96/((2*SUM(R$97:R109))+1),H109)</f>
        <v>6293</v>
      </c>
      <c r="I110" s="9">
        <f>IF(I109=MAX($D109:$K109),I$96/((2*SUM(S$97:S109))+1),I109)</f>
        <v>9756</v>
      </c>
      <c r="J110" s="9">
        <f>IF(J109=MAX($D109:$K109),J$96/((2*SUM(T$97:T109))+1),J109)</f>
        <v>4904.666666666667</v>
      </c>
      <c r="K110" s="9">
        <f>IF(K109=MAX($D109:$K109),K$96/((2*SUM(U$97:U109))+1),K109)</f>
        <v>8952.3333333333339</v>
      </c>
      <c r="M110" s="4">
        <v>14</v>
      </c>
      <c r="N110" s="4">
        <f t="shared" si="21"/>
        <v>0</v>
      </c>
      <c r="O110" s="4">
        <f t="shared" si="20"/>
        <v>1</v>
      </c>
      <c r="P110" s="4">
        <f t="shared" si="20"/>
        <v>0</v>
      </c>
      <c r="Q110" s="4">
        <f t="shared" si="20"/>
        <v>0</v>
      </c>
      <c r="R110" s="4">
        <f t="shared" si="20"/>
        <v>0</v>
      </c>
      <c r="S110" s="4">
        <f t="shared" si="20"/>
        <v>0</v>
      </c>
      <c r="T110" s="4">
        <f t="shared" si="20"/>
        <v>0</v>
      </c>
      <c r="U110" s="4">
        <f t="shared" si="20"/>
        <v>0</v>
      </c>
      <c r="X110" s="3" t="s">
        <v>25</v>
      </c>
      <c r="Y110" s="4" t="str">
        <f>IF(Datos!E17&gt;$Y$95,"PASA CORTE","NO PASA CORTE")</f>
        <v>NO PASA CORTE</v>
      </c>
    </row>
    <row r="111" spans="2:25">
      <c r="B111" s="4" t="s">
        <v>41</v>
      </c>
      <c r="C111" s="4">
        <v>15</v>
      </c>
      <c r="D111" s="9">
        <f>IF(D110=MAX($D110:$K110),D$96/((2*SUM(N$97:N110))+1),D110)</f>
        <v>8290.8571428571431</v>
      </c>
      <c r="E111" s="9">
        <f>IF(E110=MAX($D110:$K110),E$96/((2*SUM(O$97:O110))+1),E110)</f>
        <v>9432</v>
      </c>
      <c r="F111" s="9">
        <f>IF(F110=MAX($D110:$K110),F$96/((2*SUM(P$97:P110))+1),F110)</f>
        <v>7131.8</v>
      </c>
      <c r="G111" s="9">
        <f>IF(G110=MAX($D110:$K110),G$96/((2*SUM(Q$97:Q110))+1),G110)</f>
        <v>6479</v>
      </c>
      <c r="H111" s="9">
        <f>IF(H110=MAX($D110:$K110),H$96/((2*SUM(R$97:R110))+1),H110)</f>
        <v>6293</v>
      </c>
      <c r="I111" s="9">
        <f>IF(I110=MAX($D110:$K110),I$96/((2*SUM(S$97:S110))+1),I110)</f>
        <v>9756</v>
      </c>
      <c r="J111" s="9">
        <f>IF(J110=MAX($D110:$K110),J$96/((2*SUM(T$97:T110))+1),J110)</f>
        <v>4904.666666666667</v>
      </c>
      <c r="K111" s="9">
        <f>IF(K110=MAX($D110:$K110),K$96/((2*SUM(U$97:U110))+1),K110)</f>
        <v>8952.3333333333339</v>
      </c>
      <c r="M111" s="4">
        <v>15</v>
      </c>
      <c r="N111" s="4">
        <f t="shared" si="21"/>
        <v>0</v>
      </c>
      <c r="O111" s="4">
        <f t="shared" si="20"/>
        <v>0</v>
      </c>
      <c r="P111" s="4">
        <f t="shared" si="20"/>
        <v>0</v>
      </c>
      <c r="Q111" s="4">
        <f t="shared" si="20"/>
        <v>0</v>
      </c>
      <c r="R111" s="4">
        <f t="shared" si="20"/>
        <v>0</v>
      </c>
      <c r="S111" s="4">
        <f t="shared" si="20"/>
        <v>1</v>
      </c>
      <c r="T111" s="4">
        <f t="shared" si="20"/>
        <v>0</v>
      </c>
      <c r="U111" s="4">
        <f t="shared" si="20"/>
        <v>0</v>
      </c>
      <c r="X111" s="3" t="s">
        <v>26</v>
      </c>
      <c r="Y111" s="4" t="str">
        <f>IF(Datos!E18&gt;$Y$95,"PASA CORTE","NO PASA CORTE")</f>
        <v>NO PASA CORTE</v>
      </c>
    </row>
    <row r="112" spans="2:25">
      <c r="B112" s="4" t="s">
        <v>41</v>
      </c>
      <c r="C112" s="4">
        <v>16</v>
      </c>
      <c r="D112" s="9">
        <f>IF(D111=MAX($D111:$K111),D$96/((2*SUM(N$97:N111))+1),D111)</f>
        <v>8290.8571428571431</v>
      </c>
      <c r="E112" s="9">
        <f>IF(E111=MAX($D111:$K111),E$96/((2*SUM(O$97:O111))+1),E111)</f>
        <v>9432</v>
      </c>
      <c r="F112" s="9">
        <f>IF(F111=MAX($D111:$K111),F$96/((2*SUM(P$97:P111))+1),F111)</f>
        <v>7131.8</v>
      </c>
      <c r="G112" s="9">
        <f>IF(G111=MAX($D111:$K111),G$96/((2*SUM(Q$97:Q111))+1),G111)</f>
        <v>6479</v>
      </c>
      <c r="H112" s="9">
        <f>IF(H111=MAX($D111:$K111),H$96/((2*SUM(R$97:R111))+1),H111)</f>
        <v>6293</v>
      </c>
      <c r="I112" s="9">
        <f>IF(I111=MAX($D111:$K111),I$96/((2*SUM(S$97:S111))+1),I111)</f>
        <v>3252</v>
      </c>
      <c r="J112" s="9">
        <f>IF(J111=MAX($D111:$K111),J$96/((2*SUM(T$97:T111))+1),J111)</f>
        <v>4904.666666666667</v>
      </c>
      <c r="K112" s="9">
        <f>IF(K111=MAX($D111:$K111),K$96/((2*SUM(U$97:U111))+1),K111)</f>
        <v>8952.3333333333339</v>
      </c>
      <c r="M112" s="4">
        <v>16</v>
      </c>
      <c r="N112" s="4">
        <f t="shared" si="21"/>
        <v>0</v>
      </c>
      <c r="O112" s="4">
        <f t="shared" si="20"/>
        <v>1</v>
      </c>
      <c r="P112" s="4">
        <f t="shared" si="20"/>
        <v>0</v>
      </c>
      <c r="Q112" s="4">
        <f t="shared" si="20"/>
        <v>0</v>
      </c>
      <c r="R112" s="4">
        <f t="shared" si="20"/>
        <v>0</v>
      </c>
      <c r="S112" s="4">
        <f t="shared" si="20"/>
        <v>0</v>
      </c>
      <c r="T112" s="4">
        <f t="shared" si="20"/>
        <v>0</v>
      </c>
      <c r="U112" s="4">
        <f t="shared" si="20"/>
        <v>0</v>
      </c>
      <c r="X112" s="3" t="s">
        <v>27</v>
      </c>
      <c r="Y112" s="4" t="str">
        <f>IF(Datos!E19&gt;$Y$95,"PASA CORTE","NO PASA CORTE")</f>
        <v>NO PASA CORTE</v>
      </c>
    </row>
    <row r="113" spans="2:25">
      <c r="B113" s="4" t="s">
        <v>41</v>
      </c>
      <c r="C113" s="4">
        <v>17</v>
      </c>
      <c r="D113" s="9">
        <f>IF(D112=MAX($D112:$K112),D$96/((2*SUM(N$97:N112))+1),D112)</f>
        <v>8290.8571428571431</v>
      </c>
      <c r="E113" s="9">
        <f>IF(E112=MAX($D112:$K112),E$96/((2*SUM(O$97:O112))+1),E112)</f>
        <v>7980.9230769230771</v>
      </c>
      <c r="F113" s="9">
        <f>IF(F112=MAX($D112:$K112),F$96/((2*SUM(P$97:P112))+1),F112)</f>
        <v>7131.8</v>
      </c>
      <c r="G113" s="9">
        <f>IF(G112=MAX($D112:$K112),G$96/((2*SUM(Q$97:Q112))+1),G112)</f>
        <v>6479</v>
      </c>
      <c r="H113" s="9">
        <f>IF(H112=MAX($D112:$K112),H$96/((2*SUM(R$97:R112))+1),H112)</f>
        <v>6293</v>
      </c>
      <c r="I113" s="9">
        <f>IF(I112=MAX($D112:$K112),I$96/((2*SUM(S$97:S112))+1),I112)</f>
        <v>3252</v>
      </c>
      <c r="J113" s="9">
        <f>IF(J112=MAX($D112:$K112),J$96/((2*SUM(T$97:T112))+1),J112)</f>
        <v>4904.666666666667</v>
      </c>
      <c r="K113" s="9">
        <f>IF(K112=MAX($D112:$K112),K$96/((2*SUM(U$97:U112))+1),K112)</f>
        <v>8952.3333333333339</v>
      </c>
      <c r="M113" s="4">
        <v>17</v>
      </c>
      <c r="N113" s="4">
        <f t="shared" si="21"/>
        <v>0</v>
      </c>
      <c r="O113" s="4">
        <f t="shared" ref="O113" si="22">IF(E113=MAX($D113:$K113),1,0)</f>
        <v>0</v>
      </c>
      <c r="P113" s="4">
        <f t="shared" ref="P113" si="23">IF(F113=MAX($D113:$K113),1,0)</f>
        <v>0</v>
      </c>
      <c r="Q113" s="4">
        <f t="shared" ref="Q113" si="24">IF(G113=MAX($D113:$K113),1,0)</f>
        <v>0</v>
      </c>
      <c r="R113" s="4">
        <f t="shared" ref="R113" si="25">IF(H113=MAX($D113:$K113),1,0)</f>
        <v>0</v>
      </c>
      <c r="S113" s="4">
        <f t="shared" ref="S113" si="26">IF(I113=MAX($D113:$K113),1,0)</f>
        <v>0</v>
      </c>
      <c r="T113" s="4">
        <f t="shared" ref="T113" si="27">IF(J113=MAX($D113:$K113),1,0)</f>
        <v>0</v>
      </c>
      <c r="U113" s="4">
        <f t="shared" ref="U113" si="28">IF(K113=MAX($D113:$K113),1,0)</f>
        <v>1</v>
      </c>
      <c r="X113" s="3" t="s">
        <v>28</v>
      </c>
      <c r="Y113" s="4" t="str">
        <f>IF(Datos!E20&gt;$Y$95,"PASA CORTE","NO PASA CORTE")</f>
        <v>NO PASA CORTE</v>
      </c>
    </row>
    <row r="114" spans="2:25">
      <c r="B114" s="3"/>
      <c r="C114" s="3"/>
      <c r="D114" s="3"/>
      <c r="E114" s="3"/>
      <c r="F114" s="3"/>
      <c r="G114" s="3"/>
      <c r="H114" s="3"/>
      <c r="I114" s="3"/>
      <c r="J114" s="3"/>
      <c r="M114" s="3" t="s">
        <v>0</v>
      </c>
      <c r="N114" s="4">
        <f t="shared" ref="N114:U114" si="29">SUM(N97:N113)</f>
        <v>3</v>
      </c>
      <c r="O114" s="4">
        <f t="shared" si="29"/>
        <v>6</v>
      </c>
      <c r="P114" s="4">
        <f t="shared" si="29"/>
        <v>2</v>
      </c>
      <c r="Q114" s="4">
        <f t="shared" si="29"/>
        <v>1</v>
      </c>
      <c r="R114" s="4">
        <f t="shared" si="29"/>
        <v>1</v>
      </c>
      <c r="S114" s="4">
        <f t="shared" si="29"/>
        <v>1</v>
      </c>
      <c r="T114" s="4">
        <f t="shared" si="29"/>
        <v>1</v>
      </c>
      <c r="U114" s="4">
        <f t="shared" si="29"/>
        <v>2</v>
      </c>
    </row>
    <row r="115" spans="2: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7" spans="2:25">
      <c r="B117" s="4" t="s">
        <v>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3"/>
      <c r="P117" s="3"/>
      <c r="Q117" s="3"/>
    </row>
    <row r="118" spans="2:25">
      <c r="B118" s="4"/>
      <c r="C118" s="4"/>
      <c r="D118" s="3" t="s">
        <v>12</v>
      </c>
      <c r="E118" s="3" t="s">
        <v>13</v>
      </c>
      <c r="F118" s="3" t="s">
        <v>14</v>
      </c>
      <c r="G118" s="3" t="s">
        <v>15</v>
      </c>
      <c r="H118" s="3" t="s">
        <v>16</v>
      </c>
      <c r="I118" s="3" t="s">
        <v>18</v>
      </c>
      <c r="J118" s="3" t="s">
        <v>19</v>
      </c>
      <c r="L118" s="4"/>
      <c r="M118" s="3" t="s">
        <v>12</v>
      </c>
      <c r="N118" s="3" t="s">
        <v>13</v>
      </c>
      <c r="O118" s="3" t="s">
        <v>14</v>
      </c>
      <c r="P118" s="3" t="s">
        <v>15</v>
      </c>
      <c r="Q118" s="3" t="s">
        <v>16</v>
      </c>
      <c r="R118" s="3" t="s">
        <v>18</v>
      </c>
      <c r="S118" s="3" t="s">
        <v>19</v>
      </c>
      <c r="W118" s="4" t="s">
        <v>37</v>
      </c>
      <c r="X118" s="9">
        <f>Datos!J37</f>
        <v>4998.9299999999994</v>
      </c>
    </row>
    <row r="119" spans="2:25">
      <c r="B119" s="4"/>
      <c r="C119" s="4" t="s">
        <v>54</v>
      </c>
      <c r="D119" s="4">
        <f t="array" ref="D119:H119">TRANSPOSE(Datos!F3:F7)</f>
        <v>34250</v>
      </c>
      <c r="E119" s="4">
        <v>50615</v>
      </c>
      <c r="F119" s="4">
        <v>27257</v>
      </c>
      <c r="G119" s="4">
        <v>15282</v>
      </c>
      <c r="H119" s="3">
        <v>10407</v>
      </c>
      <c r="I119" s="3">
        <f>Datos!F9</f>
        <v>7081</v>
      </c>
      <c r="J119" s="3">
        <f>Datos!F10</f>
        <v>12966</v>
      </c>
      <c r="L119" s="4" t="s">
        <v>33</v>
      </c>
      <c r="M119" s="4"/>
      <c r="N119" s="4"/>
      <c r="O119" s="4"/>
      <c r="P119" s="3"/>
      <c r="Q119" s="3"/>
      <c r="S119" s="3"/>
      <c r="W119" s="3" t="s">
        <v>12</v>
      </c>
      <c r="X119" s="4" t="str">
        <f>IF(Datos!F3&gt;$X$118,"PASA CORTE","NO PASA CORTE")</f>
        <v>PASA CORTE</v>
      </c>
    </row>
    <row r="120" spans="2:25">
      <c r="B120" s="4" t="s">
        <v>41</v>
      </c>
      <c r="C120" s="4">
        <v>1</v>
      </c>
      <c r="D120" s="9">
        <f>D119/((2*0)+1)</f>
        <v>34250</v>
      </c>
      <c r="E120" s="9">
        <f>E119/((2*0)+1)</f>
        <v>50615</v>
      </c>
      <c r="F120" s="9">
        <f>F119/((2*0)+1)</f>
        <v>27257</v>
      </c>
      <c r="G120" s="9">
        <f t="shared" ref="G120" si="30">G119/((2*0)+1)</f>
        <v>15282</v>
      </c>
      <c r="H120" s="9">
        <f t="shared" ref="H120:I120" si="31">H119/((2*0)+1)</f>
        <v>10407</v>
      </c>
      <c r="I120" s="9">
        <f t="shared" si="31"/>
        <v>7081</v>
      </c>
      <c r="J120" s="9">
        <f t="shared" ref="J120" si="32">J119/((2*0)+1)</f>
        <v>12966</v>
      </c>
      <c r="L120" s="4">
        <v>1</v>
      </c>
      <c r="M120" s="4">
        <f>IF(D120=MAX($D120:$J120),1,0)</f>
        <v>0</v>
      </c>
      <c r="N120" s="4">
        <f t="shared" ref="N120:S134" si="33">IF(E120=MAX($D120:$J120),1,0)</f>
        <v>1</v>
      </c>
      <c r="O120" s="4">
        <f t="shared" si="33"/>
        <v>0</v>
      </c>
      <c r="P120" s="4">
        <f t="shared" si="33"/>
        <v>0</v>
      </c>
      <c r="Q120" s="4">
        <f t="shared" si="33"/>
        <v>0</v>
      </c>
      <c r="R120" s="4">
        <f t="shared" si="33"/>
        <v>0</v>
      </c>
      <c r="S120" s="4">
        <f t="shared" si="33"/>
        <v>0</v>
      </c>
      <c r="W120" s="3" t="s">
        <v>13</v>
      </c>
      <c r="X120" s="4" t="str">
        <f>IF(Datos!F4&gt;$X$118,"PASA CORTE","NO PASA CORTE")</f>
        <v>PASA CORTE</v>
      </c>
    </row>
    <row r="121" spans="2:25">
      <c r="B121" s="4" t="s">
        <v>41</v>
      </c>
      <c r="C121" s="4">
        <v>2</v>
      </c>
      <c r="D121" s="9">
        <f>IF(D120=MAX($D120:$J120),D$119/((2*SUM(M$120:M120))+1),D120)</f>
        <v>34250</v>
      </c>
      <c r="E121" s="9">
        <f>IF(E120=MAX($D120:$J120),E$119/((2*SUM(N$120:N120))+1),E120)</f>
        <v>16871.666666666668</v>
      </c>
      <c r="F121" s="9">
        <f>IF(F120=MAX($D120:$J120),F$119/((2*SUM(O$120:O120))+1),F120)</f>
        <v>27257</v>
      </c>
      <c r="G121" s="9">
        <f>IF(G120=MAX($D120:$J120),G$119/((2*SUM(P$120:P120))+1),G120)</f>
        <v>15282</v>
      </c>
      <c r="H121" s="9">
        <f>IF(H120=MAX($D120:$J120),H$119/((2*SUM(Q$120:Q120))+1),H120)</f>
        <v>10407</v>
      </c>
      <c r="I121" s="9">
        <f>IF(I120=MAX($D120:$J120),I$119/((2*SUM(R$120:R120))+1),I120)</f>
        <v>7081</v>
      </c>
      <c r="J121" s="9">
        <f>IF(J120=MAX($D120:$J120),J$119/((2*SUM(S$120:S120))+1),J120)</f>
        <v>12966</v>
      </c>
      <c r="L121" s="4">
        <v>2</v>
      </c>
      <c r="M121" s="4">
        <f t="shared" ref="M121:M134" si="34">IF(D121=MAX($D121:$J121),1,0)</f>
        <v>1</v>
      </c>
      <c r="N121" s="4">
        <f t="shared" si="33"/>
        <v>0</v>
      </c>
      <c r="O121" s="4">
        <f t="shared" si="33"/>
        <v>0</v>
      </c>
      <c r="P121" s="4">
        <f t="shared" si="33"/>
        <v>0</v>
      </c>
      <c r="Q121" s="4">
        <f t="shared" si="33"/>
        <v>0</v>
      </c>
      <c r="R121" s="4">
        <f t="shared" si="33"/>
        <v>0</v>
      </c>
      <c r="S121" s="4">
        <f t="shared" si="33"/>
        <v>0</v>
      </c>
      <c r="W121" s="3" t="s">
        <v>14</v>
      </c>
      <c r="X121" s="4" t="str">
        <f>IF(Datos!F5&gt;$X$118,"PASA CORTE","NO PASA CORTE")</f>
        <v>PASA CORTE</v>
      </c>
    </row>
    <row r="122" spans="2:25">
      <c r="B122" s="4" t="s">
        <v>41</v>
      </c>
      <c r="C122" s="4">
        <v>3</v>
      </c>
      <c r="D122" s="9">
        <f>IF(D121=MAX($D121:$J121),D$119/((2*SUM(M$120:M121))+1),D121)</f>
        <v>11416.666666666666</v>
      </c>
      <c r="E122" s="9">
        <f>IF(E121=MAX($D121:$J121),E$119/((2*SUM(N$120:N121))+1),E121)</f>
        <v>16871.666666666668</v>
      </c>
      <c r="F122" s="9">
        <f>IF(F121=MAX($D121:$J121),F$119/((2*SUM(O$120:O121))+1),F121)</f>
        <v>27257</v>
      </c>
      <c r="G122" s="9">
        <f>IF(G121=MAX($D121:$J121),G$119/((2*SUM(P$120:P121))+1),G121)</f>
        <v>15282</v>
      </c>
      <c r="H122" s="9">
        <f>IF(H121=MAX($D121:$J121),H$119/((2*SUM(Q$120:Q121))+1),H121)</f>
        <v>10407</v>
      </c>
      <c r="I122" s="9">
        <f>IF(I121=MAX($D121:$J121),I$119/((2*SUM(R$120:R121))+1),I121)</f>
        <v>7081</v>
      </c>
      <c r="J122" s="9">
        <f>IF(J121=MAX($D121:$J121),J$119/((2*SUM(S$120:S121))+1),J121)</f>
        <v>12966</v>
      </c>
      <c r="L122" s="4">
        <v>3</v>
      </c>
      <c r="M122" s="4">
        <f t="shared" si="34"/>
        <v>0</v>
      </c>
      <c r="N122" s="4">
        <f t="shared" si="33"/>
        <v>0</v>
      </c>
      <c r="O122" s="4">
        <f t="shared" si="33"/>
        <v>1</v>
      </c>
      <c r="P122" s="4">
        <f t="shared" si="33"/>
        <v>0</v>
      </c>
      <c r="Q122" s="4">
        <f t="shared" si="33"/>
        <v>0</v>
      </c>
      <c r="R122" s="4">
        <f t="shared" si="33"/>
        <v>0</v>
      </c>
      <c r="S122" s="4">
        <f t="shared" si="33"/>
        <v>0</v>
      </c>
      <c r="W122" s="3" t="s">
        <v>15</v>
      </c>
      <c r="X122" s="4" t="str">
        <f>IF(Datos!F6&gt;$X$118,"PASA CORTE","NO PASA CORTE")</f>
        <v>PASA CORTE</v>
      </c>
    </row>
    <row r="123" spans="2:25">
      <c r="B123" s="4" t="s">
        <v>41</v>
      </c>
      <c r="C123" s="4">
        <v>4</v>
      </c>
      <c r="D123" s="9">
        <f>IF(D122=MAX($D122:$J122),D$119/((2*SUM(M$120:M122))+1),D122)</f>
        <v>11416.666666666666</v>
      </c>
      <c r="E123" s="9">
        <f>IF(E122=MAX($D122:$J122),E$119/((2*SUM(N$120:N122))+1),E122)</f>
        <v>16871.666666666668</v>
      </c>
      <c r="F123" s="9">
        <f>IF(F122=MAX($D122:$J122),F$119/((2*SUM(O$120:O122))+1),F122)</f>
        <v>9085.6666666666661</v>
      </c>
      <c r="G123" s="9">
        <f>IF(G122=MAX($D122:$J122),G$119/((2*SUM(P$120:P122))+1),G122)</f>
        <v>15282</v>
      </c>
      <c r="H123" s="9">
        <f>IF(H122=MAX($D122:$J122),H$119/((2*SUM(Q$120:Q122))+1),H122)</f>
        <v>10407</v>
      </c>
      <c r="I123" s="9">
        <f>IF(I122=MAX($D122:$J122),I$119/((2*SUM(R$120:R122))+1),I122)</f>
        <v>7081</v>
      </c>
      <c r="J123" s="9">
        <f>IF(J122=MAX($D122:$J122),J$119/((2*SUM(S$120:S122))+1),J122)</f>
        <v>12966</v>
      </c>
      <c r="L123" s="4">
        <v>4</v>
      </c>
      <c r="M123" s="4">
        <f t="shared" si="34"/>
        <v>0</v>
      </c>
      <c r="N123" s="4">
        <f t="shared" si="33"/>
        <v>1</v>
      </c>
      <c r="O123" s="4">
        <f t="shared" si="33"/>
        <v>0</v>
      </c>
      <c r="P123" s="4">
        <f t="shared" si="33"/>
        <v>0</v>
      </c>
      <c r="Q123" s="4">
        <f t="shared" si="33"/>
        <v>0</v>
      </c>
      <c r="R123" s="4">
        <f t="shared" si="33"/>
        <v>0</v>
      </c>
      <c r="S123" s="4">
        <f t="shared" si="33"/>
        <v>0</v>
      </c>
      <c r="W123" s="3" t="s">
        <v>16</v>
      </c>
      <c r="X123" s="4" t="str">
        <f>IF(Datos!F7&gt;$X$118,"PASA CORTE","NO PASA CORTE")</f>
        <v>PASA CORTE</v>
      </c>
    </row>
    <row r="124" spans="2:25">
      <c r="B124" s="4" t="s">
        <v>41</v>
      </c>
      <c r="C124" s="4">
        <v>5</v>
      </c>
      <c r="D124" s="9">
        <f>IF(D123=MAX($D123:$J123),D$119/((2*SUM(M$120:M123))+1),D123)</f>
        <v>11416.666666666666</v>
      </c>
      <c r="E124" s="9">
        <f>IF(E123=MAX($D123:$J123),E$119/((2*SUM(N$120:N123))+1),E123)</f>
        <v>10123</v>
      </c>
      <c r="F124" s="9">
        <f>IF(F123=MAX($D123:$J123),F$119/((2*SUM(O$120:O123))+1),F123)</f>
        <v>9085.6666666666661</v>
      </c>
      <c r="G124" s="9">
        <f>IF(G123=MAX($D123:$J123),G$119/((2*SUM(P$120:P123))+1),G123)</f>
        <v>15282</v>
      </c>
      <c r="H124" s="9">
        <f>IF(H123=MAX($D123:$J123),H$119/((2*SUM(Q$120:Q123))+1),H123)</f>
        <v>10407</v>
      </c>
      <c r="I124" s="9">
        <f>IF(I123=MAX($D123:$J123),I$119/((2*SUM(R$120:R123))+1),I123)</f>
        <v>7081</v>
      </c>
      <c r="J124" s="9">
        <f>IF(J123=MAX($D123:$J123),J$119/((2*SUM(S$120:S123))+1),J123)</f>
        <v>12966</v>
      </c>
      <c r="L124" s="4">
        <v>5</v>
      </c>
      <c r="M124" s="4">
        <f t="shared" si="34"/>
        <v>0</v>
      </c>
      <c r="N124" s="4">
        <f t="shared" si="33"/>
        <v>0</v>
      </c>
      <c r="O124" s="4">
        <f t="shared" si="33"/>
        <v>0</v>
      </c>
      <c r="P124" s="4">
        <f t="shared" si="33"/>
        <v>1</v>
      </c>
      <c r="Q124" s="4">
        <f t="shared" si="33"/>
        <v>0</v>
      </c>
      <c r="R124" s="4">
        <f t="shared" si="33"/>
        <v>0</v>
      </c>
      <c r="S124" s="4">
        <f t="shared" si="33"/>
        <v>0</v>
      </c>
      <c r="W124" s="3" t="s">
        <v>17</v>
      </c>
      <c r="X124" s="4" t="str">
        <f>IF(Datos!F8&gt;$X$118,"PASA CORTE","NO PASA CORTE")</f>
        <v>NO PASA CORTE</v>
      </c>
    </row>
    <row r="125" spans="2:25">
      <c r="B125" s="4" t="s">
        <v>41</v>
      </c>
      <c r="C125" s="4">
        <v>6</v>
      </c>
      <c r="D125" s="9">
        <f>IF(D124=MAX($D124:$J124),D$119/((2*SUM(M$120:M124))+1),D124)</f>
        <v>11416.666666666666</v>
      </c>
      <c r="E125" s="9">
        <f>IF(E124=MAX($D124:$J124),E$119/((2*SUM(N$120:N124))+1),E124)</f>
        <v>10123</v>
      </c>
      <c r="F125" s="9">
        <f>IF(F124=MAX($D124:$J124),F$119/((2*SUM(O$120:O124))+1),F124)</f>
        <v>9085.6666666666661</v>
      </c>
      <c r="G125" s="9">
        <f>IF(G124=MAX($D124:$J124),G$119/((2*SUM(P$120:P124))+1),G124)</f>
        <v>5094</v>
      </c>
      <c r="H125" s="9">
        <f>IF(H124=MAX($D124:$J124),H$119/((2*SUM(Q$120:Q124))+1),H124)</f>
        <v>10407</v>
      </c>
      <c r="I125" s="9">
        <f>IF(I124=MAX($D124:$J124),I$119/((2*SUM(R$120:R124))+1),I124)</f>
        <v>7081</v>
      </c>
      <c r="J125" s="9">
        <f>IF(J124=MAX($D124:$J124),J$119/((2*SUM(S$120:S124))+1),J124)</f>
        <v>12966</v>
      </c>
      <c r="L125" s="4">
        <v>6</v>
      </c>
      <c r="M125" s="4">
        <f t="shared" si="34"/>
        <v>0</v>
      </c>
      <c r="N125" s="4">
        <f t="shared" si="33"/>
        <v>0</v>
      </c>
      <c r="O125" s="4">
        <f t="shared" si="33"/>
        <v>0</v>
      </c>
      <c r="P125" s="4">
        <f t="shared" si="33"/>
        <v>0</v>
      </c>
      <c r="Q125" s="4">
        <f t="shared" si="33"/>
        <v>0</v>
      </c>
      <c r="R125" s="4">
        <f t="shared" si="33"/>
        <v>0</v>
      </c>
      <c r="S125" s="4">
        <f t="shared" si="33"/>
        <v>1</v>
      </c>
      <c r="W125" s="3" t="s">
        <v>18</v>
      </c>
      <c r="X125" s="4" t="str">
        <f>IF(Datos!F9&gt;$X$118,"PASA CORTE","NO PASA CORTE")</f>
        <v>PASA CORTE</v>
      </c>
    </row>
    <row r="126" spans="2:25">
      <c r="B126" s="4" t="s">
        <v>41</v>
      </c>
      <c r="C126" s="4">
        <v>7</v>
      </c>
      <c r="D126" s="9">
        <f>IF(D125=MAX($D125:$J125),D$119/((2*SUM(M$120:M125))+1),D125)</f>
        <v>11416.666666666666</v>
      </c>
      <c r="E126" s="9">
        <f>IF(E125=MAX($D125:$J125),E$119/((2*SUM(N$120:N125))+1),E125)</f>
        <v>10123</v>
      </c>
      <c r="F126" s="9">
        <f>IF(F125=MAX($D125:$J125),F$119/((2*SUM(O$120:O125))+1),F125)</f>
        <v>9085.6666666666661</v>
      </c>
      <c r="G126" s="9">
        <f>IF(G125=MAX($D125:$J125),G$119/((2*SUM(P$120:P125))+1),G125)</f>
        <v>5094</v>
      </c>
      <c r="H126" s="9">
        <f>IF(H125=MAX($D125:$J125),H$119/((2*SUM(Q$120:Q125))+1),H125)</f>
        <v>10407</v>
      </c>
      <c r="I126" s="9">
        <f>IF(I125=MAX($D125:$J125),I$119/((2*SUM(R$120:R125))+1),I125)</f>
        <v>7081</v>
      </c>
      <c r="J126" s="9">
        <f>IF(J125=MAX($D125:$J125),J$119/((2*SUM(S$120:S125))+1),J125)</f>
        <v>4322</v>
      </c>
      <c r="L126" s="4">
        <v>7</v>
      </c>
      <c r="M126" s="4">
        <f t="shared" si="34"/>
        <v>1</v>
      </c>
      <c r="N126" s="4">
        <f t="shared" si="33"/>
        <v>0</v>
      </c>
      <c r="O126" s="4">
        <f t="shared" si="33"/>
        <v>0</v>
      </c>
      <c r="P126" s="4">
        <f t="shared" si="33"/>
        <v>0</v>
      </c>
      <c r="Q126" s="4">
        <f t="shared" si="33"/>
        <v>0</v>
      </c>
      <c r="R126" s="4">
        <f t="shared" si="33"/>
        <v>0</v>
      </c>
      <c r="S126" s="4">
        <f t="shared" si="33"/>
        <v>0</v>
      </c>
      <c r="W126" s="3" t="s">
        <v>19</v>
      </c>
      <c r="X126" s="4" t="str">
        <f>IF(Datos!F10&gt;$X$118,"PASA CORTE","NO PASA CORTE")</f>
        <v>PASA CORTE</v>
      </c>
    </row>
    <row r="127" spans="2:25">
      <c r="B127" s="4" t="s">
        <v>41</v>
      </c>
      <c r="C127" s="4">
        <v>8</v>
      </c>
      <c r="D127" s="9">
        <f>IF(D126=MAX($D126:$J126),D$119/((2*SUM(M$120:M126))+1),D126)</f>
        <v>6850</v>
      </c>
      <c r="E127" s="9">
        <f>IF(E126=MAX($D126:$J126),E$119/((2*SUM(N$120:N126))+1),E126)</f>
        <v>10123</v>
      </c>
      <c r="F127" s="9">
        <f>IF(F126=MAX($D126:$J126),F$119/((2*SUM(O$120:O126))+1),F126)</f>
        <v>9085.6666666666661</v>
      </c>
      <c r="G127" s="9">
        <f>IF(G126=MAX($D126:$J126),G$119/((2*SUM(P$120:P126))+1),G126)</f>
        <v>5094</v>
      </c>
      <c r="H127" s="9">
        <f>IF(H126=MAX($D126:$J126),H$119/((2*SUM(Q$120:Q126))+1),H126)</f>
        <v>10407</v>
      </c>
      <c r="I127" s="9">
        <f>IF(I126=MAX($D126:$J126),I$119/((2*SUM(R$120:R126))+1),I126)</f>
        <v>7081</v>
      </c>
      <c r="J127" s="9">
        <f>IF(J126=MAX($D126:$J126),J$119/((2*SUM(S$120:S126))+1),J126)</f>
        <v>4322</v>
      </c>
      <c r="L127" s="4">
        <v>8</v>
      </c>
      <c r="M127" s="4">
        <f t="shared" si="34"/>
        <v>0</v>
      </c>
      <c r="N127" s="4">
        <f t="shared" si="33"/>
        <v>0</v>
      </c>
      <c r="O127" s="4">
        <f t="shared" si="33"/>
        <v>0</v>
      </c>
      <c r="P127" s="4">
        <f t="shared" si="33"/>
        <v>0</v>
      </c>
      <c r="Q127" s="4">
        <f t="shared" si="33"/>
        <v>1</v>
      </c>
      <c r="R127" s="4">
        <f t="shared" si="33"/>
        <v>0</v>
      </c>
      <c r="S127" s="4">
        <f t="shared" si="33"/>
        <v>0</v>
      </c>
      <c r="W127" s="3" t="s">
        <v>20</v>
      </c>
      <c r="X127" s="4" t="str">
        <f>IF(Datos!F11&gt;$X$118,"PASA CORTE","NO PASA CORTE")</f>
        <v>NO PASA CORTE</v>
      </c>
    </row>
    <row r="128" spans="2:25">
      <c r="B128" s="4" t="s">
        <v>41</v>
      </c>
      <c r="C128" s="4">
        <v>9</v>
      </c>
      <c r="D128" s="9">
        <f>IF(D127=MAX($D127:$J127),D$119/((2*SUM(M$120:M127))+1),D127)</f>
        <v>6850</v>
      </c>
      <c r="E128" s="9">
        <f>IF(E127=MAX($D127:$J127),E$119/((2*SUM(N$120:N127))+1),E127)</f>
        <v>10123</v>
      </c>
      <c r="F128" s="9">
        <f>IF(F127=MAX($D127:$J127),F$119/((2*SUM(O$120:O127))+1),F127)</f>
        <v>9085.6666666666661</v>
      </c>
      <c r="G128" s="9">
        <f>IF(G127=MAX($D127:$J127),G$119/((2*SUM(P$120:P127))+1),G127)</f>
        <v>5094</v>
      </c>
      <c r="H128" s="9">
        <f>IF(H127=MAX($D127:$J127),H$119/((2*SUM(Q$120:Q127))+1),H127)</f>
        <v>3469</v>
      </c>
      <c r="I128" s="9">
        <f>IF(I127=MAX($D127:$J127),I$119/((2*SUM(R$120:R127))+1),I127)</f>
        <v>7081</v>
      </c>
      <c r="J128" s="9">
        <f>IF(J127=MAX($D127:$J127),J$119/((2*SUM(S$120:S127))+1),J127)</f>
        <v>4322</v>
      </c>
      <c r="L128" s="4">
        <v>9</v>
      </c>
      <c r="M128" s="4">
        <f t="shared" si="34"/>
        <v>0</v>
      </c>
      <c r="N128" s="4">
        <f t="shared" si="33"/>
        <v>1</v>
      </c>
      <c r="O128" s="4">
        <f t="shared" si="33"/>
        <v>0</v>
      </c>
      <c r="P128" s="4">
        <f t="shared" si="33"/>
        <v>0</v>
      </c>
      <c r="Q128" s="4">
        <f t="shared" si="33"/>
        <v>0</v>
      </c>
      <c r="R128" s="4">
        <f t="shared" si="33"/>
        <v>0</v>
      </c>
      <c r="S128" s="4">
        <f t="shared" si="33"/>
        <v>0</v>
      </c>
      <c r="W128" s="3" t="s">
        <v>21</v>
      </c>
      <c r="X128" s="4" t="str">
        <f>IF(Datos!F12&gt;$X$118,"PASA CORTE","NO PASA CORTE")</f>
        <v>NO PASA CORTE</v>
      </c>
    </row>
    <row r="129" spans="2:24">
      <c r="B129" s="4" t="s">
        <v>41</v>
      </c>
      <c r="C129" s="4">
        <v>10</v>
      </c>
      <c r="D129" s="9">
        <f>IF(D128=MAX($D128:$J128),D$119/((2*SUM(M$120:M128))+1),D128)</f>
        <v>6850</v>
      </c>
      <c r="E129" s="9">
        <f>IF(E128=MAX($D128:$J128),E$119/((2*SUM(N$120:N128))+1),E128)</f>
        <v>7230.7142857142853</v>
      </c>
      <c r="F129" s="9">
        <f>IF(F128=MAX($D128:$J128),F$119/((2*SUM(O$120:O128))+1),F128)</f>
        <v>9085.6666666666661</v>
      </c>
      <c r="G129" s="9">
        <f>IF(G128=MAX($D128:$J128),G$119/((2*SUM(P$120:P128))+1),G128)</f>
        <v>5094</v>
      </c>
      <c r="H129" s="9">
        <f>IF(H128=MAX($D128:$J128),H$119/((2*SUM(Q$120:Q128))+1),H128)</f>
        <v>3469</v>
      </c>
      <c r="I129" s="9">
        <f>IF(I128=MAX($D128:$J128),I$119/((2*SUM(R$120:R128))+1),I128)</f>
        <v>7081</v>
      </c>
      <c r="J129" s="9">
        <f>IF(J128=MAX($D128:$J128),J$119/((2*SUM(S$120:S128))+1),J128)</f>
        <v>4322</v>
      </c>
      <c r="L129" s="4">
        <v>10</v>
      </c>
      <c r="M129" s="4">
        <f t="shared" si="34"/>
        <v>0</v>
      </c>
      <c r="N129" s="4">
        <f t="shared" si="33"/>
        <v>0</v>
      </c>
      <c r="O129" s="4">
        <f t="shared" si="33"/>
        <v>1</v>
      </c>
      <c r="P129" s="4">
        <f t="shared" si="33"/>
        <v>0</v>
      </c>
      <c r="Q129" s="4">
        <f t="shared" si="33"/>
        <v>0</v>
      </c>
      <c r="R129" s="4">
        <f t="shared" si="33"/>
        <v>0</v>
      </c>
      <c r="S129" s="4">
        <f t="shared" si="33"/>
        <v>0</v>
      </c>
      <c r="W129" s="3" t="s">
        <v>22</v>
      </c>
      <c r="X129" s="4" t="str">
        <f>IF(Datos!F13&gt;$X$118,"PASA CORTE","NO PASA CORTE")</f>
        <v>NO PASA CORTE</v>
      </c>
    </row>
    <row r="130" spans="2:24">
      <c r="B130" s="4" t="s">
        <v>41</v>
      </c>
      <c r="C130" s="4">
        <v>11</v>
      </c>
      <c r="D130" s="9">
        <f>IF(D129=MAX($D129:$J129),D$119/((2*SUM(M$120:M129))+1),D129)</f>
        <v>6850</v>
      </c>
      <c r="E130" s="9">
        <f>IF(E129=MAX($D129:$J129),E$119/((2*SUM(N$120:N129))+1),E129)</f>
        <v>7230.7142857142853</v>
      </c>
      <c r="F130" s="9">
        <f>IF(F129=MAX($D129:$J129),F$119/((2*SUM(O$120:O129))+1),F129)</f>
        <v>5451.4</v>
      </c>
      <c r="G130" s="9">
        <f>IF(G129=MAX($D129:$J129),G$119/((2*SUM(P$120:P129))+1),G129)</f>
        <v>5094</v>
      </c>
      <c r="H130" s="9">
        <f>IF(H129=MAX($D129:$J129),H$119/((2*SUM(Q$120:Q129))+1),H129)</f>
        <v>3469</v>
      </c>
      <c r="I130" s="9">
        <f>IF(I129=MAX($D129:$J129),I$119/((2*SUM(R$120:R129))+1),I129)</f>
        <v>7081</v>
      </c>
      <c r="J130" s="9">
        <f>IF(J129=MAX($D129:$J129),J$119/((2*SUM(S$120:S129))+1),J129)</f>
        <v>4322</v>
      </c>
      <c r="L130" s="4">
        <v>11</v>
      </c>
      <c r="M130" s="4">
        <f t="shared" si="34"/>
        <v>0</v>
      </c>
      <c r="N130" s="4">
        <f t="shared" si="33"/>
        <v>1</v>
      </c>
      <c r="O130" s="4">
        <f t="shared" si="33"/>
        <v>0</v>
      </c>
      <c r="P130" s="4">
        <f t="shared" si="33"/>
        <v>0</v>
      </c>
      <c r="Q130" s="4">
        <f t="shared" si="33"/>
        <v>0</v>
      </c>
      <c r="R130" s="4">
        <f t="shared" si="33"/>
        <v>0</v>
      </c>
      <c r="S130" s="4">
        <f t="shared" si="33"/>
        <v>0</v>
      </c>
      <c r="W130" s="3" t="s">
        <v>30</v>
      </c>
      <c r="X130" s="4" t="str">
        <f>IF(Datos!F14&gt;$X$118,"PASA CORTE","NO PASA CORTE")</f>
        <v>NO PASA CORTE</v>
      </c>
    </row>
    <row r="131" spans="2:24">
      <c r="B131" s="4" t="s">
        <v>41</v>
      </c>
      <c r="C131" s="4">
        <v>12</v>
      </c>
      <c r="D131" s="9">
        <f>IF(D130=MAX($D130:$J130),D$119/((2*SUM(M$120:M130))+1),D130)</f>
        <v>6850</v>
      </c>
      <c r="E131" s="9">
        <f>IF(E130=MAX($D130:$J130),E$119/((2*SUM(N$120:N130))+1),E130)</f>
        <v>5623.8888888888887</v>
      </c>
      <c r="F131" s="9">
        <f>IF(F130=MAX($D130:$J130),F$119/((2*SUM(O$120:O130))+1),F130)</f>
        <v>5451.4</v>
      </c>
      <c r="G131" s="9">
        <f>IF(G130=MAX($D130:$J130),G$119/((2*SUM(P$120:P130))+1),G130)</f>
        <v>5094</v>
      </c>
      <c r="H131" s="9">
        <f>IF(H130=MAX($D130:$J130),H$119/((2*SUM(Q$120:Q130))+1),H130)</f>
        <v>3469</v>
      </c>
      <c r="I131" s="9">
        <f>IF(I130=MAX($D130:$J130),I$119/((2*SUM(R$120:R130))+1),I130)</f>
        <v>7081</v>
      </c>
      <c r="J131" s="9">
        <f>IF(J130=MAX($D130:$J130),J$119/((2*SUM(S$120:S130))+1),J130)</f>
        <v>4322</v>
      </c>
      <c r="L131" s="4">
        <v>12</v>
      </c>
      <c r="M131" s="4">
        <f t="shared" si="34"/>
        <v>0</v>
      </c>
      <c r="N131" s="4">
        <f t="shared" si="33"/>
        <v>0</v>
      </c>
      <c r="O131" s="4">
        <f t="shared" si="33"/>
        <v>0</v>
      </c>
      <c r="P131" s="4">
        <f t="shared" si="33"/>
        <v>0</v>
      </c>
      <c r="Q131" s="4">
        <f t="shared" si="33"/>
        <v>0</v>
      </c>
      <c r="R131" s="4">
        <f t="shared" si="33"/>
        <v>1</v>
      </c>
      <c r="S131" s="4">
        <f t="shared" si="33"/>
        <v>0</v>
      </c>
      <c r="W131" s="3" t="s">
        <v>23</v>
      </c>
      <c r="X131" s="4" t="str">
        <f>IF(Datos!F15&gt;$X$118,"PASA CORTE","NO PASA CORTE")</f>
        <v>NO PASA CORTE</v>
      </c>
    </row>
    <row r="132" spans="2:24">
      <c r="B132" s="4" t="s">
        <v>41</v>
      </c>
      <c r="C132" s="4">
        <v>13</v>
      </c>
      <c r="D132" s="9">
        <f>IF(D131=MAX($D131:$J131),D$119/((2*SUM(M$120:M131))+1),D131)</f>
        <v>6850</v>
      </c>
      <c r="E132" s="9">
        <f>IF(E131=MAX($D131:$J131),E$119/((2*SUM(N$120:N131))+1),E131)</f>
        <v>5623.8888888888887</v>
      </c>
      <c r="F132" s="9">
        <f>IF(F131=MAX($D131:$J131),F$119/((2*SUM(O$120:O131))+1),F131)</f>
        <v>5451.4</v>
      </c>
      <c r="G132" s="9">
        <f>IF(G131=MAX($D131:$J131),G$119/((2*SUM(P$120:P131))+1),G131)</f>
        <v>5094</v>
      </c>
      <c r="H132" s="9">
        <f>IF(H131=MAX($D131:$J131),H$119/((2*SUM(Q$120:Q131))+1),H131)</f>
        <v>3469</v>
      </c>
      <c r="I132" s="9">
        <f>IF(I131=MAX($D131:$J131),I$119/((2*SUM(R$120:R131))+1),I131)</f>
        <v>2360.3333333333335</v>
      </c>
      <c r="J132" s="9">
        <f>IF(J131=MAX($D131:$J131),J$119/((2*SUM(S$120:S131))+1),J131)</f>
        <v>4322</v>
      </c>
      <c r="L132" s="4">
        <v>13</v>
      </c>
      <c r="M132" s="4">
        <f t="shared" si="34"/>
        <v>1</v>
      </c>
      <c r="N132" s="4">
        <f t="shared" si="33"/>
        <v>0</v>
      </c>
      <c r="O132" s="4">
        <f t="shared" si="33"/>
        <v>0</v>
      </c>
      <c r="P132" s="4">
        <f t="shared" si="33"/>
        <v>0</v>
      </c>
      <c r="Q132" s="4">
        <f t="shared" si="33"/>
        <v>0</v>
      </c>
      <c r="R132" s="4">
        <f t="shared" si="33"/>
        <v>0</v>
      </c>
      <c r="S132" s="4">
        <f t="shared" si="33"/>
        <v>0</v>
      </c>
      <c r="W132" s="3" t="s">
        <v>24</v>
      </c>
      <c r="X132" s="4" t="str">
        <f>IF(Datos!F16&gt;$X$118,"PASA CORTE","NO PASA CORTE")</f>
        <v>NO PASA CORTE</v>
      </c>
    </row>
    <row r="133" spans="2:24">
      <c r="B133" s="4" t="s">
        <v>41</v>
      </c>
      <c r="C133" s="4">
        <v>14</v>
      </c>
      <c r="D133" s="9">
        <f>IF(D132=MAX($D132:$J132),D$119/((2*SUM(M$120:M132))+1),D132)</f>
        <v>4892.8571428571431</v>
      </c>
      <c r="E133" s="9">
        <f>IF(E132=MAX($D132:$J132),E$119/((2*SUM(N$120:N132))+1),E132)</f>
        <v>5623.8888888888887</v>
      </c>
      <c r="F133" s="9">
        <f>IF(F132=MAX($D132:$J132),F$119/((2*SUM(O$120:O132))+1),F132)</f>
        <v>5451.4</v>
      </c>
      <c r="G133" s="9">
        <f>IF(G132=MAX($D132:$J132),G$119/((2*SUM(P$120:P132))+1),G132)</f>
        <v>5094</v>
      </c>
      <c r="H133" s="9">
        <f>IF(H132=MAX($D132:$J132),H$119/((2*SUM(Q$120:Q132))+1),H132)</f>
        <v>3469</v>
      </c>
      <c r="I133" s="9">
        <f>IF(I132=MAX($D132:$J132),I$119/((2*SUM(R$120:R132))+1),I132)</f>
        <v>2360.3333333333335</v>
      </c>
      <c r="J133" s="9">
        <f>IF(J132=MAX($D132:$J132),J$119/((2*SUM(S$120:S132))+1),J132)</f>
        <v>4322</v>
      </c>
      <c r="L133" s="4">
        <v>14</v>
      </c>
      <c r="M133" s="4">
        <f t="shared" si="34"/>
        <v>0</v>
      </c>
      <c r="N133" s="4">
        <f t="shared" si="33"/>
        <v>1</v>
      </c>
      <c r="O133" s="4">
        <f t="shared" si="33"/>
        <v>0</v>
      </c>
      <c r="P133" s="4">
        <f t="shared" si="33"/>
        <v>0</v>
      </c>
      <c r="Q133" s="4">
        <f t="shared" si="33"/>
        <v>0</v>
      </c>
      <c r="R133" s="4">
        <f t="shared" si="33"/>
        <v>0</v>
      </c>
      <c r="S133" s="4">
        <f t="shared" si="33"/>
        <v>0</v>
      </c>
      <c r="W133" s="3" t="s">
        <v>25</v>
      </c>
      <c r="X133" s="4" t="str">
        <f>IF(Datos!F17&gt;$X$118,"PASA CORTE","NO PASA CORTE")</f>
        <v>NO PASA CORTE</v>
      </c>
    </row>
    <row r="134" spans="2:24">
      <c r="B134" s="4" t="s">
        <v>41</v>
      </c>
      <c r="C134" s="4">
        <v>15</v>
      </c>
      <c r="D134" s="9">
        <f>IF(D133=MAX($D133:$J133),D$119/((2*SUM(M$120:M133))+1),D133)</f>
        <v>4892.8571428571431</v>
      </c>
      <c r="E134" s="9">
        <f>IF(E133=MAX($D133:$J133),E$119/((2*SUM(N$120:N133))+1),E133)</f>
        <v>4601.363636363636</v>
      </c>
      <c r="F134" s="9">
        <f>IF(F133=MAX($D133:$J133),F$119/((2*SUM(O$120:O133))+1),F133)</f>
        <v>5451.4</v>
      </c>
      <c r="G134" s="9">
        <f>IF(G133=MAX($D133:$J133),G$119/((2*SUM(P$120:P133))+1),G133)</f>
        <v>5094</v>
      </c>
      <c r="H134" s="9">
        <f>IF(H133=MAX($D133:$J133),H$119/((2*SUM(Q$120:Q133))+1),H133)</f>
        <v>3469</v>
      </c>
      <c r="I134" s="9">
        <f>IF(I133=MAX($D133:$J133),I$119/((2*SUM(R$120:R133))+1),I133)</f>
        <v>2360.3333333333335</v>
      </c>
      <c r="J134" s="9">
        <f>IF(J133=MAX($D133:$J133),J$119/((2*SUM(S$120:S133))+1),J133)</f>
        <v>4322</v>
      </c>
      <c r="L134" s="4">
        <v>15</v>
      </c>
      <c r="M134" s="4">
        <f t="shared" si="34"/>
        <v>0</v>
      </c>
      <c r="N134" s="4">
        <f t="shared" si="33"/>
        <v>0</v>
      </c>
      <c r="O134" s="4">
        <f t="shared" si="33"/>
        <v>1</v>
      </c>
      <c r="P134" s="4">
        <f t="shared" si="33"/>
        <v>0</v>
      </c>
      <c r="Q134" s="4">
        <f t="shared" si="33"/>
        <v>0</v>
      </c>
      <c r="R134" s="4">
        <f t="shared" si="33"/>
        <v>0</v>
      </c>
      <c r="S134" s="4">
        <f t="shared" si="33"/>
        <v>0</v>
      </c>
      <c r="W134" s="3" t="s">
        <v>26</v>
      </c>
      <c r="X134" s="4" t="str">
        <f>IF(Datos!F18&gt;$X$118,"PASA CORTE","NO PASA CORTE")</f>
        <v>NO PASA CORTE</v>
      </c>
    </row>
    <row r="135" spans="2:24">
      <c r="B135" s="3"/>
      <c r="C135" s="3"/>
      <c r="D135" s="3"/>
      <c r="E135" s="3"/>
      <c r="F135" s="3"/>
      <c r="G135" s="3"/>
      <c r="H135" s="3"/>
      <c r="I135" s="3"/>
      <c r="J135" s="3"/>
      <c r="L135" s="3" t="s">
        <v>0</v>
      </c>
      <c r="M135" s="4">
        <f t="shared" ref="M135:S135" si="35">SUM(M120:M134)</f>
        <v>3</v>
      </c>
      <c r="N135" s="4">
        <f t="shared" si="35"/>
        <v>5</v>
      </c>
      <c r="O135" s="4">
        <f t="shared" si="35"/>
        <v>3</v>
      </c>
      <c r="P135" s="4">
        <f t="shared" si="35"/>
        <v>1</v>
      </c>
      <c r="Q135" s="4">
        <f t="shared" si="35"/>
        <v>1</v>
      </c>
      <c r="R135" s="4">
        <f t="shared" si="35"/>
        <v>1</v>
      </c>
      <c r="S135" s="4">
        <f t="shared" si="35"/>
        <v>1</v>
      </c>
      <c r="W135" s="3" t="s">
        <v>27</v>
      </c>
      <c r="X135" s="4" t="str">
        <f>IF(Datos!F19&gt;$X$118,"PASA CORTE","NO PASA CORTE")</f>
        <v>NO PASA CORTE</v>
      </c>
    </row>
    <row r="136" spans="2:24">
      <c r="W136" s="3" t="s">
        <v>28</v>
      </c>
      <c r="X136" s="4" t="str">
        <f>IF(Datos!F20&gt;$X$118,"PASA CORTE","NO PASA CORTE")</f>
        <v>NO PASA CORTE</v>
      </c>
    </row>
    <row r="138" spans="2:24">
      <c r="B138" s="4" t="s">
        <v>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3"/>
      <c r="P138" s="3"/>
      <c r="Q138" s="3"/>
    </row>
    <row r="139" spans="2:24">
      <c r="B139" s="4"/>
      <c r="C139" s="4"/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16</v>
      </c>
      <c r="I139" s="3" t="s">
        <v>17</v>
      </c>
      <c r="J139" s="3" t="s">
        <v>18</v>
      </c>
      <c r="K139" s="3" t="s">
        <v>19</v>
      </c>
      <c r="M139" s="4"/>
      <c r="N139" s="3" t="s">
        <v>12</v>
      </c>
      <c r="O139" s="3" t="s">
        <v>13</v>
      </c>
      <c r="P139" s="3" t="s">
        <v>14</v>
      </c>
      <c r="Q139" s="3" t="s">
        <v>15</v>
      </c>
      <c r="R139" s="3" t="s">
        <v>16</v>
      </c>
      <c r="S139" s="3" t="s">
        <v>17</v>
      </c>
      <c r="T139" s="3" t="s">
        <v>18</v>
      </c>
      <c r="U139" s="3" t="s">
        <v>19</v>
      </c>
      <c r="W139" s="4" t="s">
        <v>37</v>
      </c>
      <c r="X139" s="9">
        <f>Datos!J38</f>
        <v>9461.43</v>
      </c>
    </row>
    <row r="140" spans="2:24">
      <c r="B140" s="4"/>
      <c r="C140" s="4" t="s">
        <v>54</v>
      </c>
      <c r="D140" s="4">
        <f t="array" ref="D140:K140">TRANSPOSE(Datos!G3:G10)</f>
        <v>80210</v>
      </c>
      <c r="E140" s="4">
        <v>67122</v>
      </c>
      <c r="F140" s="4">
        <v>50768</v>
      </c>
      <c r="G140" s="4">
        <v>37182</v>
      </c>
      <c r="H140" s="3">
        <v>31932</v>
      </c>
      <c r="I140" s="3">
        <v>12106</v>
      </c>
      <c r="J140" s="3">
        <v>12799</v>
      </c>
      <c r="K140">
        <v>11074</v>
      </c>
      <c r="M140" s="4" t="s">
        <v>33</v>
      </c>
      <c r="N140" s="4"/>
      <c r="O140" s="4"/>
      <c r="P140" s="4"/>
      <c r="Q140" s="3"/>
      <c r="R140" s="3"/>
      <c r="W140" s="3" t="s">
        <v>12</v>
      </c>
      <c r="X140" s="4" t="str">
        <f>IF(Datos!G3&gt;$X$139,"PASA CORTE","NO PASA CORTE")</f>
        <v>PASA CORTE</v>
      </c>
    </row>
    <row r="141" spans="2:24">
      <c r="B141" s="4" t="s">
        <v>41</v>
      </c>
      <c r="C141" s="4">
        <v>1</v>
      </c>
      <c r="D141" s="9">
        <f>D140/((2*0)+1)</f>
        <v>80210</v>
      </c>
      <c r="E141" s="9">
        <f>E140/((2*0)+1)</f>
        <v>67122</v>
      </c>
      <c r="F141" s="9">
        <f>F140/((2*0)+1)</f>
        <v>50768</v>
      </c>
      <c r="G141" s="9">
        <f t="shared" ref="G141" si="36">G140/((2*0)+1)</f>
        <v>37182</v>
      </c>
      <c r="H141" s="9">
        <f t="shared" ref="H141:K141" si="37">H140/((2*0)+1)</f>
        <v>31932</v>
      </c>
      <c r="I141" s="9">
        <f t="shared" si="37"/>
        <v>12106</v>
      </c>
      <c r="J141" s="9">
        <f t="shared" si="37"/>
        <v>12799</v>
      </c>
      <c r="K141" s="9">
        <f t="shared" si="37"/>
        <v>11074</v>
      </c>
      <c r="M141" s="4">
        <v>1</v>
      </c>
      <c r="N141" s="4">
        <f>IF(D141=MAX($D141:$K141),1,0)</f>
        <v>1</v>
      </c>
      <c r="O141" s="4">
        <f t="shared" ref="O141:U156" si="38">IF(E141=MAX($D141:$K141),1,0)</f>
        <v>0</v>
      </c>
      <c r="P141" s="4">
        <f t="shared" si="38"/>
        <v>0</v>
      </c>
      <c r="Q141" s="4">
        <f t="shared" si="38"/>
        <v>0</v>
      </c>
      <c r="R141" s="4">
        <f t="shared" si="38"/>
        <v>0</v>
      </c>
      <c r="S141" s="4">
        <f t="shared" si="38"/>
        <v>0</v>
      </c>
      <c r="T141" s="4">
        <f t="shared" si="38"/>
        <v>0</v>
      </c>
      <c r="U141" s="4">
        <f t="shared" si="38"/>
        <v>0</v>
      </c>
      <c r="W141" s="3" t="s">
        <v>13</v>
      </c>
      <c r="X141" s="4" t="str">
        <f>IF(Datos!G4&gt;$X$139,"PASA CORTE","NO PASA CORTE")</f>
        <v>PASA CORTE</v>
      </c>
    </row>
    <row r="142" spans="2:24">
      <c r="B142" s="4" t="s">
        <v>41</v>
      </c>
      <c r="C142" s="4">
        <v>2</v>
      </c>
      <c r="D142" s="9">
        <f>IF(D141=MAX($D141:$K141),D$140/((2*SUM(N$141:N141))+1),D141)</f>
        <v>26736.666666666668</v>
      </c>
      <c r="E142" s="9">
        <f>IF(E141=MAX($D141:$K141),E$140/((2*SUM(O$141:O141))+1),E141)</f>
        <v>67122</v>
      </c>
      <c r="F142" s="9">
        <f>IF(F141=MAX($D141:$K141),F$140/((2*SUM(P$141:P141))+1),F141)</f>
        <v>50768</v>
      </c>
      <c r="G142" s="9">
        <f>IF(G141=MAX($D141:$K141),G$140/((2*SUM(Q$141:Q141))+1),G141)</f>
        <v>37182</v>
      </c>
      <c r="H142" s="9">
        <f>IF(H141=MAX($D141:$K141),H$140/((2*SUM(R$141:R141))+1),H141)</f>
        <v>31932</v>
      </c>
      <c r="I142" s="9">
        <f>IF(I141=MAX($D141:$K141),I$140/((2*SUM(S$141:S141))+1),I141)</f>
        <v>12106</v>
      </c>
      <c r="J142" s="9">
        <f>IF(J141=MAX($D141:$K141),J$140/((2*SUM(T$141:T141))+1),J141)</f>
        <v>12799</v>
      </c>
      <c r="K142" s="9">
        <f>IF(K141=MAX($D141:$K141),K$140/((2*SUM(U$141:U141))+1),K141)</f>
        <v>11074</v>
      </c>
      <c r="M142" s="4">
        <v>2</v>
      </c>
      <c r="N142" s="4">
        <f t="shared" ref="N142:N158" si="39">IF(D142=MAX($D142:$K142),1,0)</f>
        <v>0</v>
      </c>
      <c r="O142" s="4">
        <f t="shared" si="38"/>
        <v>1</v>
      </c>
      <c r="P142" s="4">
        <f t="shared" si="38"/>
        <v>0</v>
      </c>
      <c r="Q142" s="4">
        <f t="shared" si="38"/>
        <v>0</v>
      </c>
      <c r="R142" s="4">
        <f t="shared" si="38"/>
        <v>0</v>
      </c>
      <c r="S142" s="4">
        <f t="shared" si="38"/>
        <v>0</v>
      </c>
      <c r="T142" s="4">
        <f t="shared" si="38"/>
        <v>0</v>
      </c>
      <c r="U142" s="4">
        <f t="shared" si="38"/>
        <v>0</v>
      </c>
      <c r="W142" s="3" t="s">
        <v>14</v>
      </c>
      <c r="X142" s="4" t="str">
        <f>IF(Datos!G5&gt;$X$139,"PASA CORTE","NO PASA CORTE")</f>
        <v>PASA CORTE</v>
      </c>
    </row>
    <row r="143" spans="2:24">
      <c r="B143" s="4" t="s">
        <v>41</v>
      </c>
      <c r="C143" s="4">
        <v>3</v>
      </c>
      <c r="D143" s="9">
        <f>IF(D142=MAX($D142:$K142),D$140/((2*SUM(N$141:N142))+1),D142)</f>
        <v>26736.666666666668</v>
      </c>
      <c r="E143" s="9">
        <f>IF(E142=MAX($D142:$K142),E$140/((2*SUM(O$141:O142))+1),E142)</f>
        <v>22374</v>
      </c>
      <c r="F143" s="9">
        <f>IF(F142=MAX($D142:$K142),F$140/((2*SUM(P$141:P142))+1),F142)</f>
        <v>50768</v>
      </c>
      <c r="G143" s="9">
        <f>IF(G142=MAX($D142:$K142),G$140/((2*SUM(Q$141:Q142))+1),G142)</f>
        <v>37182</v>
      </c>
      <c r="H143" s="9">
        <f>IF(H142=MAX($D142:$K142),H$140/((2*SUM(R$141:R142))+1),H142)</f>
        <v>31932</v>
      </c>
      <c r="I143" s="9">
        <f>IF(I142=MAX($D142:$K142),I$140/((2*SUM(S$141:S142))+1),I142)</f>
        <v>12106</v>
      </c>
      <c r="J143" s="9">
        <f>IF(J142=MAX($D142:$K142),J$140/((2*SUM(T$141:T142))+1),J142)</f>
        <v>12799</v>
      </c>
      <c r="K143" s="9">
        <f>IF(K142=MAX($D142:$K142),K$140/((2*SUM(U$141:U142))+1),K142)</f>
        <v>11074</v>
      </c>
      <c r="M143" s="4">
        <v>3</v>
      </c>
      <c r="N143" s="4">
        <f t="shared" si="39"/>
        <v>0</v>
      </c>
      <c r="O143" s="4">
        <f t="shared" si="38"/>
        <v>0</v>
      </c>
      <c r="P143" s="4">
        <f t="shared" si="38"/>
        <v>1</v>
      </c>
      <c r="Q143" s="4">
        <f t="shared" si="38"/>
        <v>0</v>
      </c>
      <c r="R143" s="4">
        <f t="shared" si="38"/>
        <v>0</v>
      </c>
      <c r="S143" s="4">
        <f t="shared" si="38"/>
        <v>0</v>
      </c>
      <c r="T143" s="4">
        <f t="shared" si="38"/>
        <v>0</v>
      </c>
      <c r="U143" s="4">
        <f t="shared" si="38"/>
        <v>0</v>
      </c>
      <c r="W143" s="3" t="s">
        <v>15</v>
      </c>
      <c r="X143" s="4" t="str">
        <f>IF(Datos!G6&gt;$X$139,"PASA CORTE","NO PASA CORTE")</f>
        <v>PASA CORTE</v>
      </c>
    </row>
    <row r="144" spans="2:24">
      <c r="B144" s="4" t="s">
        <v>41</v>
      </c>
      <c r="C144" s="4">
        <v>4</v>
      </c>
      <c r="D144" s="9">
        <f>IF(D143=MAX($D143:$K143),D$140/((2*SUM(N$141:N143))+1),D143)</f>
        <v>26736.666666666668</v>
      </c>
      <c r="E144" s="9">
        <f>IF(E143=MAX($D143:$K143),E$140/((2*SUM(O$141:O143))+1),E143)</f>
        <v>22374</v>
      </c>
      <c r="F144" s="9">
        <f>IF(F143=MAX($D143:$K143),F$140/((2*SUM(P$141:P143))+1),F143)</f>
        <v>16922.666666666668</v>
      </c>
      <c r="G144" s="9">
        <f>IF(G143=MAX($D143:$K143),G$140/((2*SUM(Q$141:Q143))+1),G143)</f>
        <v>37182</v>
      </c>
      <c r="H144" s="9">
        <f>IF(H143=MAX($D143:$K143),H$140/((2*SUM(R$141:R143))+1),H143)</f>
        <v>31932</v>
      </c>
      <c r="I144" s="9">
        <f>IF(I143=MAX($D143:$K143),I$140/((2*SUM(S$141:S143))+1),I143)</f>
        <v>12106</v>
      </c>
      <c r="J144" s="9">
        <f>IF(J143=MAX($D143:$K143),J$140/((2*SUM(T$141:T143))+1),J143)</f>
        <v>12799</v>
      </c>
      <c r="K144" s="9">
        <f>IF(K143=MAX($D143:$K143),K$140/((2*SUM(U$141:U143))+1),K143)</f>
        <v>11074</v>
      </c>
      <c r="M144" s="4">
        <v>4</v>
      </c>
      <c r="N144" s="4">
        <f t="shared" si="39"/>
        <v>0</v>
      </c>
      <c r="O144" s="4">
        <f t="shared" si="38"/>
        <v>0</v>
      </c>
      <c r="P144" s="4">
        <f t="shared" si="38"/>
        <v>0</v>
      </c>
      <c r="Q144" s="4">
        <f t="shared" si="38"/>
        <v>1</v>
      </c>
      <c r="R144" s="4">
        <f t="shared" si="38"/>
        <v>0</v>
      </c>
      <c r="S144" s="4">
        <f t="shared" si="38"/>
        <v>0</v>
      </c>
      <c r="T144" s="4">
        <f t="shared" si="38"/>
        <v>0</v>
      </c>
      <c r="U144" s="4">
        <f t="shared" si="38"/>
        <v>0</v>
      </c>
      <c r="W144" s="3" t="s">
        <v>16</v>
      </c>
      <c r="X144" s="4" t="str">
        <f>IF(Datos!G7&gt;$X$139,"PASA CORTE","NO PASA CORTE")</f>
        <v>PASA CORTE</v>
      </c>
    </row>
    <row r="145" spans="2:24">
      <c r="B145" s="4" t="s">
        <v>41</v>
      </c>
      <c r="C145" s="4">
        <v>5</v>
      </c>
      <c r="D145" s="9">
        <f>IF(D144=MAX($D144:$K144),D$140/((2*SUM(N$141:N144))+1),D144)</f>
        <v>26736.666666666668</v>
      </c>
      <c r="E145" s="9">
        <f>IF(E144=MAX($D144:$K144),E$140/((2*SUM(O$141:O144))+1),E144)</f>
        <v>22374</v>
      </c>
      <c r="F145" s="9">
        <f>IF(F144=MAX($D144:$K144),F$140/((2*SUM(P$141:P144))+1),F144)</f>
        <v>16922.666666666668</v>
      </c>
      <c r="G145" s="9">
        <f>IF(G144=MAX($D144:$K144),G$140/((2*SUM(Q$141:Q144))+1),G144)</f>
        <v>12394</v>
      </c>
      <c r="H145" s="9">
        <f>IF(H144=MAX($D144:$K144),H$140/((2*SUM(R$141:R144))+1),H144)</f>
        <v>31932</v>
      </c>
      <c r="I145" s="9">
        <f>IF(I144=MAX($D144:$K144),I$140/((2*SUM(S$141:S144))+1),I144)</f>
        <v>12106</v>
      </c>
      <c r="J145" s="9">
        <f>IF(J144=MAX($D144:$K144),J$140/((2*SUM(T$141:T144))+1),J144)</f>
        <v>12799</v>
      </c>
      <c r="K145" s="9">
        <f>IF(K144=MAX($D144:$K144),K$140/((2*SUM(U$141:U144))+1),K144)</f>
        <v>11074</v>
      </c>
      <c r="M145" s="4">
        <v>5</v>
      </c>
      <c r="N145" s="4">
        <f t="shared" si="39"/>
        <v>0</v>
      </c>
      <c r="O145" s="4">
        <f t="shared" si="38"/>
        <v>0</v>
      </c>
      <c r="P145" s="4">
        <f t="shared" si="38"/>
        <v>0</v>
      </c>
      <c r="Q145" s="4">
        <f t="shared" si="38"/>
        <v>0</v>
      </c>
      <c r="R145" s="4">
        <f t="shared" si="38"/>
        <v>1</v>
      </c>
      <c r="S145" s="4">
        <f t="shared" si="38"/>
        <v>0</v>
      </c>
      <c r="T145" s="4">
        <f t="shared" si="38"/>
        <v>0</v>
      </c>
      <c r="U145" s="4">
        <f t="shared" si="38"/>
        <v>0</v>
      </c>
      <c r="W145" s="3" t="s">
        <v>17</v>
      </c>
      <c r="X145" s="4" t="str">
        <f>IF(Datos!G8&gt;$X$139,"PASA CORTE","NO PASA CORTE")</f>
        <v>PASA CORTE</v>
      </c>
    </row>
    <row r="146" spans="2:24">
      <c r="B146" s="4" t="s">
        <v>41</v>
      </c>
      <c r="C146" s="4">
        <v>6</v>
      </c>
      <c r="D146" s="9">
        <f>IF(D145=MAX($D145:$K145),D$140/((2*SUM(N$141:N145))+1),D145)</f>
        <v>26736.666666666668</v>
      </c>
      <c r="E146" s="9">
        <f>IF(E145=MAX($D145:$K145),E$140/((2*SUM(O$141:O145))+1),E145)</f>
        <v>22374</v>
      </c>
      <c r="F146" s="9">
        <f>IF(F145=MAX($D145:$K145),F$140/((2*SUM(P$141:P145))+1),F145)</f>
        <v>16922.666666666668</v>
      </c>
      <c r="G146" s="9">
        <f>IF(G145=MAX($D145:$K145),G$140/((2*SUM(Q$141:Q145))+1),G145)</f>
        <v>12394</v>
      </c>
      <c r="H146" s="9">
        <f>IF(H145=MAX($D145:$K145),H$140/((2*SUM(R$141:R145))+1),H145)</f>
        <v>10644</v>
      </c>
      <c r="I146" s="9">
        <f>IF(I145=MAX($D145:$K145),I$140/((2*SUM(S$141:S145))+1),I145)</f>
        <v>12106</v>
      </c>
      <c r="J146" s="9">
        <f>IF(J145=MAX($D145:$K145),J$140/((2*SUM(T$141:T145))+1),J145)</f>
        <v>12799</v>
      </c>
      <c r="K146" s="9">
        <f>IF(K145=MAX($D145:$K145),K$140/((2*SUM(U$141:U145))+1),K145)</f>
        <v>11074</v>
      </c>
      <c r="M146" s="4">
        <v>6</v>
      </c>
      <c r="N146" s="4">
        <f t="shared" si="39"/>
        <v>1</v>
      </c>
      <c r="O146" s="4">
        <f t="shared" si="38"/>
        <v>0</v>
      </c>
      <c r="P146" s="4">
        <f t="shared" si="38"/>
        <v>0</v>
      </c>
      <c r="Q146" s="4">
        <f t="shared" si="38"/>
        <v>0</v>
      </c>
      <c r="R146" s="4">
        <f t="shared" si="38"/>
        <v>0</v>
      </c>
      <c r="S146" s="4">
        <f t="shared" si="38"/>
        <v>0</v>
      </c>
      <c r="T146" s="4">
        <f t="shared" si="38"/>
        <v>0</v>
      </c>
      <c r="U146" s="4">
        <f t="shared" si="38"/>
        <v>0</v>
      </c>
      <c r="W146" s="3" t="s">
        <v>18</v>
      </c>
      <c r="X146" s="4" t="str">
        <f>IF(Datos!G9&gt;$X$139,"PASA CORTE","NO PASA CORTE")</f>
        <v>PASA CORTE</v>
      </c>
    </row>
    <row r="147" spans="2:24">
      <c r="B147" s="4" t="s">
        <v>41</v>
      </c>
      <c r="C147" s="4">
        <v>7</v>
      </c>
      <c r="D147" s="9">
        <f>IF(D146=MAX($D146:$K146),D$140/((2*SUM(N$141:N146))+1),D146)</f>
        <v>16042</v>
      </c>
      <c r="E147" s="9">
        <f>IF(E146=MAX($D146:$K146),E$140/((2*SUM(O$141:O146))+1),E146)</f>
        <v>22374</v>
      </c>
      <c r="F147" s="9">
        <f>IF(F146=MAX($D146:$K146),F$140/((2*SUM(P$141:P146))+1),F146)</f>
        <v>16922.666666666668</v>
      </c>
      <c r="G147" s="9">
        <f>IF(G146=MAX($D146:$K146),G$140/((2*SUM(Q$141:Q146))+1),G146)</f>
        <v>12394</v>
      </c>
      <c r="H147" s="9">
        <f>IF(H146=MAX($D146:$K146),H$140/((2*SUM(R$141:R146))+1),H146)</f>
        <v>10644</v>
      </c>
      <c r="I147" s="9">
        <f>IF(I146=MAX($D146:$K146),I$140/((2*SUM(S$141:S146))+1),I146)</f>
        <v>12106</v>
      </c>
      <c r="J147" s="9">
        <f>IF(J146=MAX($D146:$K146),J$140/((2*SUM(T$141:T146))+1),J146)</f>
        <v>12799</v>
      </c>
      <c r="K147" s="9">
        <f>IF(K146=MAX($D146:$K146),K$140/((2*SUM(U$141:U146))+1),K146)</f>
        <v>11074</v>
      </c>
      <c r="M147" s="4">
        <v>7</v>
      </c>
      <c r="N147" s="4">
        <f t="shared" si="39"/>
        <v>0</v>
      </c>
      <c r="O147" s="4">
        <f t="shared" si="38"/>
        <v>1</v>
      </c>
      <c r="P147" s="4">
        <f t="shared" si="38"/>
        <v>0</v>
      </c>
      <c r="Q147" s="4">
        <f t="shared" si="38"/>
        <v>0</v>
      </c>
      <c r="R147" s="4">
        <f t="shared" si="38"/>
        <v>0</v>
      </c>
      <c r="S147" s="4">
        <f t="shared" si="38"/>
        <v>0</v>
      </c>
      <c r="T147" s="4">
        <f t="shared" si="38"/>
        <v>0</v>
      </c>
      <c r="U147" s="4">
        <f t="shared" si="38"/>
        <v>0</v>
      </c>
      <c r="W147" s="3" t="s">
        <v>19</v>
      </c>
      <c r="X147" s="4" t="str">
        <f>IF(Datos!G10&gt;$X$139,"PASA CORTE","NO PASA CORTE")</f>
        <v>PASA CORTE</v>
      </c>
    </row>
    <row r="148" spans="2:24">
      <c r="B148" s="4" t="s">
        <v>41</v>
      </c>
      <c r="C148" s="4">
        <v>8</v>
      </c>
      <c r="D148" s="9">
        <f>IF(D147=MAX($D147:$K147),D$140/((2*SUM(N$141:N147))+1),D147)</f>
        <v>16042</v>
      </c>
      <c r="E148" s="9">
        <f>IF(E147=MAX($D147:$K147),E$140/((2*SUM(O$141:O147))+1),E147)</f>
        <v>13424.4</v>
      </c>
      <c r="F148" s="9">
        <f>IF(F147=MAX($D147:$K147),F$140/((2*SUM(P$141:P147))+1),F147)</f>
        <v>16922.666666666668</v>
      </c>
      <c r="G148" s="9">
        <f>IF(G147=MAX($D147:$K147),G$140/((2*SUM(Q$141:Q147))+1),G147)</f>
        <v>12394</v>
      </c>
      <c r="H148" s="9">
        <f>IF(H147=MAX($D147:$K147),H$140/((2*SUM(R$141:R147))+1),H147)</f>
        <v>10644</v>
      </c>
      <c r="I148" s="9">
        <f>IF(I147=MAX($D147:$K147),I$140/((2*SUM(S$141:S147))+1),I147)</f>
        <v>12106</v>
      </c>
      <c r="J148" s="9">
        <f>IF(J147=MAX($D147:$K147),J$140/((2*SUM(T$141:T147))+1),J147)</f>
        <v>12799</v>
      </c>
      <c r="K148" s="9">
        <f>IF(K147=MAX($D147:$K147),K$140/((2*SUM(U$141:U147))+1),K147)</f>
        <v>11074</v>
      </c>
      <c r="M148" s="4">
        <v>8</v>
      </c>
      <c r="N148" s="4">
        <f t="shared" si="39"/>
        <v>0</v>
      </c>
      <c r="O148" s="4">
        <f t="shared" si="38"/>
        <v>0</v>
      </c>
      <c r="P148" s="4">
        <f t="shared" si="38"/>
        <v>1</v>
      </c>
      <c r="Q148" s="4">
        <f t="shared" si="38"/>
        <v>0</v>
      </c>
      <c r="R148" s="4">
        <f t="shared" si="38"/>
        <v>0</v>
      </c>
      <c r="S148" s="4">
        <f t="shared" si="38"/>
        <v>0</v>
      </c>
      <c r="T148" s="4">
        <f t="shared" si="38"/>
        <v>0</v>
      </c>
      <c r="U148" s="4">
        <f t="shared" si="38"/>
        <v>0</v>
      </c>
      <c r="W148" s="3" t="s">
        <v>20</v>
      </c>
      <c r="X148" s="4" t="str">
        <f>IF(Datos!G11&gt;$X$139,"PASA CORTE","NO PASA CORTE")</f>
        <v>NO PASA CORTE</v>
      </c>
    </row>
    <row r="149" spans="2:24">
      <c r="B149" s="4" t="s">
        <v>41</v>
      </c>
      <c r="C149" s="4">
        <v>9</v>
      </c>
      <c r="D149" s="9">
        <f>IF(D148=MAX($D148:$K148),D$140/((2*SUM(N$141:N148))+1),D148)</f>
        <v>16042</v>
      </c>
      <c r="E149" s="9">
        <f>IF(E148=MAX($D148:$K148),E$140/((2*SUM(O$141:O148))+1),E148)</f>
        <v>13424.4</v>
      </c>
      <c r="F149" s="9">
        <f>IF(F148=MAX($D148:$K148),F$140/((2*SUM(P$141:P148))+1),F148)</f>
        <v>10153.6</v>
      </c>
      <c r="G149" s="9">
        <f>IF(G148=MAX($D148:$K148),G$140/((2*SUM(Q$141:Q148))+1),G148)</f>
        <v>12394</v>
      </c>
      <c r="H149" s="9">
        <f>IF(H148=MAX($D148:$K148),H$140/((2*SUM(R$141:R148))+1),H148)</f>
        <v>10644</v>
      </c>
      <c r="I149" s="9">
        <f>IF(I148=MAX($D148:$K148),I$140/((2*SUM(S$141:S148))+1),I148)</f>
        <v>12106</v>
      </c>
      <c r="J149" s="9">
        <f>IF(J148=MAX($D148:$K148),J$140/((2*SUM(T$141:T148))+1),J148)</f>
        <v>12799</v>
      </c>
      <c r="K149" s="9">
        <f>IF(K148=MAX($D148:$K148),K$140/((2*SUM(U$141:U148))+1),K148)</f>
        <v>11074</v>
      </c>
      <c r="M149" s="4">
        <v>9</v>
      </c>
      <c r="N149" s="4">
        <f t="shared" si="39"/>
        <v>1</v>
      </c>
      <c r="O149" s="4">
        <f t="shared" si="38"/>
        <v>0</v>
      </c>
      <c r="P149" s="4">
        <f t="shared" si="38"/>
        <v>0</v>
      </c>
      <c r="Q149" s="4">
        <f t="shared" si="38"/>
        <v>0</v>
      </c>
      <c r="R149" s="4">
        <f t="shared" si="38"/>
        <v>0</v>
      </c>
      <c r="S149" s="4">
        <f t="shared" si="38"/>
        <v>0</v>
      </c>
      <c r="T149" s="4">
        <f t="shared" si="38"/>
        <v>0</v>
      </c>
      <c r="U149" s="4">
        <f t="shared" si="38"/>
        <v>0</v>
      </c>
      <c r="W149" s="3" t="s">
        <v>21</v>
      </c>
      <c r="X149" s="4" t="str">
        <f>IF(Datos!G12&gt;$X$139,"PASA CORTE","NO PASA CORTE")</f>
        <v>NO PASA CORTE</v>
      </c>
    </row>
    <row r="150" spans="2:24">
      <c r="B150" s="4" t="s">
        <v>41</v>
      </c>
      <c r="C150" s="4">
        <v>10</v>
      </c>
      <c r="D150" s="9">
        <f>IF(D149=MAX($D149:$K149),D$140/((2*SUM(N$141:N149))+1),D149)</f>
        <v>11458.571428571429</v>
      </c>
      <c r="E150" s="9">
        <f>IF(E149=MAX($D149:$K149),E$140/((2*SUM(O$141:O149))+1),E149)</f>
        <v>13424.4</v>
      </c>
      <c r="F150" s="9">
        <f>IF(F149=MAX($D149:$K149),F$140/((2*SUM(P$141:P149))+1),F149)</f>
        <v>10153.6</v>
      </c>
      <c r="G150" s="9">
        <f>IF(G149=MAX($D149:$K149),G$140/((2*SUM(Q$141:Q149))+1),G149)</f>
        <v>12394</v>
      </c>
      <c r="H150" s="9">
        <f>IF(H149=MAX($D149:$K149),H$140/((2*SUM(R$141:R149))+1),H149)</f>
        <v>10644</v>
      </c>
      <c r="I150" s="9">
        <f>IF(I149=MAX($D149:$K149),I$140/((2*SUM(S$141:S149))+1),I149)</f>
        <v>12106</v>
      </c>
      <c r="J150" s="9">
        <f>IF(J149=MAX($D149:$K149),J$140/((2*SUM(T$141:T149))+1),J149)</f>
        <v>12799</v>
      </c>
      <c r="K150" s="9">
        <f>IF(K149=MAX($D149:$K149),K$140/((2*SUM(U$141:U149))+1),K149)</f>
        <v>11074</v>
      </c>
      <c r="M150" s="4">
        <v>10</v>
      </c>
      <c r="N150" s="4">
        <f t="shared" si="39"/>
        <v>0</v>
      </c>
      <c r="O150" s="4">
        <f t="shared" si="38"/>
        <v>1</v>
      </c>
      <c r="P150" s="4">
        <f t="shared" si="38"/>
        <v>0</v>
      </c>
      <c r="Q150" s="4">
        <f t="shared" si="38"/>
        <v>0</v>
      </c>
      <c r="R150" s="4">
        <f t="shared" si="38"/>
        <v>0</v>
      </c>
      <c r="S150" s="4">
        <f t="shared" si="38"/>
        <v>0</v>
      </c>
      <c r="T150" s="4">
        <f t="shared" si="38"/>
        <v>0</v>
      </c>
      <c r="U150" s="4">
        <f t="shared" si="38"/>
        <v>0</v>
      </c>
      <c r="W150" s="3" t="s">
        <v>22</v>
      </c>
      <c r="X150" s="4" t="str">
        <f>IF(Datos!G13&gt;$X$139,"PASA CORTE","NO PASA CORTE")</f>
        <v>NO PASA CORTE</v>
      </c>
    </row>
    <row r="151" spans="2:24">
      <c r="B151" s="4" t="s">
        <v>41</v>
      </c>
      <c r="C151" s="4">
        <v>11</v>
      </c>
      <c r="D151" s="9">
        <f>IF(D150=MAX($D150:$K150),D$140/((2*SUM(N$141:N150))+1),D150)</f>
        <v>11458.571428571429</v>
      </c>
      <c r="E151" s="9">
        <f>IF(E150=MAX($D150:$K150),E$140/((2*SUM(O$141:O150))+1),E150)</f>
        <v>9588.8571428571431</v>
      </c>
      <c r="F151" s="9">
        <f>IF(F150=MAX($D150:$K150),F$140/((2*SUM(P$141:P150))+1),F150)</f>
        <v>10153.6</v>
      </c>
      <c r="G151" s="9">
        <f>IF(G150=MAX($D150:$K150),G$140/((2*SUM(Q$141:Q150))+1),G150)</f>
        <v>12394</v>
      </c>
      <c r="H151" s="9">
        <f>IF(H150=MAX($D150:$K150),H$140/((2*SUM(R$141:R150))+1),H150)</f>
        <v>10644</v>
      </c>
      <c r="I151" s="9">
        <f>IF(I150=MAX($D150:$K150),I$140/((2*SUM(S$141:S150))+1),I150)</f>
        <v>12106</v>
      </c>
      <c r="J151" s="9">
        <f>IF(J150=MAX($D150:$K150),J$140/((2*SUM(T$141:T150))+1),J150)</f>
        <v>12799</v>
      </c>
      <c r="K151" s="9">
        <f>IF(K150=MAX($D150:$K150),K$140/((2*SUM(U$141:U150))+1),K150)</f>
        <v>11074</v>
      </c>
      <c r="M151" s="4">
        <v>11</v>
      </c>
      <c r="N151" s="4">
        <f t="shared" si="39"/>
        <v>0</v>
      </c>
      <c r="O151" s="4">
        <f t="shared" si="38"/>
        <v>0</v>
      </c>
      <c r="P151" s="4">
        <f t="shared" si="38"/>
        <v>0</v>
      </c>
      <c r="Q151" s="4">
        <f t="shared" si="38"/>
        <v>0</v>
      </c>
      <c r="R151" s="4">
        <f t="shared" si="38"/>
        <v>0</v>
      </c>
      <c r="S151" s="4">
        <f t="shared" si="38"/>
        <v>0</v>
      </c>
      <c r="T151" s="4">
        <f t="shared" si="38"/>
        <v>1</v>
      </c>
      <c r="U151" s="4">
        <f t="shared" si="38"/>
        <v>0</v>
      </c>
      <c r="W151" s="3" t="s">
        <v>30</v>
      </c>
      <c r="X151" s="4" t="str">
        <f>IF(Datos!G14&gt;$X$139,"PASA CORTE","NO PASA CORTE")</f>
        <v>NO PASA CORTE</v>
      </c>
    </row>
    <row r="152" spans="2:24">
      <c r="B152" s="4" t="s">
        <v>41</v>
      </c>
      <c r="C152" s="4">
        <v>12</v>
      </c>
      <c r="D152" s="9">
        <f>IF(D151=MAX($D151:$K151),D$140/((2*SUM(N$141:N151))+1),D151)</f>
        <v>11458.571428571429</v>
      </c>
      <c r="E152" s="9">
        <f>IF(E151=MAX($D151:$K151),E$140/((2*SUM(O$141:O151))+1),E151)</f>
        <v>9588.8571428571431</v>
      </c>
      <c r="F152" s="9">
        <f>IF(F151=MAX($D151:$K151),F$140/((2*SUM(P$141:P151))+1),F151)</f>
        <v>10153.6</v>
      </c>
      <c r="G152" s="9">
        <f>IF(G151=MAX($D151:$K151),G$140/((2*SUM(Q$141:Q151))+1),G151)</f>
        <v>12394</v>
      </c>
      <c r="H152" s="9">
        <f>IF(H151=MAX($D151:$K151),H$140/((2*SUM(R$141:R151))+1),H151)</f>
        <v>10644</v>
      </c>
      <c r="I152" s="9">
        <f>IF(I151=MAX($D151:$K151),I$140/((2*SUM(S$141:S151))+1),I151)</f>
        <v>12106</v>
      </c>
      <c r="J152" s="9">
        <f>IF(J151=MAX($D151:$K151),J$140/((2*SUM(T$141:T151))+1),J151)</f>
        <v>4266.333333333333</v>
      </c>
      <c r="K152" s="9">
        <f>IF(K151=MAX($D151:$K151),K$140/((2*SUM(U$141:U151))+1),K151)</f>
        <v>11074</v>
      </c>
      <c r="M152" s="4">
        <v>12</v>
      </c>
      <c r="N152" s="4">
        <f t="shared" si="39"/>
        <v>0</v>
      </c>
      <c r="O152" s="4">
        <f t="shared" si="38"/>
        <v>0</v>
      </c>
      <c r="P152" s="4">
        <f t="shared" si="38"/>
        <v>0</v>
      </c>
      <c r="Q152" s="4">
        <f t="shared" si="38"/>
        <v>1</v>
      </c>
      <c r="R152" s="4">
        <f t="shared" si="38"/>
        <v>0</v>
      </c>
      <c r="S152" s="4">
        <f t="shared" si="38"/>
        <v>0</v>
      </c>
      <c r="T152" s="4">
        <f t="shared" si="38"/>
        <v>0</v>
      </c>
      <c r="U152" s="4">
        <f t="shared" si="38"/>
        <v>0</v>
      </c>
      <c r="W152" s="3" t="s">
        <v>23</v>
      </c>
      <c r="X152" s="4" t="str">
        <f>IF(Datos!G15&gt;$X$139,"PASA CORTE","NO PASA CORTE")</f>
        <v>NO PASA CORTE</v>
      </c>
    </row>
    <row r="153" spans="2:24">
      <c r="B153" s="4" t="s">
        <v>41</v>
      </c>
      <c r="C153" s="4">
        <v>13</v>
      </c>
      <c r="D153" s="9">
        <f>IF(D152=MAX($D152:$K152),D$140/((2*SUM(N$141:N152))+1),D152)</f>
        <v>11458.571428571429</v>
      </c>
      <c r="E153" s="9">
        <f>IF(E152=MAX($D152:$K152),E$140/((2*SUM(O$141:O152))+1),E152)</f>
        <v>9588.8571428571431</v>
      </c>
      <c r="F153" s="9">
        <f>IF(F152=MAX($D152:$K152),F$140/((2*SUM(P$141:P152))+1),F152)</f>
        <v>10153.6</v>
      </c>
      <c r="G153" s="9">
        <f>IF(G152=MAX($D152:$K152),G$140/((2*SUM(Q$141:Q152))+1),G152)</f>
        <v>7436.4</v>
      </c>
      <c r="H153" s="9">
        <f>IF(H152=MAX($D152:$K152),H$140/((2*SUM(R$141:R152))+1),H152)</f>
        <v>10644</v>
      </c>
      <c r="I153" s="9">
        <f>IF(I152=MAX($D152:$K152),I$140/((2*SUM(S$141:S152))+1),I152)</f>
        <v>12106</v>
      </c>
      <c r="J153" s="9">
        <f>IF(J152=MAX($D152:$K152),J$140/((2*SUM(T$141:T152))+1),J152)</f>
        <v>4266.333333333333</v>
      </c>
      <c r="K153" s="9">
        <f>IF(K152=MAX($D152:$K152),K$140/((2*SUM(U$141:U152))+1),K152)</f>
        <v>11074</v>
      </c>
      <c r="M153" s="4">
        <v>13</v>
      </c>
      <c r="N153" s="4">
        <f t="shared" si="39"/>
        <v>0</v>
      </c>
      <c r="O153" s="4">
        <f t="shared" si="38"/>
        <v>0</v>
      </c>
      <c r="P153" s="4">
        <f t="shared" si="38"/>
        <v>0</v>
      </c>
      <c r="Q153" s="4">
        <f t="shared" si="38"/>
        <v>0</v>
      </c>
      <c r="R153" s="4">
        <f t="shared" si="38"/>
        <v>0</v>
      </c>
      <c r="S153" s="4">
        <f t="shared" si="38"/>
        <v>1</v>
      </c>
      <c r="T153" s="4">
        <f t="shared" si="38"/>
        <v>0</v>
      </c>
      <c r="U153" s="4">
        <f t="shared" si="38"/>
        <v>0</v>
      </c>
      <c r="W153" s="3" t="s">
        <v>24</v>
      </c>
      <c r="X153" s="4" t="str">
        <f>IF(Datos!G16&gt;$X$139,"PASA CORTE","NO PASA CORTE")</f>
        <v>NO PASA CORTE</v>
      </c>
    </row>
    <row r="154" spans="2:24">
      <c r="B154" s="4" t="s">
        <v>41</v>
      </c>
      <c r="C154" s="4">
        <v>14</v>
      </c>
      <c r="D154" s="9">
        <f>IF(D153=MAX($D153:$K153),D$140/((2*SUM(N$141:N153))+1),D153)</f>
        <v>11458.571428571429</v>
      </c>
      <c r="E154" s="9">
        <f>IF(E153=MAX($D153:$K153),E$140/((2*SUM(O$141:O153))+1),E153)</f>
        <v>9588.8571428571431</v>
      </c>
      <c r="F154" s="9">
        <f>IF(F153=MAX($D153:$K153),F$140/((2*SUM(P$141:P153))+1),F153)</f>
        <v>10153.6</v>
      </c>
      <c r="G154" s="9">
        <f>IF(G153=MAX($D153:$K153),G$140/((2*SUM(Q$141:Q153))+1),G153)</f>
        <v>7436.4</v>
      </c>
      <c r="H154" s="9">
        <f>IF(H153=MAX($D153:$K153),H$140/((2*SUM(R$141:R153))+1),H153)</f>
        <v>10644</v>
      </c>
      <c r="I154" s="9">
        <f>IF(I153=MAX($D153:$K153),I$140/((2*SUM(S$141:S153))+1),I153)</f>
        <v>4035.3333333333335</v>
      </c>
      <c r="J154" s="9">
        <f>IF(J153=MAX($D153:$K153),J$140/((2*SUM(T$141:T153))+1),J153)</f>
        <v>4266.333333333333</v>
      </c>
      <c r="K154" s="9">
        <f>IF(K153=MAX($D153:$K153),K$140/((2*SUM(U$141:U153))+1),K153)</f>
        <v>11074</v>
      </c>
      <c r="M154" s="4">
        <v>14</v>
      </c>
      <c r="N154" s="4">
        <f t="shared" si="39"/>
        <v>1</v>
      </c>
      <c r="O154" s="4">
        <f t="shared" si="38"/>
        <v>0</v>
      </c>
      <c r="P154" s="4">
        <f t="shared" si="38"/>
        <v>0</v>
      </c>
      <c r="Q154" s="4">
        <f t="shared" si="38"/>
        <v>0</v>
      </c>
      <c r="R154" s="4">
        <f t="shared" si="38"/>
        <v>0</v>
      </c>
      <c r="S154" s="4">
        <f t="shared" si="38"/>
        <v>0</v>
      </c>
      <c r="T154" s="4">
        <f t="shared" si="38"/>
        <v>0</v>
      </c>
      <c r="U154" s="4">
        <f t="shared" si="38"/>
        <v>0</v>
      </c>
      <c r="W154" s="3" t="s">
        <v>25</v>
      </c>
      <c r="X154" s="4" t="str">
        <f>IF(Datos!G17&gt;$X$139,"PASA CORTE","NO PASA CORTE")</f>
        <v>NO PASA CORTE</v>
      </c>
    </row>
    <row r="155" spans="2:24">
      <c r="B155" s="4" t="s">
        <v>41</v>
      </c>
      <c r="C155" s="4">
        <v>15</v>
      </c>
      <c r="D155" s="9">
        <f>IF(D154=MAX($D154:$K154),D$140/((2*SUM(N$141:N154))+1),D154)</f>
        <v>8912.2222222222226</v>
      </c>
      <c r="E155" s="9">
        <f>IF(E154=MAX($D154:$K154),E$140/((2*SUM(O$141:O154))+1),E154)</f>
        <v>9588.8571428571431</v>
      </c>
      <c r="F155" s="9">
        <f>IF(F154=MAX($D154:$K154),F$140/((2*SUM(P$141:P154))+1),F154)</f>
        <v>10153.6</v>
      </c>
      <c r="G155" s="9">
        <f>IF(G154=MAX($D154:$K154),G$140/((2*SUM(Q$141:Q154))+1),G154)</f>
        <v>7436.4</v>
      </c>
      <c r="H155" s="9">
        <f>IF(H154=MAX($D154:$K154),H$140/((2*SUM(R$141:R154))+1),H154)</f>
        <v>10644</v>
      </c>
      <c r="I155" s="9">
        <f>IF(I154=MAX($D154:$K154),I$140/((2*SUM(S$141:S154))+1),I154)</f>
        <v>4035.3333333333335</v>
      </c>
      <c r="J155" s="9">
        <f>IF(J154=MAX($D154:$K154),J$140/((2*SUM(T$141:T154))+1),J154)</f>
        <v>4266.333333333333</v>
      </c>
      <c r="K155" s="9">
        <f>IF(K154=MAX($D154:$K154),K$140/((2*SUM(U$141:U154))+1),K154)</f>
        <v>11074</v>
      </c>
      <c r="M155" s="4">
        <v>15</v>
      </c>
      <c r="N155" s="4">
        <f t="shared" si="39"/>
        <v>0</v>
      </c>
      <c r="O155" s="4">
        <f t="shared" si="38"/>
        <v>0</v>
      </c>
      <c r="P155" s="4">
        <f t="shared" si="38"/>
        <v>0</v>
      </c>
      <c r="Q155" s="4">
        <f t="shared" si="38"/>
        <v>0</v>
      </c>
      <c r="R155" s="4">
        <f t="shared" si="38"/>
        <v>0</v>
      </c>
      <c r="S155" s="4">
        <f t="shared" si="38"/>
        <v>0</v>
      </c>
      <c r="T155" s="4">
        <f t="shared" si="38"/>
        <v>0</v>
      </c>
      <c r="U155" s="4">
        <f t="shared" si="38"/>
        <v>1</v>
      </c>
      <c r="W155" s="3" t="s">
        <v>26</v>
      </c>
      <c r="X155" s="4" t="str">
        <f>IF(Datos!G18&gt;$X$139,"PASA CORTE","NO PASA CORTE")</f>
        <v>NO PASA CORTE</v>
      </c>
    </row>
    <row r="156" spans="2:24">
      <c r="B156" s="4" t="s">
        <v>41</v>
      </c>
      <c r="C156" s="4">
        <v>16</v>
      </c>
      <c r="D156" s="9">
        <f>IF(D155=MAX($D155:$K155),D$140/((2*SUM(N$141:N155))+1),D155)</f>
        <v>8912.2222222222226</v>
      </c>
      <c r="E156" s="9">
        <f>IF(E155=MAX($D155:$K155),E$140/((2*SUM(O$141:O155))+1),E155)</f>
        <v>9588.8571428571431</v>
      </c>
      <c r="F156" s="9">
        <f>IF(F155=MAX($D155:$K155),F$140/((2*SUM(P$141:P155))+1),F155)</f>
        <v>10153.6</v>
      </c>
      <c r="G156" s="9">
        <f>IF(G155=MAX($D155:$K155),G$140/((2*SUM(Q$141:Q155))+1),G155)</f>
        <v>7436.4</v>
      </c>
      <c r="H156" s="9">
        <f>IF(H155=MAX($D155:$K155),H$140/((2*SUM(R$141:R155))+1),H155)</f>
        <v>10644</v>
      </c>
      <c r="I156" s="9">
        <f>IF(I155=MAX($D155:$K155),I$140/((2*SUM(S$141:S155))+1),I155)</f>
        <v>4035.3333333333335</v>
      </c>
      <c r="J156" s="9">
        <f>IF(J155=MAX($D155:$K155),J$140/((2*SUM(T$141:T155))+1),J155)</f>
        <v>4266.333333333333</v>
      </c>
      <c r="K156" s="9">
        <f>IF(K155=MAX($D155:$K155),K$140/((2*SUM(U$141:U155))+1),K155)</f>
        <v>3691.3333333333335</v>
      </c>
      <c r="M156" s="4">
        <v>16</v>
      </c>
      <c r="N156" s="4">
        <f t="shared" si="39"/>
        <v>0</v>
      </c>
      <c r="O156" s="4">
        <f t="shared" si="38"/>
        <v>0</v>
      </c>
      <c r="P156" s="4">
        <f t="shared" si="38"/>
        <v>0</v>
      </c>
      <c r="Q156" s="4">
        <f t="shared" si="38"/>
        <v>0</v>
      </c>
      <c r="R156" s="4">
        <f t="shared" si="38"/>
        <v>1</v>
      </c>
      <c r="S156" s="4">
        <f t="shared" si="38"/>
        <v>0</v>
      </c>
      <c r="T156" s="4">
        <f t="shared" si="38"/>
        <v>0</v>
      </c>
      <c r="U156" s="4">
        <f t="shared" si="38"/>
        <v>0</v>
      </c>
      <c r="W156" s="3" t="s">
        <v>27</v>
      </c>
      <c r="X156" s="4" t="str">
        <f>IF(Datos!G19&gt;$X$139,"PASA CORTE","NO PASA CORTE")</f>
        <v>NO PASA CORTE</v>
      </c>
    </row>
    <row r="157" spans="2:24">
      <c r="B157" s="4" t="s">
        <v>41</v>
      </c>
      <c r="C157" s="4">
        <v>17</v>
      </c>
      <c r="D157" s="9">
        <f>IF(D156=MAX($D156:$K156),D$140/((2*SUM(N$141:N156))+1),D156)</f>
        <v>8912.2222222222226</v>
      </c>
      <c r="E157" s="9">
        <f>IF(E156=MAX($D156:$K156),E$140/((2*SUM(O$141:O156))+1),E156)</f>
        <v>9588.8571428571431</v>
      </c>
      <c r="F157" s="9">
        <f>IF(F156=MAX($D156:$K156),F$140/((2*SUM(P$141:P156))+1),F156)</f>
        <v>10153.6</v>
      </c>
      <c r="G157" s="9">
        <f>IF(G156=MAX($D156:$K156),G$140/((2*SUM(Q$141:Q156))+1),G156)</f>
        <v>7436.4</v>
      </c>
      <c r="H157" s="9">
        <f>IF(H156=MAX($D156:$K156),H$140/((2*SUM(R$141:R156))+1),H156)</f>
        <v>6386.4</v>
      </c>
      <c r="I157" s="9">
        <f>IF(I156=MAX($D156:$K156),I$140/((2*SUM(S$141:S156))+1),I156)</f>
        <v>4035.3333333333335</v>
      </c>
      <c r="J157" s="9">
        <f>IF(J156=MAX($D156:$K156),J$140/((2*SUM(T$141:T156))+1),J156)</f>
        <v>4266.333333333333</v>
      </c>
      <c r="K157" s="9">
        <f>IF(K156=MAX($D156:$K156),K$140/((2*SUM(U$141:U156))+1),K156)</f>
        <v>3691.3333333333335</v>
      </c>
      <c r="M157" s="4">
        <v>17</v>
      </c>
      <c r="N157" s="4">
        <f t="shared" si="39"/>
        <v>0</v>
      </c>
      <c r="O157" s="4">
        <f t="shared" ref="O157:O158" si="40">IF(E157=MAX($D157:$K157),1,0)</f>
        <v>0</v>
      </c>
      <c r="P157" s="4">
        <f t="shared" ref="P157:P158" si="41">IF(F157=MAX($D157:$K157),1,0)</f>
        <v>1</v>
      </c>
      <c r="Q157" s="4">
        <f t="shared" ref="Q157:Q158" si="42">IF(G157=MAX($D157:$K157),1,0)</f>
        <v>0</v>
      </c>
      <c r="R157" s="4">
        <f t="shared" ref="R157:R158" si="43">IF(H157=MAX($D157:$K157),1,0)</f>
        <v>0</v>
      </c>
      <c r="S157" s="4">
        <f t="shared" ref="S157:S158" si="44">IF(I157=MAX($D157:$K157),1,0)</f>
        <v>0</v>
      </c>
      <c r="T157" s="4">
        <f t="shared" ref="T157:T158" si="45">IF(J157=MAX($D157:$K157),1,0)</f>
        <v>0</v>
      </c>
      <c r="U157" s="4">
        <f t="shared" ref="U157:U158" si="46">IF(K157=MAX($D157:$K157),1,0)</f>
        <v>0</v>
      </c>
      <c r="W157" s="3" t="s">
        <v>28</v>
      </c>
      <c r="X157" s="4" t="str">
        <f>IF(Datos!G20&gt;$X$139,"PASA CORTE","NO PASA CORTE")</f>
        <v>NO PASA CORTE</v>
      </c>
    </row>
    <row r="158" spans="2:24">
      <c r="B158" s="4" t="s">
        <v>41</v>
      </c>
      <c r="C158" s="4">
        <v>18</v>
      </c>
      <c r="D158" s="9">
        <f>IF(D157=MAX($D157:$K157),D$140/((2*SUM(N$141:N157))+1),D157)</f>
        <v>8912.2222222222226</v>
      </c>
      <c r="E158" s="9">
        <f>IF(E157=MAX($D157:$K157),E$140/((2*SUM(O$141:O157))+1),E157)</f>
        <v>9588.8571428571431</v>
      </c>
      <c r="F158" s="9">
        <f>IF(F157=MAX($D157:$K157),F$140/((2*SUM(P$141:P157))+1),F157)</f>
        <v>7252.5714285714284</v>
      </c>
      <c r="G158" s="9">
        <f>IF(G157=MAX($D157:$K157),G$140/((2*SUM(Q$141:Q157))+1),G157)</f>
        <v>7436.4</v>
      </c>
      <c r="H158" s="9">
        <f>IF(H157=MAX($D157:$K157),H$140/((2*SUM(R$141:R157))+1),H157)</f>
        <v>6386.4</v>
      </c>
      <c r="I158" s="9">
        <f>IF(I157=MAX($D157:$K157),I$140/((2*SUM(S$141:S157))+1),I157)</f>
        <v>4035.3333333333335</v>
      </c>
      <c r="J158" s="9">
        <f>IF(J157=MAX($D157:$K157),J$140/((2*SUM(T$141:T157))+1),J157)</f>
        <v>4266.333333333333</v>
      </c>
      <c r="K158" s="9">
        <f>IF(K157=MAX($D157:$K157),K$140/((2*SUM(U$141:U157))+1),K157)</f>
        <v>3691.3333333333335</v>
      </c>
      <c r="M158" s="4">
        <v>18</v>
      </c>
      <c r="N158" s="4">
        <f t="shared" si="39"/>
        <v>0</v>
      </c>
      <c r="O158" s="4">
        <f t="shared" si="40"/>
        <v>1</v>
      </c>
      <c r="P158" s="4">
        <f t="shared" si="41"/>
        <v>0</v>
      </c>
      <c r="Q158" s="4">
        <f t="shared" si="42"/>
        <v>0</v>
      </c>
      <c r="R158" s="4">
        <f t="shared" si="43"/>
        <v>0</v>
      </c>
      <c r="S158" s="4">
        <f t="shared" si="44"/>
        <v>0</v>
      </c>
      <c r="T158" s="4">
        <f t="shared" si="45"/>
        <v>0</v>
      </c>
      <c r="U158" s="4">
        <f t="shared" si="46"/>
        <v>0</v>
      </c>
      <c r="X158" s="4"/>
    </row>
    <row r="159" spans="2:24">
      <c r="M159" s="3" t="s">
        <v>0</v>
      </c>
      <c r="N159" s="4">
        <f>SUM(N141:N158)</f>
        <v>4</v>
      </c>
      <c r="O159" s="4">
        <f t="shared" ref="O159:U159" si="47">SUM(O141:O158)</f>
        <v>4</v>
      </c>
      <c r="P159" s="4">
        <f t="shared" si="47"/>
        <v>3</v>
      </c>
      <c r="Q159" s="4">
        <f t="shared" si="47"/>
        <v>2</v>
      </c>
      <c r="R159" s="4">
        <f t="shared" si="47"/>
        <v>2</v>
      </c>
      <c r="S159" s="4">
        <f t="shared" si="47"/>
        <v>1</v>
      </c>
      <c r="T159" s="4">
        <f t="shared" si="47"/>
        <v>1</v>
      </c>
      <c r="U159" s="4">
        <f t="shared" si="47"/>
        <v>1</v>
      </c>
    </row>
    <row r="162" spans="2:17">
      <c r="C162" s="3" t="s">
        <v>12</v>
      </c>
      <c r="D162" s="3" t="s">
        <v>13</v>
      </c>
      <c r="E162" s="3" t="s">
        <v>14</v>
      </c>
      <c r="F162" s="3" t="s">
        <v>15</v>
      </c>
      <c r="G162" s="3" t="s">
        <v>16</v>
      </c>
      <c r="H162" s="3" t="s">
        <v>17</v>
      </c>
      <c r="I162" s="3" t="s">
        <v>18</v>
      </c>
      <c r="J162" s="3" t="s">
        <v>19</v>
      </c>
      <c r="Q162" s="3"/>
    </row>
    <row r="163" spans="2:17">
      <c r="B163" t="s">
        <v>0</v>
      </c>
      <c r="C163">
        <f>SUM(N159,M135,N114,M90)</f>
        <v>37</v>
      </c>
      <c r="D163" s="3">
        <f>SUM(O159,N135,O114,N90)</f>
        <v>33</v>
      </c>
      <c r="E163" s="3">
        <f>SUM(P159,O135,P114,O90)</f>
        <v>20</v>
      </c>
      <c r="F163" s="3">
        <f>SUM(Q159,P135,Q114,P90)</f>
        <v>15</v>
      </c>
      <c r="G163" s="3">
        <f>SUM(R159,Q135,R114,Q90)</f>
        <v>11</v>
      </c>
      <c r="H163">
        <f>SUM(R90,S114,S159)</f>
        <v>8</v>
      </c>
      <c r="I163">
        <f>SUM(T159,R135,T114,S90)</f>
        <v>7</v>
      </c>
      <c r="J163">
        <f>SUM(U114,S135,U159)</f>
        <v>4</v>
      </c>
    </row>
    <row r="164" spans="2:17">
      <c r="B164">
        <f>SUM(C163:J163)</f>
        <v>135</v>
      </c>
    </row>
  </sheetData>
  <conditionalFormatting sqref="M5:S90">
    <cfRule type="aboveAverage" dxfId="39" priority="4"/>
  </conditionalFormatting>
  <conditionalFormatting sqref="N97:U114">
    <cfRule type="aboveAverage" dxfId="38" priority="8"/>
  </conditionalFormatting>
  <conditionalFormatting sqref="M120:S135">
    <cfRule type="aboveAverage" dxfId="37" priority="13"/>
  </conditionalFormatting>
  <conditionalFormatting sqref="N141:U159">
    <cfRule type="aboveAverage" dxfId="36" priority="14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B8B8-EAA9-48B4-B4FB-C168CD016374}">
  <dimension ref="B3:U64"/>
  <sheetViews>
    <sheetView topLeftCell="B7" workbookViewId="0">
      <selection activeCell="B65" sqref="B65"/>
    </sheetView>
  </sheetViews>
  <sheetFormatPr baseColWidth="10" defaultRowHeight="14.4"/>
  <sheetData>
    <row r="3" spans="2:21">
      <c r="B3" s="4" t="s">
        <v>46</v>
      </c>
      <c r="C3" s="9">
        <f>Datos!J9/Datos!D46</f>
        <v>23125.659259259261</v>
      </c>
      <c r="D3" s="4"/>
      <c r="E3" s="4" t="s">
        <v>33</v>
      </c>
      <c r="F3" s="4">
        <v>135</v>
      </c>
      <c r="G3" s="4"/>
      <c r="H3" s="4" t="s">
        <v>47</v>
      </c>
      <c r="I3" s="4"/>
      <c r="J3" s="9">
        <f>SUM(C7:T7)</f>
        <v>126</v>
      </c>
      <c r="K3" s="4" t="s">
        <v>48</v>
      </c>
      <c r="L3" s="4"/>
      <c r="M3" s="4"/>
      <c r="N3" s="4">
        <f>F3-J3</f>
        <v>9</v>
      </c>
    </row>
    <row r="4" spans="2:2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21">
      <c r="B5" s="4"/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30</v>
      </c>
      <c r="O5" s="3" t="s">
        <v>23</v>
      </c>
      <c r="P5" s="3" t="s">
        <v>24</v>
      </c>
      <c r="Q5" s="3" t="s">
        <v>25</v>
      </c>
      <c r="R5" s="3" t="s">
        <v>26</v>
      </c>
      <c r="S5" s="3" t="s">
        <v>27</v>
      </c>
      <c r="T5" s="3" t="s">
        <v>28</v>
      </c>
    </row>
    <row r="6" spans="2:21">
      <c r="B6" s="4" t="s">
        <v>43</v>
      </c>
      <c r="C6" s="9">
        <f t="array" ref="C6:T6">TRANSPOSE(Datos!C3:C20)</f>
        <v>872959</v>
      </c>
      <c r="D6" s="9">
        <v>674896</v>
      </c>
      <c r="E6" s="9">
        <v>427135</v>
      </c>
      <c r="F6" s="9">
        <v>342584</v>
      </c>
      <c r="G6" s="9">
        <v>248554</v>
      </c>
      <c r="H6" s="9">
        <v>181795</v>
      </c>
      <c r="I6" s="9">
        <v>127850</v>
      </c>
      <c r="J6" s="9">
        <v>118302</v>
      </c>
      <c r="K6" s="9">
        <v>34026</v>
      </c>
      <c r="L6" s="9">
        <v>22481</v>
      </c>
      <c r="M6" s="9">
        <v>13759</v>
      </c>
      <c r="N6" s="9">
        <v>9976</v>
      </c>
      <c r="O6">
        <v>3977</v>
      </c>
      <c r="P6">
        <v>3126</v>
      </c>
      <c r="Q6">
        <v>2626</v>
      </c>
      <c r="R6">
        <v>1613</v>
      </c>
      <c r="S6">
        <v>264</v>
      </c>
      <c r="T6">
        <v>258</v>
      </c>
    </row>
    <row r="7" spans="2:21">
      <c r="B7" s="4" t="s">
        <v>49</v>
      </c>
      <c r="C7" s="4">
        <f>INT(C6/$C$3)</f>
        <v>37</v>
      </c>
      <c r="D7" s="4">
        <f t="shared" ref="D7:T7" si="0">INT(D6/$C$3)</f>
        <v>29</v>
      </c>
      <c r="E7" s="4">
        <f t="shared" si="0"/>
        <v>18</v>
      </c>
      <c r="F7" s="4">
        <f t="shared" si="0"/>
        <v>14</v>
      </c>
      <c r="G7" s="4">
        <f t="shared" si="0"/>
        <v>10</v>
      </c>
      <c r="H7" s="4">
        <f t="shared" si="0"/>
        <v>7</v>
      </c>
      <c r="I7" s="4">
        <f t="shared" si="0"/>
        <v>5</v>
      </c>
      <c r="J7" s="4">
        <f t="shared" si="0"/>
        <v>5</v>
      </c>
      <c r="K7" s="4">
        <f t="shared" si="0"/>
        <v>1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9">
        <f>SUM(C7:T7)</f>
        <v>126</v>
      </c>
    </row>
    <row r="8" spans="2:21">
      <c r="B8" s="4" t="s">
        <v>44</v>
      </c>
      <c r="C8" s="9">
        <f>C7*$C$3</f>
        <v>855649.39259259263</v>
      </c>
      <c r="D8" s="9">
        <f t="shared" ref="D8:T8" si="1">D7*$C$3</f>
        <v>670644.11851851852</v>
      </c>
      <c r="E8" s="9">
        <f t="shared" si="1"/>
        <v>416261.8666666667</v>
      </c>
      <c r="F8" s="9">
        <f t="shared" si="1"/>
        <v>323759.22962962964</v>
      </c>
      <c r="G8" s="9">
        <f t="shared" si="1"/>
        <v>231256.59259259261</v>
      </c>
      <c r="H8" s="9">
        <f t="shared" si="1"/>
        <v>161879.61481481482</v>
      </c>
      <c r="I8" s="9">
        <f t="shared" si="1"/>
        <v>115628.29629629631</v>
      </c>
      <c r="J8" s="9">
        <f t="shared" si="1"/>
        <v>115628.29629629631</v>
      </c>
      <c r="K8" s="9">
        <f t="shared" si="1"/>
        <v>23125.659259259261</v>
      </c>
      <c r="L8" s="9">
        <f t="shared" si="1"/>
        <v>0</v>
      </c>
      <c r="M8" s="9">
        <f t="shared" si="1"/>
        <v>0</v>
      </c>
      <c r="N8" s="9">
        <f t="shared" si="1"/>
        <v>0</v>
      </c>
      <c r="O8" s="9">
        <f t="shared" si="1"/>
        <v>0</v>
      </c>
      <c r="P8" s="9">
        <f t="shared" si="1"/>
        <v>0</v>
      </c>
      <c r="Q8" s="9">
        <f t="shared" si="1"/>
        <v>0</v>
      </c>
      <c r="R8" s="9">
        <f t="shared" si="1"/>
        <v>0</v>
      </c>
      <c r="S8" s="9">
        <f t="shared" si="1"/>
        <v>0</v>
      </c>
      <c r="T8" s="9">
        <f t="shared" si="1"/>
        <v>0</v>
      </c>
      <c r="U8" s="4"/>
    </row>
    <row r="9" spans="2:21">
      <c r="B9" s="4" t="s">
        <v>45</v>
      </c>
      <c r="C9" s="9">
        <f>MOD(C6,$C$3)</f>
        <v>17309.607407407359</v>
      </c>
      <c r="D9" s="9">
        <f t="shared" ref="D9:T9" si="2">MOD(D6,$C$3)</f>
        <v>4251.8814814814432</v>
      </c>
      <c r="E9" s="9">
        <f t="shared" si="2"/>
        <v>10873.13333333331</v>
      </c>
      <c r="F9" s="9">
        <f t="shared" si="2"/>
        <v>18824.770370370352</v>
      </c>
      <c r="G9" s="9">
        <f t="shared" si="2"/>
        <v>17297.407407407394</v>
      </c>
      <c r="H9" s="9">
        <f t="shared" si="2"/>
        <v>19915.385185185176</v>
      </c>
      <c r="I9" s="9">
        <f t="shared" si="2"/>
        <v>12221.703703703697</v>
      </c>
      <c r="J9" s="9">
        <f t="shared" si="2"/>
        <v>2673.7037037036971</v>
      </c>
      <c r="K9" s="9">
        <f t="shared" si="2"/>
        <v>10900.340740740739</v>
      </c>
      <c r="L9" s="9">
        <f t="shared" si="2"/>
        <v>22481</v>
      </c>
      <c r="M9" s="9">
        <f t="shared" si="2"/>
        <v>13759</v>
      </c>
      <c r="N9" s="9">
        <f t="shared" si="2"/>
        <v>9976</v>
      </c>
      <c r="O9" s="9">
        <f t="shared" si="2"/>
        <v>3977</v>
      </c>
      <c r="P9" s="9">
        <f t="shared" si="2"/>
        <v>3126</v>
      </c>
      <c r="Q9" s="9">
        <f t="shared" si="2"/>
        <v>2626</v>
      </c>
      <c r="R9" s="9">
        <f t="shared" si="2"/>
        <v>1613</v>
      </c>
      <c r="S9" s="9">
        <f t="shared" si="2"/>
        <v>264</v>
      </c>
      <c r="T9" s="9">
        <f t="shared" si="2"/>
        <v>258</v>
      </c>
      <c r="U9" s="4"/>
    </row>
    <row r="10" spans="2:21">
      <c r="B10" s="4" t="s">
        <v>50</v>
      </c>
      <c r="C10" s="4">
        <v>1</v>
      </c>
      <c r="D10" s="4">
        <v>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9">
        <f>SUM(C10:T10)</f>
        <v>9</v>
      </c>
    </row>
    <row r="11" spans="2:21">
      <c r="B11" s="4" t="s">
        <v>51</v>
      </c>
      <c r="C11" s="4">
        <f>SUM(C7,C10)</f>
        <v>38</v>
      </c>
      <c r="D11" s="4">
        <f t="shared" ref="D11:T11" si="3">SUM(D7,D10)</f>
        <v>29</v>
      </c>
      <c r="E11" s="4">
        <f t="shared" si="3"/>
        <v>19</v>
      </c>
      <c r="F11" s="4">
        <f t="shared" si="3"/>
        <v>15</v>
      </c>
      <c r="G11" s="4">
        <f t="shared" si="3"/>
        <v>11</v>
      </c>
      <c r="H11" s="4">
        <f t="shared" si="3"/>
        <v>8</v>
      </c>
      <c r="I11" s="4">
        <f t="shared" si="3"/>
        <v>6</v>
      </c>
      <c r="J11" s="4">
        <f t="shared" si="3"/>
        <v>5</v>
      </c>
      <c r="K11" s="4">
        <f t="shared" si="3"/>
        <v>2</v>
      </c>
      <c r="L11" s="4">
        <f t="shared" si="3"/>
        <v>1</v>
      </c>
      <c r="M11" s="4">
        <f t="shared" si="3"/>
        <v>1</v>
      </c>
      <c r="N11" s="4">
        <f t="shared" si="3"/>
        <v>0</v>
      </c>
      <c r="O11" s="4">
        <f t="shared" si="3"/>
        <v>0</v>
      </c>
      <c r="P11" s="4">
        <f t="shared" si="3"/>
        <v>0</v>
      </c>
      <c r="Q11" s="4">
        <f t="shared" si="3"/>
        <v>0</v>
      </c>
      <c r="R11" s="4">
        <f t="shared" si="3"/>
        <v>0</v>
      </c>
      <c r="S11" s="4">
        <f t="shared" si="3"/>
        <v>0</v>
      </c>
      <c r="T11" s="4">
        <f t="shared" si="3"/>
        <v>0</v>
      </c>
      <c r="U11" s="9">
        <f>SUM(C11:T11)</f>
        <v>135</v>
      </c>
    </row>
    <row r="12" spans="2:2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4" spans="2:21">
      <c r="B14" t="s">
        <v>52</v>
      </c>
    </row>
    <row r="15" spans="2:21">
      <c r="B15" t="s">
        <v>42</v>
      </c>
    </row>
    <row r="16" spans="2:21">
      <c r="B16" s="4" t="s">
        <v>46</v>
      </c>
      <c r="C16" s="9">
        <f>Datos!J10/Datos!D47</f>
        <v>27559.717647058824</v>
      </c>
      <c r="D16" s="4"/>
      <c r="E16" s="4" t="s">
        <v>33</v>
      </c>
      <c r="F16" s="4">
        <v>85</v>
      </c>
      <c r="G16" s="4"/>
      <c r="H16" s="4" t="s">
        <v>47</v>
      </c>
      <c r="I16" s="4"/>
      <c r="J16" s="9">
        <f>SUM(C20:T20)</f>
        <v>78</v>
      </c>
      <c r="K16" s="4" t="s">
        <v>48</v>
      </c>
      <c r="L16" s="4"/>
      <c r="M16" s="4"/>
      <c r="N16" s="4">
        <f>F16-J16</f>
        <v>7</v>
      </c>
      <c r="O16" s="3"/>
      <c r="P16" s="3"/>
      <c r="Q16" s="3"/>
      <c r="R16" s="3"/>
      <c r="S16" s="3"/>
      <c r="T16" s="3"/>
      <c r="U16" s="3"/>
    </row>
    <row r="17" spans="2:2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</row>
    <row r="18" spans="2:21">
      <c r="B18" s="4"/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  <c r="K18" s="3" t="s">
        <v>20</v>
      </c>
      <c r="L18" s="3" t="s">
        <v>21</v>
      </c>
      <c r="M18" s="3" t="s">
        <v>22</v>
      </c>
      <c r="N18" s="3" t="s">
        <v>30</v>
      </c>
      <c r="O18" s="3" t="s">
        <v>23</v>
      </c>
      <c r="P18" s="3" t="s">
        <v>24</v>
      </c>
      <c r="Q18" s="3" t="s">
        <v>25</v>
      </c>
      <c r="R18" s="3" t="s">
        <v>26</v>
      </c>
      <c r="S18" s="3" t="s">
        <v>27</v>
      </c>
      <c r="T18" s="3" t="s">
        <v>28</v>
      </c>
      <c r="U18" s="3"/>
    </row>
    <row r="19" spans="2:21">
      <c r="B19" s="4" t="s">
        <v>43</v>
      </c>
      <c r="C19" s="9">
        <f t="array" ref="C19:T19">TRANSPOSE(Datos!D3:D20)</f>
        <v>700463</v>
      </c>
      <c r="D19" s="9">
        <v>453407</v>
      </c>
      <c r="E19" s="9">
        <v>313451</v>
      </c>
      <c r="F19" s="9">
        <v>270683</v>
      </c>
      <c r="G19" s="9">
        <v>187336</v>
      </c>
      <c r="H19" s="9">
        <v>156349</v>
      </c>
      <c r="I19" s="9">
        <v>93256</v>
      </c>
      <c r="J19" s="9">
        <v>67405</v>
      </c>
      <c r="K19" s="9">
        <v>27763</v>
      </c>
      <c r="L19" s="9">
        <v>19297</v>
      </c>
      <c r="M19" s="9">
        <v>10362</v>
      </c>
      <c r="N19" s="9">
        <v>8120</v>
      </c>
      <c r="O19" s="3">
        <v>3044</v>
      </c>
      <c r="P19" s="3">
        <v>2486</v>
      </c>
      <c r="Q19" s="3">
        <v>1946</v>
      </c>
      <c r="R19" s="3">
        <v>1438</v>
      </c>
      <c r="S19" s="3">
        <v>0</v>
      </c>
      <c r="T19" s="3">
        <v>0</v>
      </c>
      <c r="U19" s="3"/>
    </row>
    <row r="20" spans="2:21">
      <c r="B20" s="4" t="s">
        <v>49</v>
      </c>
      <c r="C20" s="4">
        <f>INT(C19/$C16)</f>
        <v>25</v>
      </c>
      <c r="D20" s="4">
        <f t="shared" ref="D20:T20" si="4">INT(D19/$C16)</f>
        <v>16</v>
      </c>
      <c r="E20" s="4">
        <f t="shared" si="4"/>
        <v>11</v>
      </c>
      <c r="F20" s="4">
        <f t="shared" si="4"/>
        <v>9</v>
      </c>
      <c r="G20" s="4">
        <f t="shared" si="4"/>
        <v>6</v>
      </c>
      <c r="H20" s="4">
        <f t="shared" si="4"/>
        <v>5</v>
      </c>
      <c r="I20" s="4">
        <f t="shared" si="4"/>
        <v>3</v>
      </c>
      <c r="J20" s="4">
        <f t="shared" si="4"/>
        <v>2</v>
      </c>
      <c r="K20" s="4">
        <f t="shared" si="4"/>
        <v>1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4"/>
        <v>0</v>
      </c>
      <c r="U20" s="9">
        <f>SUM(C20:T20)</f>
        <v>78</v>
      </c>
    </row>
    <row r="21" spans="2:21">
      <c r="B21" s="4" t="s">
        <v>44</v>
      </c>
      <c r="C21" s="9">
        <f>C20*$C$3</f>
        <v>578141.48148148146</v>
      </c>
      <c r="D21" s="9">
        <f t="shared" ref="D21" si="5">D20*$C$3</f>
        <v>370010.54814814817</v>
      </c>
      <c r="E21" s="9">
        <f>E20*$C3</f>
        <v>254382.25185185188</v>
      </c>
      <c r="F21" s="9">
        <f t="shared" ref="F21:T21" si="6">F20*$C3</f>
        <v>208130.93333333335</v>
      </c>
      <c r="G21" s="9">
        <f t="shared" si="6"/>
        <v>138753.95555555556</v>
      </c>
      <c r="H21" s="9">
        <f t="shared" si="6"/>
        <v>115628.29629629631</v>
      </c>
      <c r="I21" s="9">
        <f t="shared" si="6"/>
        <v>69376.977777777778</v>
      </c>
      <c r="J21" s="9">
        <f t="shared" si="6"/>
        <v>46251.318518518521</v>
      </c>
      <c r="K21" s="9">
        <f t="shared" si="6"/>
        <v>23125.659259259261</v>
      </c>
      <c r="L21" s="9">
        <f t="shared" si="6"/>
        <v>0</v>
      </c>
      <c r="M21" s="9">
        <f t="shared" si="6"/>
        <v>0</v>
      </c>
      <c r="N21" s="9">
        <f t="shared" si="6"/>
        <v>0</v>
      </c>
      <c r="O21" s="9">
        <f t="shared" si="6"/>
        <v>0</v>
      </c>
      <c r="P21" s="9">
        <f t="shared" si="6"/>
        <v>0</v>
      </c>
      <c r="Q21" s="9">
        <f t="shared" si="6"/>
        <v>0</v>
      </c>
      <c r="R21" s="9">
        <f t="shared" si="6"/>
        <v>0</v>
      </c>
      <c r="S21" s="9">
        <f t="shared" si="6"/>
        <v>0</v>
      </c>
      <c r="T21" s="9">
        <f t="shared" si="6"/>
        <v>0</v>
      </c>
      <c r="U21" s="4"/>
    </row>
    <row r="22" spans="2:21">
      <c r="B22" s="4" t="s">
        <v>45</v>
      </c>
      <c r="C22" s="9">
        <f>MOD(C19,$C3)</f>
        <v>6693.2222222221826</v>
      </c>
      <c r="D22" s="9">
        <f t="shared" ref="D22:T22" si="7">MOD(D19,$C3)</f>
        <v>14019.474074074049</v>
      </c>
      <c r="E22" s="9">
        <f t="shared" si="7"/>
        <v>12817.429629629612</v>
      </c>
      <c r="F22" s="9">
        <f t="shared" si="7"/>
        <v>16300.748148148134</v>
      </c>
      <c r="G22" s="9">
        <f t="shared" si="7"/>
        <v>2330.7259259259154</v>
      </c>
      <c r="H22" s="9">
        <f t="shared" si="7"/>
        <v>17595.044444444437</v>
      </c>
      <c r="I22" s="9">
        <f t="shared" si="7"/>
        <v>753.36296296295768</v>
      </c>
      <c r="J22" s="9">
        <f t="shared" si="7"/>
        <v>21153.681481481479</v>
      </c>
      <c r="K22" s="9">
        <f t="shared" si="7"/>
        <v>4637.3407407407394</v>
      </c>
      <c r="L22" s="9">
        <f t="shared" si="7"/>
        <v>19297</v>
      </c>
      <c r="M22" s="9">
        <f t="shared" si="7"/>
        <v>10362</v>
      </c>
      <c r="N22" s="9">
        <f t="shared" si="7"/>
        <v>8120</v>
      </c>
      <c r="O22" s="9">
        <f t="shared" si="7"/>
        <v>3044</v>
      </c>
      <c r="P22" s="9">
        <f t="shared" si="7"/>
        <v>2486</v>
      </c>
      <c r="Q22" s="9">
        <f t="shared" si="7"/>
        <v>1946</v>
      </c>
      <c r="R22" s="9">
        <f t="shared" si="7"/>
        <v>1438</v>
      </c>
      <c r="S22" s="9">
        <f t="shared" si="7"/>
        <v>0</v>
      </c>
      <c r="T22" s="9">
        <f t="shared" si="7"/>
        <v>0</v>
      </c>
      <c r="U22" s="4"/>
    </row>
    <row r="23" spans="2:21">
      <c r="B23" s="4" t="s">
        <v>50</v>
      </c>
      <c r="C23" s="4">
        <v>0</v>
      </c>
      <c r="D23" s="4">
        <v>1</v>
      </c>
      <c r="E23" s="4">
        <v>1</v>
      </c>
      <c r="F23" s="4">
        <v>1</v>
      </c>
      <c r="G23" s="4">
        <v>0</v>
      </c>
      <c r="H23" s="4">
        <v>1</v>
      </c>
      <c r="I23" s="4">
        <v>0</v>
      </c>
      <c r="J23" s="4">
        <v>1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9">
        <f>SUM(C23:T23)</f>
        <v>7</v>
      </c>
    </row>
    <row r="24" spans="2:21">
      <c r="B24" s="4" t="s">
        <v>51</v>
      </c>
      <c r="C24" s="4">
        <f>SUM(C20,C23)</f>
        <v>25</v>
      </c>
      <c r="D24" s="4">
        <f t="shared" ref="D24:T24" si="8">SUM(D20,D23)</f>
        <v>17</v>
      </c>
      <c r="E24" s="4">
        <f t="shared" si="8"/>
        <v>12</v>
      </c>
      <c r="F24" s="4">
        <f t="shared" si="8"/>
        <v>10</v>
      </c>
      <c r="G24" s="4">
        <f t="shared" si="8"/>
        <v>6</v>
      </c>
      <c r="H24" s="4">
        <f t="shared" si="8"/>
        <v>6</v>
      </c>
      <c r="I24" s="4">
        <f t="shared" si="8"/>
        <v>3</v>
      </c>
      <c r="J24" s="4">
        <f t="shared" si="8"/>
        <v>3</v>
      </c>
      <c r="K24" s="4">
        <f t="shared" si="8"/>
        <v>1</v>
      </c>
      <c r="L24" s="4">
        <f t="shared" si="8"/>
        <v>1</v>
      </c>
      <c r="M24" s="4">
        <f t="shared" si="8"/>
        <v>1</v>
      </c>
      <c r="N24" s="4">
        <f t="shared" si="8"/>
        <v>0</v>
      </c>
      <c r="O24" s="4">
        <f t="shared" si="8"/>
        <v>0</v>
      </c>
      <c r="P24" s="4">
        <f t="shared" si="8"/>
        <v>0</v>
      </c>
      <c r="Q24" s="4">
        <f t="shared" si="8"/>
        <v>0</v>
      </c>
      <c r="R24" s="4">
        <f t="shared" si="8"/>
        <v>0</v>
      </c>
      <c r="S24" s="4">
        <f t="shared" si="8"/>
        <v>0</v>
      </c>
      <c r="T24" s="4">
        <f t="shared" si="8"/>
        <v>0</v>
      </c>
      <c r="U24" s="9">
        <f>SUM(C24:T24)</f>
        <v>85</v>
      </c>
    </row>
    <row r="27" spans="2:21">
      <c r="B27" s="3" t="s">
        <v>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>
      <c r="B28" s="4" t="s">
        <v>46</v>
      </c>
      <c r="C28" s="9">
        <f>Datos!J11/Datos!D48</f>
        <v>17492.705882352941</v>
      </c>
      <c r="D28" s="4"/>
      <c r="E28" s="4" t="s">
        <v>33</v>
      </c>
      <c r="F28" s="4">
        <v>17</v>
      </c>
      <c r="G28" s="4"/>
      <c r="H28" s="4" t="s">
        <v>47</v>
      </c>
      <c r="I28" s="4"/>
      <c r="J28" s="9">
        <f>SUM(C32:T32)</f>
        <v>13</v>
      </c>
      <c r="K28" s="4" t="s">
        <v>48</v>
      </c>
      <c r="L28" s="4"/>
      <c r="M28" s="4"/>
      <c r="N28" s="4">
        <f>F28-J28</f>
        <v>4</v>
      </c>
      <c r="O28" s="3"/>
      <c r="P28" s="3"/>
      <c r="Q28" s="3"/>
      <c r="R28" s="3"/>
      <c r="S28" s="3"/>
      <c r="T28" s="3"/>
      <c r="U28" s="3"/>
    </row>
    <row r="29" spans="2:2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</row>
    <row r="30" spans="2:21">
      <c r="B30" s="4"/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18</v>
      </c>
      <c r="J30" s="3" t="s">
        <v>19</v>
      </c>
      <c r="K30" s="3" t="s">
        <v>20</v>
      </c>
      <c r="L30" s="3" t="s">
        <v>21</v>
      </c>
      <c r="M30" s="3" t="s">
        <v>22</v>
      </c>
      <c r="N30" s="3" t="s">
        <v>30</v>
      </c>
      <c r="O30" s="3" t="s">
        <v>23</v>
      </c>
      <c r="P30" s="3" t="s">
        <v>24</v>
      </c>
      <c r="Q30" s="3" t="s">
        <v>25</v>
      </c>
      <c r="R30" s="3" t="s">
        <v>26</v>
      </c>
      <c r="S30" s="3" t="s">
        <v>27</v>
      </c>
      <c r="T30" s="3" t="s">
        <v>28</v>
      </c>
      <c r="U30" s="3"/>
    </row>
    <row r="31" spans="2:21">
      <c r="B31" s="4" t="s">
        <v>43</v>
      </c>
      <c r="C31" s="9">
        <f t="array" ref="C31:T31">TRANSPOSE(Datos!E3:E20)</f>
        <v>58036</v>
      </c>
      <c r="D31" s="9">
        <v>103752</v>
      </c>
      <c r="E31" s="9">
        <v>35659</v>
      </c>
      <c r="F31" s="9">
        <v>19437</v>
      </c>
      <c r="G31" s="9">
        <v>18879</v>
      </c>
      <c r="H31" s="9">
        <v>9756</v>
      </c>
      <c r="I31" s="9">
        <v>14714</v>
      </c>
      <c r="J31" s="9">
        <v>26857</v>
      </c>
      <c r="K31" s="9">
        <v>2986</v>
      </c>
      <c r="L31" s="9">
        <v>961</v>
      </c>
      <c r="M31" s="9">
        <v>1521</v>
      </c>
      <c r="N31" s="9">
        <v>551</v>
      </c>
      <c r="O31" s="3">
        <v>324</v>
      </c>
      <c r="P31" s="3">
        <v>191</v>
      </c>
      <c r="Q31" s="3">
        <v>220</v>
      </c>
      <c r="R31" s="3">
        <v>0</v>
      </c>
      <c r="S31" s="3">
        <v>0</v>
      </c>
      <c r="T31" s="3">
        <v>0</v>
      </c>
      <c r="U31" s="3"/>
    </row>
    <row r="32" spans="2:21">
      <c r="B32" s="4" t="s">
        <v>49</v>
      </c>
      <c r="C32" s="4">
        <f>INT(C31/$C28)</f>
        <v>3</v>
      </c>
      <c r="D32" s="4">
        <f t="shared" ref="D32" si="9">INT(D31/$C28)</f>
        <v>5</v>
      </c>
      <c r="E32" s="4">
        <f t="shared" ref="E32" si="10">INT(E31/$C28)</f>
        <v>2</v>
      </c>
      <c r="F32" s="4">
        <f t="shared" ref="F32" si="11">INT(F31/$C28)</f>
        <v>1</v>
      </c>
      <c r="G32" s="4">
        <f t="shared" ref="G32" si="12">INT(G31/$C28)</f>
        <v>1</v>
      </c>
      <c r="H32" s="4">
        <f t="shared" ref="H32" si="13">INT(H31/$C28)</f>
        <v>0</v>
      </c>
      <c r="I32" s="4">
        <f t="shared" ref="I32" si="14">INT(I31/$C28)</f>
        <v>0</v>
      </c>
      <c r="J32" s="4">
        <f t="shared" ref="J32" si="15">INT(J31/$C28)</f>
        <v>1</v>
      </c>
      <c r="K32" s="4">
        <f t="shared" ref="K32" si="16">INT(K31/$C28)</f>
        <v>0</v>
      </c>
      <c r="L32" s="4">
        <f t="shared" ref="L32" si="17">INT(L31/$C28)</f>
        <v>0</v>
      </c>
      <c r="M32" s="4">
        <f t="shared" ref="M32" si="18">INT(M31/$C28)</f>
        <v>0</v>
      </c>
      <c r="N32" s="4">
        <f t="shared" ref="N32" si="19">INT(N31/$C28)</f>
        <v>0</v>
      </c>
      <c r="O32" s="4">
        <f t="shared" ref="O32" si="20">INT(O31/$C28)</f>
        <v>0</v>
      </c>
      <c r="P32" s="4">
        <f t="shared" ref="P32" si="21">INT(P31/$C28)</f>
        <v>0</v>
      </c>
      <c r="Q32" s="4">
        <f t="shared" ref="Q32" si="22">INT(Q31/$C28)</f>
        <v>0</v>
      </c>
      <c r="R32" s="4">
        <f t="shared" ref="R32" si="23">INT(R31/$C28)</f>
        <v>0</v>
      </c>
      <c r="S32" s="4">
        <f t="shared" ref="S32" si="24">INT(S31/$C28)</f>
        <v>0</v>
      </c>
      <c r="T32" s="4">
        <f t="shared" ref="T32" si="25">INT(T31/$C28)</f>
        <v>0</v>
      </c>
      <c r="U32" s="9">
        <f>SUM(C32:T32)</f>
        <v>13</v>
      </c>
    </row>
    <row r="33" spans="2:21">
      <c r="B33" s="4" t="s">
        <v>44</v>
      </c>
      <c r="C33" s="9">
        <f>C32*$C3</f>
        <v>69376.977777777778</v>
      </c>
      <c r="D33" s="9">
        <f t="shared" ref="D33:T33" si="26">D32*$C3</f>
        <v>115628.29629629631</v>
      </c>
      <c r="E33" s="9">
        <f t="shared" si="26"/>
        <v>46251.318518518521</v>
      </c>
      <c r="F33" s="9">
        <f t="shared" si="26"/>
        <v>23125.659259259261</v>
      </c>
      <c r="G33" s="9">
        <f t="shared" si="26"/>
        <v>23125.659259259261</v>
      </c>
      <c r="H33" s="9">
        <f t="shared" si="26"/>
        <v>0</v>
      </c>
      <c r="I33" s="9">
        <f t="shared" si="26"/>
        <v>0</v>
      </c>
      <c r="J33" s="9">
        <f t="shared" si="26"/>
        <v>23125.659259259261</v>
      </c>
      <c r="K33" s="9">
        <f t="shared" si="26"/>
        <v>0</v>
      </c>
      <c r="L33" s="9">
        <f t="shared" si="26"/>
        <v>0</v>
      </c>
      <c r="M33" s="9">
        <f t="shared" si="26"/>
        <v>0</v>
      </c>
      <c r="N33" s="9">
        <f t="shared" si="26"/>
        <v>0</v>
      </c>
      <c r="O33" s="9">
        <f t="shared" si="26"/>
        <v>0</v>
      </c>
      <c r="P33" s="9">
        <f t="shared" si="26"/>
        <v>0</v>
      </c>
      <c r="Q33" s="9">
        <f t="shared" si="26"/>
        <v>0</v>
      </c>
      <c r="R33" s="9">
        <f t="shared" si="26"/>
        <v>0</v>
      </c>
      <c r="S33" s="9">
        <f t="shared" si="26"/>
        <v>0</v>
      </c>
      <c r="T33" s="9">
        <f t="shared" si="26"/>
        <v>0</v>
      </c>
      <c r="U33" s="4"/>
    </row>
    <row r="34" spans="2:21">
      <c r="B34" s="4" t="s">
        <v>45</v>
      </c>
      <c r="C34" s="9">
        <f>MOD(C31,$C3)</f>
        <v>11784.681481481479</v>
      </c>
      <c r="D34" s="9">
        <f t="shared" ref="D34:T34" si="27">MOD(D31,$C3)</f>
        <v>11249.362962962958</v>
      </c>
      <c r="E34" s="9">
        <f t="shared" si="27"/>
        <v>12533.340740740739</v>
      </c>
      <c r="F34" s="9">
        <f t="shared" si="27"/>
        <v>19437</v>
      </c>
      <c r="G34" s="9">
        <f t="shared" si="27"/>
        <v>18879</v>
      </c>
      <c r="H34" s="9">
        <f t="shared" si="27"/>
        <v>9756</v>
      </c>
      <c r="I34" s="9">
        <f t="shared" si="27"/>
        <v>14714</v>
      </c>
      <c r="J34" s="9">
        <f t="shared" si="27"/>
        <v>3731.3407407407394</v>
      </c>
      <c r="K34" s="9">
        <f t="shared" si="27"/>
        <v>2986</v>
      </c>
      <c r="L34" s="9">
        <f t="shared" si="27"/>
        <v>961</v>
      </c>
      <c r="M34" s="9">
        <f t="shared" si="27"/>
        <v>1521</v>
      </c>
      <c r="N34" s="9">
        <f t="shared" si="27"/>
        <v>551</v>
      </c>
      <c r="O34" s="9">
        <f t="shared" si="27"/>
        <v>324</v>
      </c>
      <c r="P34" s="9">
        <f t="shared" si="27"/>
        <v>191</v>
      </c>
      <c r="Q34" s="9">
        <f t="shared" si="27"/>
        <v>220</v>
      </c>
      <c r="R34" s="9">
        <f t="shared" si="27"/>
        <v>0</v>
      </c>
      <c r="S34" s="9">
        <f t="shared" si="27"/>
        <v>0</v>
      </c>
      <c r="T34" s="9">
        <f t="shared" si="27"/>
        <v>0</v>
      </c>
      <c r="U34" s="4"/>
    </row>
    <row r="35" spans="2:21">
      <c r="B35" s="4" t="s">
        <v>50</v>
      </c>
      <c r="C35" s="4">
        <v>0</v>
      </c>
      <c r="D35" s="4">
        <v>0</v>
      </c>
      <c r="E35" s="4">
        <v>1</v>
      </c>
      <c r="F35" s="4">
        <v>1</v>
      </c>
      <c r="G35" s="4">
        <v>1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9">
        <f>SUM(C35:T35)</f>
        <v>4</v>
      </c>
    </row>
    <row r="36" spans="2:21">
      <c r="B36" s="4" t="s">
        <v>51</v>
      </c>
      <c r="C36" s="4">
        <f>SUM(C32,C35)</f>
        <v>3</v>
      </c>
      <c r="D36" s="4">
        <f t="shared" ref="D36:T36" si="28">SUM(D32,D35)</f>
        <v>5</v>
      </c>
      <c r="E36" s="4">
        <f t="shared" si="28"/>
        <v>3</v>
      </c>
      <c r="F36" s="4">
        <f t="shared" si="28"/>
        <v>2</v>
      </c>
      <c r="G36" s="4">
        <f t="shared" si="28"/>
        <v>2</v>
      </c>
      <c r="H36" s="4">
        <f t="shared" si="28"/>
        <v>0</v>
      </c>
      <c r="I36" s="4">
        <f t="shared" si="28"/>
        <v>1</v>
      </c>
      <c r="J36" s="4">
        <f t="shared" si="28"/>
        <v>1</v>
      </c>
      <c r="K36" s="4">
        <f t="shared" si="28"/>
        <v>0</v>
      </c>
      <c r="L36" s="4">
        <f t="shared" si="28"/>
        <v>0</v>
      </c>
      <c r="M36" s="4">
        <f t="shared" si="28"/>
        <v>0</v>
      </c>
      <c r="N36" s="4">
        <f t="shared" si="28"/>
        <v>0</v>
      </c>
      <c r="O36" s="4">
        <f t="shared" si="28"/>
        <v>0</v>
      </c>
      <c r="P36" s="4">
        <f t="shared" si="28"/>
        <v>0</v>
      </c>
      <c r="Q36" s="4">
        <f t="shared" si="28"/>
        <v>0</v>
      </c>
      <c r="R36" s="4">
        <f t="shared" si="28"/>
        <v>0</v>
      </c>
      <c r="S36" s="4">
        <f t="shared" si="28"/>
        <v>0</v>
      </c>
      <c r="T36" s="4">
        <f t="shared" si="28"/>
        <v>0</v>
      </c>
      <c r="U36" s="9">
        <f>SUM(C36:T36)</f>
        <v>17</v>
      </c>
    </row>
    <row r="37" spans="2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9" spans="2:21">
      <c r="B39" s="3" t="s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>
      <c r="B40" s="4" t="s">
        <v>46</v>
      </c>
      <c r="C40" s="9">
        <f>Datos!J12/Datos!D49</f>
        <v>11108.733333333334</v>
      </c>
      <c r="D40" s="4"/>
      <c r="E40" s="4" t="s">
        <v>33</v>
      </c>
      <c r="F40" s="4">
        <v>15</v>
      </c>
      <c r="G40" s="4"/>
      <c r="H40" s="4" t="s">
        <v>47</v>
      </c>
      <c r="I40" s="4"/>
      <c r="J40" s="9">
        <f>SUM(C44:T44)</f>
        <v>11</v>
      </c>
      <c r="K40" s="4" t="s">
        <v>48</v>
      </c>
      <c r="L40" s="4"/>
      <c r="M40" s="4"/>
      <c r="N40" s="4">
        <f>F40-J40</f>
        <v>4</v>
      </c>
      <c r="O40" s="3"/>
      <c r="P40" s="3"/>
      <c r="Q40" s="3"/>
      <c r="R40" s="3"/>
      <c r="S40" s="3"/>
      <c r="T40" s="3"/>
      <c r="U40" s="3"/>
    </row>
    <row r="41" spans="2:2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</row>
    <row r="42" spans="2:21">
      <c r="B42" s="4"/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  <c r="H42" s="3" t="s">
        <v>17</v>
      </c>
      <c r="I42" s="3" t="s">
        <v>18</v>
      </c>
      <c r="J42" s="3" t="s">
        <v>19</v>
      </c>
      <c r="K42" s="3" t="s">
        <v>20</v>
      </c>
      <c r="L42" s="3" t="s">
        <v>21</v>
      </c>
      <c r="M42" s="3" t="s">
        <v>22</v>
      </c>
      <c r="N42" s="3" t="s">
        <v>30</v>
      </c>
      <c r="O42" s="3" t="s">
        <v>23</v>
      </c>
      <c r="P42" s="3" t="s">
        <v>24</v>
      </c>
      <c r="Q42" s="3" t="s">
        <v>25</v>
      </c>
      <c r="R42" s="3" t="s">
        <v>26</v>
      </c>
      <c r="S42" s="3" t="s">
        <v>27</v>
      </c>
      <c r="T42" s="3" t="s">
        <v>28</v>
      </c>
      <c r="U42" s="3"/>
    </row>
    <row r="43" spans="2:21">
      <c r="B43" s="4" t="s">
        <v>43</v>
      </c>
      <c r="C43" s="9">
        <f t="array" ref="C43:T43">TRANSPOSE(Datos!F3:F20)</f>
        <v>34250</v>
      </c>
      <c r="D43" s="9">
        <v>50615</v>
      </c>
      <c r="E43" s="9">
        <v>27257</v>
      </c>
      <c r="F43" s="9">
        <v>15282</v>
      </c>
      <c r="G43" s="9">
        <v>10407</v>
      </c>
      <c r="H43" s="9">
        <v>3584</v>
      </c>
      <c r="I43" s="9">
        <v>7081</v>
      </c>
      <c r="J43" s="9">
        <v>12966</v>
      </c>
      <c r="K43" s="9">
        <v>0</v>
      </c>
      <c r="L43" s="9">
        <v>542</v>
      </c>
      <c r="M43" s="9">
        <v>812</v>
      </c>
      <c r="N43" s="9">
        <v>361</v>
      </c>
      <c r="O43" s="3">
        <v>203</v>
      </c>
      <c r="P43" s="3">
        <v>201</v>
      </c>
      <c r="Q43" s="3">
        <v>240</v>
      </c>
      <c r="R43" s="3">
        <v>0</v>
      </c>
      <c r="S43" s="3">
        <v>107</v>
      </c>
      <c r="T43" s="3">
        <v>0</v>
      </c>
      <c r="U43" s="3"/>
    </row>
    <row r="44" spans="2:21">
      <c r="B44" s="4" t="s">
        <v>49</v>
      </c>
      <c r="C44" s="4">
        <f>INT(C43/$C40)</f>
        <v>3</v>
      </c>
      <c r="D44" s="4">
        <f t="shared" ref="D44" si="29">INT(D43/$C40)</f>
        <v>4</v>
      </c>
      <c r="E44" s="4">
        <f t="shared" ref="E44" si="30">INT(E43/$C40)</f>
        <v>2</v>
      </c>
      <c r="F44" s="4">
        <f t="shared" ref="F44" si="31">INT(F43/$C40)</f>
        <v>1</v>
      </c>
      <c r="G44" s="4">
        <f t="shared" ref="G44" si="32">INT(G43/$C40)</f>
        <v>0</v>
      </c>
      <c r="H44" s="4">
        <f t="shared" ref="H44" si="33">INT(H43/$C40)</f>
        <v>0</v>
      </c>
      <c r="I44" s="4">
        <f t="shared" ref="I44" si="34">INT(I43/$C40)</f>
        <v>0</v>
      </c>
      <c r="J44" s="4">
        <f t="shared" ref="J44" si="35">INT(J43/$C40)</f>
        <v>1</v>
      </c>
      <c r="K44" s="4">
        <f t="shared" ref="K44" si="36">INT(K43/$C40)</f>
        <v>0</v>
      </c>
      <c r="L44" s="4">
        <f t="shared" ref="L44" si="37">INT(L43/$C40)</f>
        <v>0</v>
      </c>
      <c r="M44" s="4">
        <f t="shared" ref="M44" si="38">INT(M43/$C40)</f>
        <v>0</v>
      </c>
      <c r="N44" s="4">
        <f t="shared" ref="N44" si="39">INT(N43/$C40)</f>
        <v>0</v>
      </c>
      <c r="O44" s="4">
        <f t="shared" ref="O44" si="40">INT(O43/$C40)</f>
        <v>0</v>
      </c>
      <c r="P44" s="4">
        <f t="shared" ref="P44" si="41">INT(P43/$C40)</f>
        <v>0</v>
      </c>
      <c r="Q44" s="4">
        <f t="shared" ref="Q44" si="42">INT(Q43/$C40)</f>
        <v>0</v>
      </c>
      <c r="R44" s="4">
        <f t="shared" ref="R44" si="43">INT(R43/$C40)</f>
        <v>0</v>
      </c>
      <c r="S44" s="4">
        <f t="shared" ref="S44" si="44">INT(S43/$C40)</f>
        <v>0</v>
      </c>
      <c r="T44" s="4">
        <f t="shared" ref="T44" si="45">INT(T43/$C40)</f>
        <v>0</v>
      </c>
      <c r="U44" s="9">
        <f>SUM(C44:T44)</f>
        <v>11</v>
      </c>
    </row>
    <row r="45" spans="2:21">
      <c r="B45" s="4" t="s">
        <v>44</v>
      </c>
      <c r="C45" s="9">
        <f>C44*$C40</f>
        <v>33326.199999999997</v>
      </c>
      <c r="D45" s="9">
        <f t="shared" ref="D45:T45" si="46">D44*$C40</f>
        <v>44434.933333333334</v>
      </c>
      <c r="E45" s="9">
        <f t="shared" si="46"/>
        <v>22217.466666666667</v>
      </c>
      <c r="F45" s="9">
        <f t="shared" si="46"/>
        <v>11108.733333333334</v>
      </c>
      <c r="G45" s="9">
        <f t="shared" si="46"/>
        <v>0</v>
      </c>
      <c r="H45" s="9">
        <f t="shared" si="46"/>
        <v>0</v>
      </c>
      <c r="I45" s="9">
        <f t="shared" si="46"/>
        <v>0</v>
      </c>
      <c r="J45" s="9">
        <f t="shared" si="46"/>
        <v>11108.733333333334</v>
      </c>
      <c r="K45" s="9">
        <f t="shared" si="46"/>
        <v>0</v>
      </c>
      <c r="L45" s="9">
        <f t="shared" si="46"/>
        <v>0</v>
      </c>
      <c r="M45" s="9">
        <f t="shared" si="46"/>
        <v>0</v>
      </c>
      <c r="N45" s="9">
        <f t="shared" si="46"/>
        <v>0</v>
      </c>
      <c r="O45" s="9">
        <f t="shared" si="46"/>
        <v>0</v>
      </c>
      <c r="P45" s="9">
        <f t="shared" si="46"/>
        <v>0</v>
      </c>
      <c r="Q45" s="9">
        <f t="shared" si="46"/>
        <v>0</v>
      </c>
      <c r="R45" s="9">
        <f t="shared" si="46"/>
        <v>0</v>
      </c>
      <c r="S45" s="9">
        <f t="shared" si="46"/>
        <v>0</v>
      </c>
      <c r="T45" s="9">
        <f t="shared" si="46"/>
        <v>0</v>
      </c>
      <c r="U45" s="4"/>
    </row>
    <row r="46" spans="2:21">
      <c r="B46" s="4" t="s">
        <v>45</v>
      </c>
      <c r="C46" s="9">
        <f>MOD(C43,$C40)</f>
        <v>923.79999999999927</v>
      </c>
      <c r="D46" s="9">
        <f t="shared" ref="D46:T46" si="47">MOD(D43,$C40)</f>
        <v>6180.0666666666657</v>
      </c>
      <c r="E46" s="9">
        <f t="shared" si="47"/>
        <v>5039.5333333333328</v>
      </c>
      <c r="F46" s="9">
        <f t="shared" si="47"/>
        <v>4173.2666666666664</v>
      </c>
      <c r="G46" s="9">
        <f t="shared" si="47"/>
        <v>10407</v>
      </c>
      <c r="H46" s="9">
        <f t="shared" si="47"/>
        <v>3584</v>
      </c>
      <c r="I46" s="9">
        <f t="shared" si="47"/>
        <v>7081</v>
      </c>
      <c r="J46" s="9">
        <f t="shared" si="47"/>
        <v>1857.2666666666664</v>
      </c>
      <c r="K46" s="9">
        <f t="shared" si="47"/>
        <v>0</v>
      </c>
      <c r="L46" s="9">
        <f t="shared" si="47"/>
        <v>542</v>
      </c>
      <c r="M46" s="9">
        <f t="shared" si="47"/>
        <v>812</v>
      </c>
      <c r="N46" s="9">
        <f t="shared" si="47"/>
        <v>361</v>
      </c>
      <c r="O46" s="9">
        <f t="shared" si="47"/>
        <v>203</v>
      </c>
      <c r="P46" s="9">
        <f t="shared" si="47"/>
        <v>201</v>
      </c>
      <c r="Q46" s="9">
        <f t="shared" si="47"/>
        <v>240</v>
      </c>
      <c r="R46" s="9">
        <f t="shared" si="47"/>
        <v>0</v>
      </c>
      <c r="S46" s="9">
        <f t="shared" si="47"/>
        <v>107</v>
      </c>
      <c r="T46" s="9">
        <f t="shared" si="47"/>
        <v>0</v>
      </c>
      <c r="U46" s="4"/>
    </row>
    <row r="47" spans="2:21">
      <c r="B47" s="4" t="s">
        <v>50</v>
      </c>
      <c r="C47" s="4">
        <v>0</v>
      </c>
      <c r="D47" s="4">
        <v>1</v>
      </c>
      <c r="E47" s="4">
        <v>1</v>
      </c>
      <c r="F47" s="4">
        <v>0</v>
      </c>
      <c r="G47" s="4">
        <v>1</v>
      </c>
      <c r="H47" s="4">
        <v>0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9">
        <f>SUM(C47:T47)</f>
        <v>4</v>
      </c>
    </row>
    <row r="48" spans="2:21">
      <c r="B48" s="4" t="s">
        <v>51</v>
      </c>
      <c r="C48" s="4">
        <f>SUM(C44,C47)</f>
        <v>3</v>
      </c>
      <c r="D48" s="4">
        <f t="shared" ref="D48:T48" si="48">SUM(D44,D47)</f>
        <v>5</v>
      </c>
      <c r="E48" s="4">
        <f t="shared" si="48"/>
        <v>3</v>
      </c>
      <c r="F48" s="4">
        <f t="shared" si="48"/>
        <v>1</v>
      </c>
      <c r="G48" s="4">
        <f t="shared" si="48"/>
        <v>1</v>
      </c>
      <c r="H48" s="4">
        <f t="shared" si="48"/>
        <v>0</v>
      </c>
      <c r="I48" s="4">
        <f t="shared" si="48"/>
        <v>1</v>
      </c>
      <c r="J48" s="4">
        <f t="shared" si="48"/>
        <v>1</v>
      </c>
      <c r="K48" s="4">
        <f t="shared" si="48"/>
        <v>0</v>
      </c>
      <c r="L48" s="4">
        <f t="shared" si="48"/>
        <v>0</v>
      </c>
      <c r="M48" s="4">
        <f t="shared" si="48"/>
        <v>0</v>
      </c>
      <c r="N48" s="4">
        <f t="shared" si="48"/>
        <v>0</v>
      </c>
      <c r="O48" s="4">
        <f t="shared" si="48"/>
        <v>0</v>
      </c>
      <c r="P48" s="4">
        <f t="shared" si="48"/>
        <v>0</v>
      </c>
      <c r="Q48" s="4">
        <f t="shared" si="48"/>
        <v>0</v>
      </c>
      <c r="R48" s="4">
        <f t="shared" si="48"/>
        <v>0</v>
      </c>
      <c r="S48" s="4">
        <f t="shared" si="48"/>
        <v>0</v>
      </c>
      <c r="T48" s="4">
        <f t="shared" si="48"/>
        <v>0</v>
      </c>
      <c r="U48" s="9">
        <f>SUM(C48:T48)</f>
        <v>15</v>
      </c>
    </row>
    <row r="49" spans="2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1" spans="2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>
      <c r="B52" s="3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>
      <c r="B53" s="4" t="s">
        <v>46</v>
      </c>
      <c r="C53" s="9">
        <f>Datos!J13/Datos!D50</f>
        <v>17521.166666666668</v>
      </c>
      <c r="D53" s="4"/>
      <c r="E53" s="4" t="s">
        <v>33</v>
      </c>
      <c r="F53" s="4">
        <v>18</v>
      </c>
      <c r="G53" s="4"/>
      <c r="H53" s="4" t="s">
        <v>47</v>
      </c>
      <c r="I53" s="4"/>
      <c r="J53" s="9">
        <f>SUM(C57:T57)</f>
        <v>12</v>
      </c>
      <c r="K53" s="4" t="s">
        <v>48</v>
      </c>
      <c r="L53" s="4"/>
      <c r="M53" s="4"/>
      <c r="N53" s="4">
        <f>F53-J53</f>
        <v>6</v>
      </c>
      <c r="O53" s="3"/>
      <c r="P53" s="3"/>
      <c r="Q53" s="3"/>
      <c r="R53" s="3"/>
      <c r="S53" s="3"/>
      <c r="T53" s="3"/>
      <c r="U53" s="3"/>
    </row>
    <row r="54" spans="2:2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</row>
    <row r="55" spans="2:21">
      <c r="B55" s="4"/>
      <c r="C55" s="3" t="s">
        <v>12</v>
      </c>
      <c r="D55" s="3" t="s">
        <v>13</v>
      </c>
      <c r="E55" s="3" t="s">
        <v>14</v>
      </c>
      <c r="F55" s="3" t="s">
        <v>15</v>
      </c>
      <c r="G55" s="3" t="s">
        <v>16</v>
      </c>
      <c r="H55" s="3" t="s">
        <v>17</v>
      </c>
      <c r="I55" s="3" t="s">
        <v>18</v>
      </c>
      <c r="J55" s="3" t="s">
        <v>19</v>
      </c>
      <c r="K55" s="3" t="s">
        <v>20</v>
      </c>
      <c r="L55" s="3" t="s">
        <v>21</v>
      </c>
      <c r="M55" s="3" t="s">
        <v>22</v>
      </c>
      <c r="N55" s="3" t="s">
        <v>30</v>
      </c>
      <c r="O55" s="3" t="s">
        <v>23</v>
      </c>
      <c r="P55" s="3" t="s">
        <v>24</v>
      </c>
      <c r="Q55" s="3" t="s">
        <v>25</v>
      </c>
      <c r="R55" s="3" t="s">
        <v>26</v>
      </c>
      <c r="S55" s="3" t="s">
        <v>27</v>
      </c>
      <c r="T55" s="3" t="s">
        <v>28</v>
      </c>
      <c r="U55" s="3"/>
    </row>
    <row r="56" spans="2:21">
      <c r="B56" s="4" t="s">
        <v>43</v>
      </c>
      <c r="C56" s="9">
        <f t="array" ref="C56:T56">TRANSPOSE(Datos!G3:G20)</f>
        <v>80210</v>
      </c>
      <c r="D56" s="9">
        <v>67122</v>
      </c>
      <c r="E56" s="9">
        <v>50768</v>
      </c>
      <c r="F56" s="9">
        <v>37182</v>
      </c>
      <c r="G56" s="9">
        <v>31932</v>
      </c>
      <c r="H56" s="9">
        <v>12106</v>
      </c>
      <c r="I56" s="9">
        <v>12799</v>
      </c>
      <c r="J56" s="9">
        <v>11074</v>
      </c>
      <c r="K56" s="9">
        <v>3277</v>
      </c>
      <c r="L56" s="9">
        <v>1681</v>
      </c>
      <c r="M56" s="9">
        <v>1064</v>
      </c>
      <c r="N56" s="9">
        <v>944</v>
      </c>
      <c r="O56" s="3">
        <v>406</v>
      </c>
      <c r="P56" s="3">
        <v>248</v>
      </c>
      <c r="Q56" s="3">
        <v>220</v>
      </c>
      <c r="R56" s="3">
        <v>175</v>
      </c>
      <c r="S56" s="3">
        <v>157</v>
      </c>
      <c r="T56" s="3">
        <v>258</v>
      </c>
      <c r="U56" s="3"/>
    </row>
    <row r="57" spans="2:21">
      <c r="B57" s="4" t="s">
        <v>49</v>
      </c>
      <c r="C57" s="4">
        <f>INT(C56/$C53)</f>
        <v>4</v>
      </c>
      <c r="D57" s="4">
        <f t="shared" ref="D57" si="49">INT(D56/$C53)</f>
        <v>3</v>
      </c>
      <c r="E57" s="4">
        <f t="shared" ref="E57" si="50">INT(E56/$C53)</f>
        <v>2</v>
      </c>
      <c r="F57" s="4">
        <f t="shared" ref="F57" si="51">INT(F56/$C53)</f>
        <v>2</v>
      </c>
      <c r="G57" s="4">
        <f t="shared" ref="G57" si="52">INT(G56/$C53)</f>
        <v>1</v>
      </c>
      <c r="H57" s="4">
        <f t="shared" ref="H57" si="53">INT(H56/$C53)</f>
        <v>0</v>
      </c>
      <c r="I57" s="4">
        <f t="shared" ref="I57" si="54">INT(I56/$C53)</f>
        <v>0</v>
      </c>
      <c r="J57" s="4">
        <f t="shared" ref="J57" si="55">INT(J56/$C53)</f>
        <v>0</v>
      </c>
      <c r="K57" s="4">
        <f t="shared" ref="K57" si="56">INT(K56/$C53)</f>
        <v>0</v>
      </c>
      <c r="L57" s="4">
        <f t="shared" ref="L57" si="57">INT(L56/$C53)</f>
        <v>0</v>
      </c>
      <c r="M57" s="4">
        <f t="shared" ref="M57" si="58">INT(M56/$C53)</f>
        <v>0</v>
      </c>
      <c r="N57" s="4">
        <f t="shared" ref="N57" si="59">INT(N56/$C53)</f>
        <v>0</v>
      </c>
      <c r="O57" s="4">
        <f t="shared" ref="O57" si="60">INT(O56/$C53)</f>
        <v>0</v>
      </c>
      <c r="P57" s="4">
        <f t="shared" ref="P57" si="61">INT(P56/$C53)</f>
        <v>0</v>
      </c>
      <c r="Q57" s="4">
        <f t="shared" ref="Q57" si="62">INT(Q56/$C53)</f>
        <v>0</v>
      </c>
      <c r="R57" s="4">
        <f t="shared" ref="R57" si="63">INT(R56/$C53)</f>
        <v>0</v>
      </c>
      <c r="S57" s="4">
        <f t="shared" ref="S57" si="64">INT(S56/$C53)</f>
        <v>0</v>
      </c>
      <c r="T57" s="4">
        <f t="shared" ref="T57" si="65">INT(T56/$C53)</f>
        <v>0</v>
      </c>
      <c r="U57" s="9">
        <f>SUM(C57:T57)</f>
        <v>12</v>
      </c>
    </row>
    <row r="58" spans="2:21">
      <c r="B58" s="4" t="s">
        <v>44</v>
      </c>
      <c r="C58" s="9">
        <f>C57*$C53</f>
        <v>70084.666666666672</v>
      </c>
      <c r="D58" s="9">
        <f t="shared" ref="D58" si="66">D57*$C53</f>
        <v>52563.5</v>
      </c>
      <c r="E58" s="9">
        <f t="shared" ref="E58" si="67">E57*$C53</f>
        <v>35042.333333333336</v>
      </c>
      <c r="F58" s="9">
        <f t="shared" ref="F58" si="68">F57*$C53</f>
        <v>35042.333333333336</v>
      </c>
      <c r="G58" s="9">
        <f t="shared" ref="G58" si="69">G57*$C53</f>
        <v>17521.166666666668</v>
      </c>
      <c r="H58" s="9">
        <f t="shared" ref="H58" si="70">H57*$C53</f>
        <v>0</v>
      </c>
      <c r="I58" s="9">
        <f t="shared" ref="I58" si="71">I57*$C53</f>
        <v>0</v>
      </c>
      <c r="J58" s="9">
        <f t="shared" ref="J58" si="72">J57*$C53</f>
        <v>0</v>
      </c>
      <c r="K58" s="9">
        <f t="shared" ref="K58" si="73">K57*$C53</f>
        <v>0</v>
      </c>
      <c r="L58" s="9">
        <f t="shared" ref="L58" si="74">L57*$C53</f>
        <v>0</v>
      </c>
      <c r="M58" s="9">
        <f t="shared" ref="M58" si="75">M57*$C53</f>
        <v>0</v>
      </c>
      <c r="N58" s="9">
        <f t="shared" ref="N58" si="76">N57*$C53</f>
        <v>0</v>
      </c>
      <c r="O58" s="9">
        <f t="shared" ref="O58" si="77">O57*$C53</f>
        <v>0</v>
      </c>
      <c r="P58" s="9">
        <f t="shared" ref="P58" si="78">P57*$C53</f>
        <v>0</v>
      </c>
      <c r="Q58" s="9">
        <f t="shared" ref="Q58" si="79">Q57*$C53</f>
        <v>0</v>
      </c>
      <c r="R58" s="9">
        <f t="shared" ref="R58" si="80">R57*$C53</f>
        <v>0</v>
      </c>
      <c r="S58" s="9">
        <f t="shared" ref="S58" si="81">S57*$C53</f>
        <v>0</v>
      </c>
      <c r="T58" s="9">
        <f t="shared" ref="T58" si="82">T57*$C53</f>
        <v>0</v>
      </c>
      <c r="U58" s="4"/>
    </row>
    <row r="59" spans="2:21">
      <c r="B59" s="4" t="s">
        <v>45</v>
      </c>
      <c r="C59" s="9">
        <f>MOD(C56,$C53)</f>
        <v>10125.333333333328</v>
      </c>
      <c r="D59" s="9">
        <f t="shared" ref="D59:T59" si="83">MOD(D56,$C53)</f>
        <v>14558.499999999996</v>
      </c>
      <c r="E59" s="9">
        <f t="shared" si="83"/>
        <v>15725.666666666664</v>
      </c>
      <c r="F59" s="9">
        <f t="shared" si="83"/>
        <v>2139.6666666666642</v>
      </c>
      <c r="G59" s="9">
        <f t="shared" si="83"/>
        <v>14410.833333333332</v>
      </c>
      <c r="H59" s="9">
        <f t="shared" si="83"/>
        <v>12106</v>
      </c>
      <c r="I59" s="9">
        <f t="shared" si="83"/>
        <v>12799</v>
      </c>
      <c r="J59" s="9">
        <f t="shared" si="83"/>
        <v>11074</v>
      </c>
      <c r="K59" s="9">
        <f t="shared" si="83"/>
        <v>3277</v>
      </c>
      <c r="L59" s="9">
        <f t="shared" si="83"/>
        <v>1681</v>
      </c>
      <c r="M59" s="9">
        <f t="shared" si="83"/>
        <v>1064</v>
      </c>
      <c r="N59" s="9">
        <f t="shared" si="83"/>
        <v>944</v>
      </c>
      <c r="O59" s="9">
        <f t="shared" si="83"/>
        <v>406</v>
      </c>
      <c r="P59" s="9">
        <f t="shared" si="83"/>
        <v>248</v>
      </c>
      <c r="Q59" s="9">
        <f t="shared" si="83"/>
        <v>220</v>
      </c>
      <c r="R59" s="9">
        <f t="shared" si="83"/>
        <v>175</v>
      </c>
      <c r="S59" s="9">
        <f t="shared" si="83"/>
        <v>157</v>
      </c>
      <c r="T59" s="9">
        <f t="shared" si="83"/>
        <v>258</v>
      </c>
      <c r="U59" s="4"/>
    </row>
    <row r="60" spans="2:21">
      <c r="B60" s="4" t="s">
        <v>50</v>
      </c>
      <c r="C60" s="4">
        <v>0</v>
      </c>
      <c r="D60" s="4">
        <v>1</v>
      </c>
      <c r="E60" s="4">
        <v>1</v>
      </c>
      <c r="F60" s="4">
        <v>0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9">
        <f>SUM(C60:T60)</f>
        <v>6</v>
      </c>
    </row>
    <row r="61" spans="2:21">
      <c r="B61" s="4" t="s">
        <v>51</v>
      </c>
      <c r="C61" s="4">
        <f>SUM(C57,C60)</f>
        <v>4</v>
      </c>
      <c r="D61" s="4">
        <f t="shared" ref="D61:T61" si="84">SUM(D57,D60)</f>
        <v>4</v>
      </c>
      <c r="E61" s="4">
        <f t="shared" si="84"/>
        <v>3</v>
      </c>
      <c r="F61" s="4">
        <f t="shared" si="84"/>
        <v>2</v>
      </c>
      <c r="G61" s="4">
        <f t="shared" si="84"/>
        <v>2</v>
      </c>
      <c r="H61" s="4">
        <f t="shared" si="84"/>
        <v>1</v>
      </c>
      <c r="I61" s="4">
        <f t="shared" si="84"/>
        <v>1</v>
      </c>
      <c r="J61" s="4">
        <f t="shared" si="84"/>
        <v>1</v>
      </c>
      <c r="K61" s="4">
        <f t="shared" si="84"/>
        <v>0</v>
      </c>
      <c r="L61" s="4">
        <f t="shared" si="84"/>
        <v>0</v>
      </c>
      <c r="M61" s="4">
        <f t="shared" si="84"/>
        <v>0</v>
      </c>
      <c r="N61" s="4">
        <f t="shared" si="84"/>
        <v>0</v>
      </c>
      <c r="O61" s="4">
        <f t="shared" si="84"/>
        <v>0</v>
      </c>
      <c r="P61" s="4">
        <f t="shared" si="84"/>
        <v>0</v>
      </c>
      <c r="Q61" s="4">
        <f t="shared" si="84"/>
        <v>0</v>
      </c>
      <c r="R61" s="4">
        <f t="shared" si="84"/>
        <v>0</v>
      </c>
      <c r="S61" s="4">
        <f t="shared" si="84"/>
        <v>0</v>
      </c>
      <c r="T61" s="4">
        <f t="shared" si="84"/>
        <v>0</v>
      </c>
      <c r="U61" s="9">
        <f>SUM(C61:T61)</f>
        <v>18</v>
      </c>
    </row>
    <row r="62" spans="2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>
      <c r="C63" s="3" t="s">
        <v>12</v>
      </c>
      <c r="D63" s="3" t="s">
        <v>13</v>
      </c>
      <c r="E63" s="3" t="s">
        <v>14</v>
      </c>
      <c r="F63" s="3" t="s">
        <v>15</v>
      </c>
      <c r="G63" s="3" t="s">
        <v>16</v>
      </c>
      <c r="H63" s="3" t="s">
        <v>17</v>
      </c>
      <c r="I63" s="3" t="s">
        <v>18</v>
      </c>
      <c r="J63" s="3" t="s">
        <v>19</v>
      </c>
      <c r="K63" s="3" t="s">
        <v>20</v>
      </c>
      <c r="L63" s="3" t="s">
        <v>21</v>
      </c>
      <c r="M63" s="3" t="s">
        <v>22</v>
      </c>
      <c r="N63" s="3" t="s">
        <v>30</v>
      </c>
      <c r="O63" s="3" t="s">
        <v>23</v>
      </c>
      <c r="P63" s="3" t="s">
        <v>24</v>
      </c>
      <c r="Q63" s="3" t="s">
        <v>25</v>
      </c>
      <c r="R63" s="3" t="s">
        <v>26</v>
      </c>
      <c r="S63" s="3" t="s">
        <v>27</v>
      </c>
      <c r="T63" s="3" t="s">
        <v>28</v>
      </c>
    </row>
    <row r="64" spans="2:21">
      <c r="B64" t="s">
        <v>0</v>
      </c>
      <c r="C64">
        <f>SUM(C61,C48,C36,C24)</f>
        <v>35</v>
      </c>
      <c r="D64" s="3">
        <f t="shared" ref="D64:T64" si="85">SUM(D61,D48,D36,D24)</f>
        <v>31</v>
      </c>
      <c r="E64" s="3">
        <f t="shared" si="85"/>
        <v>21</v>
      </c>
      <c r="F64" s="3">
        <f t="shared" si="85"/>
        <v>15</v>
      </c>
      <c r="G64" s="3">
        <f t="shared" si="85"/>
        <v>11</v>
      </c>
      <c r="H64" s="3">
        <f t="shared" si="85"/>
        <v>7</v>
      </c>
      <c r="I64" s="3">
        <f t="shared" si="85"/>
        <v>6</v>
      </c>
      <c r="J64" s="3">
        <f t="shared" si="85"/>
        <v>6</v>
      </c>
      <c r="K64" s="3">
        <f t="shared" si="85"/>
        <v>1</v>
      </c>
      <c r="L64" s="3">
        <f t="shared" si="85"/>
        <v>1</v>
      </c>
      <c r="M64" s="3">
        <f t="shared" si="85"/>
        <v>1</v>
      </c>
      <c r="N64" s="3">
        <f t="shared" si="85"/>
        <v>0</v>
      </c>
      <c r="O64" s="3">
        <f t="shared" si="85"/>
        <v>0</v>
      </c>
      <c r="P64" s="3">
        <f t="shared" si="85"/>
        <v>0</v>
      </c>
      <c r="Q64" s="3">
        <f t="shared" si="85"/>
        <v>0</v>
      </c>
      <c r="R64" s="3">
        <f t="shared" si="85"/>
        <v>0</v>
      </c>
      <c r="S64" s="3">
        <f t="shared" si="85"/>
        <v>0</v>
      </c>
      <c r="T64" s="3">
        <f t="shared" si="85"/>
        <v>0</v>
      </c>
    </row>
  </sheetData>
  <conditionalFormatting sqref="C9:T9">
    <cfRule type="top10" dxfId="35" priority="5" rank="9"/>
  </conditionalFormatting>
  <conditionalFormatting sqref="C22:T22">
    <cfRule type="top10" dxfId="34" priority="4" rank="7"/>
  </conditionalFormatting>
  <conditionalFormatting sqref="C34:T34">
    <cfRule type="top10" dxfId="33" priority="3" rank="4"/>
  </conditionalFormatting>
  <conditionalFormatting sqref="C46:T46">
    <cfRule type="top10" dxfId="32" priority="2" rank="4"/>
  </conditionalFormatting>
  <conditionalFormatting sqref="C59:T59">
    <cfRule type="top10" dxfId="31" priority="1" rank="6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C34B-4E71-4B01-8F2E-B7EA165E5F76}">
  <dimension ref="B2:U123"/>
  <sheetViews>
    <sheetView topLeftCell="A40" workbookViewId="0">
      <selection activeCell="C77" sqref="C77"/>
    </sheetView>
  </sheetViews>
  <sheetFormatPr baseColWidth="10" defaultRowHeight="14.4"/>
  <sheetData>
    <row r="2" spans="2:2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>
      <c r="B3" t="s">
        <v>56</v>
      </c>
      <c r="O3" s="3"/>
      <c r="P3" s="4" t="s">
        <v>55</v>
      </c>
      <c r="Q3" s="9">
        <f>Datos!J34</f>
        <v>93658.92</v>
      </c>
      <c r="R3" s="3"/>
      <c r="S3" s="3"/>
      <c r="T3" s="3"/>
      <c r="U3" s="3"/>
    </row>
    <row r="4" spans="2:21">
      <c r="L4" s="4"/>
      <c r="O4" s="3"/>
      <c r="P4" s="3" t="s">
        <v>12</v>
      </c>
      <c r="Q4" s="9" t="str">
        <f>IF(Datos!C3&gt;$Q$3,"PASA CORTE","NO PASA CORTE")</f>
        <v>PASA CORTE</v>
      </c>
      <c r="R4" s="3"/>
      <c r="S4" s="3"/>
      <c r="T4" s="3"/>
      <c r="U4" s="3"/>
    </row>
    <row r="5" spans="2:21">
      <c r="L5" s="3"/>
      <c r="O5" s="3"/>
      <c r="P5" s="3" t="s">
        <v>13</v>
      </c>
      <c r="Q5" s="9" t="str">
        <f>IF(Datos!C4&gt;$Q$3,"PASA CORTE","NO PASA CORTE")</f>
        <v>PASA CORTE</v>
      </c>
      <c r="R5" s="3"/>
      <c r="S5" s="3"/>
      <c r="T5" s="3"/>
      <c r="U5" s="3"/>
    </row>
    <row r="6" spans="2:21">
      <c r="L6" s="9"/>
      <c r="O6" s="3"/>
      <c r="P6" s="3" t="s">
        <v>14</v>
      </c>
      <c r="Q6" s="9" t="str">
        <f>IF(Datos!C5&gt;$Q$3,"PASA CORTE","NO PASA CORTE")</f>
        <v>PASA CORTE</v>
      </c>
      <c r="R6" s="3"/>
      <c r="S6" s="3"/>
      <c r="T6" s="3"/>
      <c r="U6" s="3"/>
    </row>
    <row r="7" spans="2:21">
      <c r="L7" s="4"/>
      <c r="O7" s="4"/>
      <c r="P7" s="3" t="s">
        <v>15</v>
      </c>
      <c r="Q7" s="9" t="str">
        <f>IF(Datos!C6&gt;$Q$3,"PASA CORTE","NO PASA CORTE")</f>
        <v>PASA CORTE</v>
      </c>
      <c r="R7" s="4"/>
      <c r="S7" s="4"/>
      <c r="T7" s="4"/>
      <c r="U7" s="9"/>
    </row>
    <row r="8" spans="2:21">
      <c r="B8" s="4" t="s">
        <v>46</v>
      </c>
      <c r="C8" s="9">
        <f>SUM(Datos!C3:C10)/Datos!D46</f>
        <v>22178.333333333332</v>
      </c>
      <c r="D8" s="4"/>
      <c r="G8" s="4"/>
      <c r="L8" s="9"/>
      <c r="O8" s="9"/>
      <c r="P8" s="3" t="s">
        <v>16</v>
      </c>
      <c r="Q8" s="9" t="str">
        <f>IF(Datos!C7&gt;$Q$3,"PASA CORTE","NO PASA CORTE")</f>
        <v>PASA CORTE</v>
      </c>
      <c r="R8" s="9"/>
      <c r="S8" s="9"/>
      <c r="T8" s="9"/>
      <c r="U8" s="4"/>
    </row>
    <row r="9" spans="2:21">
      <c r="B9" s="4"/>
      <c r="C9" s="4"/>
      <c r="D9" s="4"/>
      <c r="E9" s="4"/>
      <c r="F9" s="4"/>
      <c r="G9" s="4"/>
      <c r="H9" s="4"/>
      <c r="I9" s="4"/>
      <c r="J9" s="4"/>
      <c r="K9" s="4"/>
      <c r="L9" s="9"/>
      <c r="M9" s="4" t="s">
        <v>33</v>
      </c>
      <c r="N9" s="4">
        <v>135</v>
      </c>
      <c r="O9" s="9"/>
      <c r="P9" s="3" t="s">
        <v>17</v>
      </c>
      <c r="Q9" s="9" t="str">
        <f>IF(Datos!C8&gt;$Q$3,"PASA CORTE","NO PASA CORTE")</f>
        <v>PASA CORTE</v>
      </c>
      <c r="R9" s="9"/>
      <c r="S9" s="9"/>
      <c r="T9" s="9"/>
      <c r="U9" s="4"/>
    </row>
    <row r="10" spans="2:21">
      <c r="B10" s="4"/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L10" s="4"/>
      <c r="M10" s="4" t="s">
        <v>47</v>
      </c>
      <c r="N10" s="9">
        <f>SUM(C12:J12)</f>
        <v>132</v>
      </c>
      <c r="O10" s="4"/>
      <c r="P10" s="3" t="s">
        <v>18</v>
      </c>
      <c r="Q10" s="9" t="str">
        <f>IF(Datos!C9&gt;$Q$3,"PASA CORTE","NO PASA CORTE")</f>
        <v>PASA CORTE</v>
      </c>
      <c r="R10" s="4"/>
      <c r="S10" s="4"/>
      <c r="T10" s="4"/>
      <c r="U10" s="9"/>
    </row>
    <row r="11" spans="2:21">
      <c r="B11" s="4" t="s">
        <v>43</v>
      </c>
      <c r="C11" s="9">
        <f t="array" ref="C11:J11">TRANSPOSE(Datos!C3:C20)</f>
        <v>872959</v>
      </c>
      <c r="D11" s="9">
        <v>674896</v>
      </c>
      <c r="E11" s="9">
        <v>427135</v>
      </c>
      <c r="F11" s="9">
        <v>342584</v>
      </c>
      <c r="G11" s="9">
        <v>248554</v>
      </c>
      <c r="H11" s="9">
        <v>181795</v>
      </c>
      <c r="I11" s="9">
        <v>127850</v>
      </c>
      <c r="J11">
        <v>118302</v>
      </c>
      <c r="L11" s="4"/>
      <c r="M11" s="4" t="s">
        <v>48</v>
      </c>
      <c r="N11" s="9">
        <f>N9-N10</f>
        <v>3</v>
      </c>
      <c r="O11" s="4"/>
      <c r="P11" s="3" t="s">
        <v>19</v>
      </c>
      <c r="Q11" s="9" t="str">
        <f>IF(Datos!C10&gt;$Q$3,"PASA CORTE","NO PASA CORTE")</f>
        <v>PASA CORTE</v>
      </c>
      <c r="R11" s="4"/>
      <c r="S11" s="4"/>
      <c r="T11" s="4"/>
      <c r="U11" s="9"/>
    </row>
    <row r="12" spans="2:21">
      <c r="B12" s="4" t="s">
        <v>49</v>
      </c>
      <c r="C12" s="4">
        <f>INT(C11/$C8)</f>
        <v>39</v>
      </c>
      <c r="D12" s="4">
        <f t="shared" ref="D12:J12" si="0">INT(D11/$C8)</f>
        <v>30</v>
      </c>
      <c r="E12" s="4">
        <f t="shared" si="0"/>
        <v>19</v>
      </c>
      <c r="F12" s="4">
        <f t="shared" si="0"/>
        <v>15</v>
      </c>
      <c r="G12" s="4">
        <f t="shared" si="0"/>
        <v>11</v>
      </c>
      <c r="H12" s="4">
        <f t="shared" si="0"/>
        <v>8</v>
      </c>
      <c r="I12" s="4">
        <f t="shared" si="0"/>
        <v>5</v>
      </c>
      <c r="J12" s="4">
        <f t="shared" si="0"/>
        <v>5</v>
      </c>
      <c r="L12" s="4"/>
      <c r="M12" s="9"/>
      <c r="N12" s="9"/>
      <c r="O12" s="3"/>
      <c r="P12" s="3" t="s">
        <v>20</v>
      </c>
      <c r="Q12" s="9" t="str">
        <f>IF(Datos!C11&gt;$Q$3,"PASA CORTE","NO PASA CORTE")</f>
        <v>NO PASA CORTE</v>
      </c>
      <c r="R12" s="3"/>
      <c r="S12" s="3"/>
      <c r="T12" s="3"/>
      <c r="U12" s="3"/>
    </row>
    <row r="13" spans="2:21">
      <c r="B13" s="4" t="s">
        <v>44</v>
      </c>
      <c r="C13" s="9">
        <f t="shared" ref="C13:J13" si="1">C12*$C8</f>
        <v>864955</v>
      </c>
      <c r="D13" s="9">
        <f t="shared" si="1"/>
        <v>665350</v>
      </c>
      <c r="E13" s="9">
        <f t="shared" si="1"/>
        <v>421388.33333333331</v>
      </c>
      <c r="F13" s="9">
        <f t="shared" si="1"/>
        <v>332675</v>
      </c>
      <c r="G13" s="9">
        <f t="shared" si="1"/>
        <v>243961.66666666666</v>
      </c>
      <c r="H13" s="9">
        <f t="shared" si="1"/>
        <v>177426.66666666666</v>
      </c>
      <c r="I13" s="9">
        <f t="shared" si="1"/>
        <v>110891.66666666666</v>
      </c>
      <c r="J13" s="9">
        <f t="shared" si="1"/>
        <v>110891.66666666666</v>
      </c>
      <c r="P13" s="3" t="s">
        <v>21</v>
      </c>
      <c r="Q13" s="9" t="str">
        <f>IF(Datos!C12&gt;$Q$3,"PASA CORTE","NO PASA CORTE")</f>
        <v>NO PASA CORTE</v>
      </c>
    </row>
    <row r="14" spans="2:21">
      <c r="B14" s="4" t="s">
        <v>45</v>
      </c>
      <c r="C14" s="9">
        <f t="shared" ref="C14:J14" si="2">MOD(C11,$C8)</f>
        <v>8004.0000000000473</v>
      </c>
      <c r="D14" s="9">
        <f t="shared" si="2"/>
        <v>9546.0000000000364</v>
      </c>
      <c r="E14" s="9">
        <f t="shared" si="2"/>
        <v>5746.6666666666897</v>
      </c>
      <c r="F14" s="9">
        <f t="shared" si="2"/>
        <v>9909.0000000000182</v>
      </c>
      <c r="G14" s="9">
        <f t="shared" si="2"/>
        <v>4592.3333333333467</v>
      </c>
      <c r="H14" s="9">
        <f t="shared" si="2"/>
        <v>4368.333333333343</v>
      </c>
      <c r="I14" s="9">
        <f t="shared" si="2"/>
        <v>16958.333333333339</v>
      </c>
      <c r="J14" s="9">
        <f t="shared" si="2"/>
        <v>7410.3333333333394</v>
      </c>
      <c r="K14" s="9"/>
      <c r="P14" s="3" t="s">
        <v>22</v>
      </c>
      <c r="Q14" s="9" t="str">
        <f>IF(Datos!C13&gt;$Q$3,"PASA CORTE","NO PASA CORTE")</f>
        <v>NO PASA CORTE</v>
      </c>
    </row>
    <row r="15" spans="2:21">
      <c r="B15" s="4" t="s">
        <v>50</v>
      </c>
      <c r="C15" s="4">
        <v>0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1</v>
      </c>
      <c r="J15" s="4">
        <v>0</v>
      </c>
      <c r="K15" s="4"/>
      <c r="P15" s="3" t="s">
        <v>30</v>
      </c>
      <c r="Q15" s="9" t="str">
        <f>IF(Datos!C14&gt;$Q$3,"PASA CORTE","NO PASA CORTE")</f>
        <v>NO PASA CORTE</v>
      </c>
    </row>
    <row r="16" spans="2:21">
      <c r="B16" s="4" t="s">
        <v>51</v>
      </c>
      <c r="C16" s="4">
        <f t="shared" ref="C16:J16" si="3">SUM(C12,C15)</f>
        <v>39</v>
      </c>
      <c r="D16" s="4">
        <f t="shared" si="3"/>
        <v>31</v>
      </c>
      <c r="E16" s="4">
        <f t="shared" si="3"/>
        <v>19</v>
      </c>
      <c r="F16" s="4">
        <f t="shared" si="3"/>
        <v>16</v>
      </c>
      <c r="G16" s="4">
        <f t="shared" si="3"/>
        <v>11</v>
      </c>
      <c r="H16" s="4">
        <f t="shared" si="3"/>
        <v>8</v>
      </c>
      <c r="I16" s="4">
        <f t="shared" si="3"/>
        <v>6</v>
      </c>
      <c r="J16" s="4">
        <f t="shared" si="3"/>
        <v>5</v>
      </c>
      <c r="K16" s="4"/>
      <c r="P16" s="3" t="s">
        <v>23</v>
      </c>
      <c r="Q16" s="9" t="str">
        <f>IF(Datos!C15&gt;$Q$3,"PASA CORTE","NO PASA CORTE")</f>
        <v>NO PASA CORTE</v>
      </c>
    </row>
    <row r="17" spans="2:17">
      <c r="B17" s="4"/>
      <c r="C17" s="4"/>
      <c r="D17" s="4"/>
      <c r="E17" s="4"/>
      <c r="F17" s="4"/>
      <c r="G17" s="4"/>
      <c r="H17" s="4"/>
      <c r="I17" s="4"/>
      <c r="J17" s="4"/>
      <c r="K17" s="4"/>
      <c r="P17" s="3" t="s">
        <v>24</v>
      </c>
      <c r="Q17" s="9" t="str">
        <f>IF(Datos!C16&gt;$Q$3,"PASA CORTE","NO PASA CORTE")</f>
        <v>NO PASA CORTE</v>
      </c>
    </row>
    <row r="18" spans="2:17">
      <c r="P18" s="3" t="s">
        <v>25</v>
      </c>
      <c r="Q18" s="9" t="str">
        <f>IF(Datos!C17&gt;$Q$3,"PASA CORTE","NO PASA CORTE")</f>
        <v>NO PASA CORTE</v>
      </c>
    </row>
    <row r="19" spans="2:17">
      <c r="P19" s="3" t="s">
        <v>26</v>
      </c>
      <c r="Q19" s="9" t="str">
        <f>IF(Datos!C18&gt;$Q$3,"PASA CORTE","NO PASA CORTE")</f>
        <v>NO PASA CORTE</v>
      </c>
    </row>
    <row r="20" spans="2:17">
      <c r="P20" s="3" t="s">
        <v>27</v>
      </c>
      <c r="Q20" s="9" t="str">
        <f>IF(Datos!C19&gt;$Q$3,"PASA CORTE","NO PASA CORTE")</f>
        <v>NO PASA CORTE</v>
      </c>
    </row>
    <row r="21" spans="2:17">
      <c r="P21" s="3" t="s">
        <v>28</v>
      </c>
      <c r="Q21" s="9" t="str">
        <f>IF(Datos!C20&gt;$Q$3,"PASA CORTE","NO PASA CORTE")</f>
        <v>NO PASA CORTE</v>
      </c>
    </row>
    <row r="22" spans="2:17">
      <c r="Q22" s="9"/>
    </row>
    <row r="23" spans="2:17">
      <c r="B23" s="4"/>
      <c r="C23" s="9"/>
      <c r="D23" s="4"/>
      <c r="E23" s="3"/>
      <c r="F23" s="3"/>
      <c r="G23" s="4"/>
      <c r="H23" s="3"/>
      <c r="I23" s="3"/>
      <c r="J23" s="3"/>
      <c r="K23" s="3"/>
      <c r="Q23" s="9"/>
    </row>
    <row r="24" spans="2:17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7">
      <c r="B25" s="4" t="s">
        <v>57</v>
      </c>
      <c r="C25" s="3"/>
      <c r="D25" s="3"/>
      <c r="E25" s="3"/>
      <c r="F25" s="3"/>
      <c r="G25" s="3"/>
      <c r="H25" s="3"/>
      <c r="I25" s="3"/>
      <c r="J25" s="4"/>
      <c r="K25" s="4"/>
    </row>
    <row r="26" spans="2:17">
      <c r="B26" s="4" t="s">
        <v>42</v>
      </c>
      <c r="C26" s="9"/>
      <c r="D26" s="9"/>
      <c r="E26" s="9"/>
      <c r="F26" s="9"/>
      <c r="G26" s="9"/>
      <c r="H26" s="9"/>
      <c r="I26" s="9"/>
      <c r="J26" s="4"/>
      <c r="K26" s="9"/>
    </row>
    <row r="27" spans="2:17">
      <c r="B27" s="4"/>
      <c r="C27" s="4"/>
      <c r="D27" s="4"/>
      <c r="E27" s="4"/>
      <c r="F27" s="4"/>
      <c r="G27" s="4"/>
      <c r="H27" s="4"/>
      <c r="I27" s="4"/>
      <c r="J27" s="4"/>
      <c r="K27" s="9"/>
    </row>
    <row r="28" spans="2:17">
      <c r="B28" s="4"/>
      <c r="C28" s="9"/>
      <c r="D28" s="9"/>
      <c r="E28" s="9"/>
      <c r="F28" s="9"/>
      <c r="G28" s="9"/>
      <c r="H28" s="9"/>
      <c r="I28" s="9"/>
      <c r="J28" s="9"/>
      <c r="K28" s="9"/>
    </row>
    <row r="29" spans="2:17">
      <c r="B29" s="4" t="s">
        <v>46</v>
      </c>
      <c r="C29" s="9">
        <f>SUM(Datos!D3:D9)/Datos!D47</f>
        <v>25587.588235294119</v>
      </c>
      <c r="D29" s="4"/>
      <c r="E29" s="3"/>
      <c r="F29" s="3"/>
      <c r="G29" s="4"/>
      <c r="H29" s="3"/>
      <c r="I29" s="3"/>
      <c r="K29" s="3"/>
      <c r="L29" s="3"/>
      <c r="N29" s="4" t="s">
        <v>55</v>
      </c>
      <c r="O29" s="9">
        <f>Datos!J35</f>
        <v>70277.279999999999</v>
      </c>
    </row>
    <row r="30" spans="2:17">
      <c r="B30" s="4"/>
      <c r="C30" s="4"/>
      <c r="D30" s="4"/>
      <c r="E30" s="4"/>
      <c r="F30" s="4"/>
      <c r="G30" s="4"/>
      <c r="H30" s="4"/>
      <c r="I30" s="4"/>
      <c r="K30" s="4"/>
      <c r="L30" s="4"/>
      <c r="N30" s="3" t="s">
        <v>12</v>
      </c>
      <c r="O30" s="9" t="str">
        <f>IF(Datos!D3&gt;$O$29,"PASA CORTE","NO PASA CORTE")</f>
        <v>PASA CORTE</v>
      </c>
    </row>
    <row r="31" spans="2:17">
      <c r="B31" s="4"/>
      <c r="C31" s="3" t="s">
        <v>12</v>
      </c>
      <c r="D31" s="3" t="s">
        <v>13</v>
      </c>
      <c r="E31" s="3" t="s">
        <v>14</v>
      </c>
      <c r="F31" s="3" t="s">
        <v>15</v>
      </c>
      <c r="G31" s="3" t="s">
        <v>16</v>
      </c>
      <c r="H31" s="3" t="s">
        <v>17</v>
      </c>
      <c r="I31" s="3" t="s">
        <v>18</v>
      </c>
      <c r="K31" s="4" t="s">
        <v>33</v>
      </c>
      <c r="L31" s="4">
        <v>85</v>
      </c>
      <c r="N31" s="3" t="s">
        <v>13</v>
      </c>
      <c r="O31" s="9" t="str">
        <f>IF(Datos!D4&gt;$O$29,"PASA CORTE","NO PASA CORTE")</f>
        <v>PASA CORTE</v>
      </c>
    </row>
    <row r="32" spans="2:17">
      <c r="B32" s="4" t="s">
        <v>43</v>
      </c>
      <c r="C32" s="9">
        <f t="array" ref="C32:I32">TRANSPOSE(Datos!D3:D20)</f>
        <v>700463</v>
      </c>
      <c r="D32" s="9">
        <v>453407</v>
      </c>
      <c r="E32" s="9">
        <v>313451</v>
      </c>
      <c r="F32" s="9">
        <v>270683</v>
      </c>
      <c r="G32" s="9">
        <v>187336</v>
      </c>
      <c r="H32" s="9">
        <v>156349</v>
      </c>
      <c r="I32" s="9">
        <v>93256</v>
      </c>
      <c r="K32" s="4" t="s">
        <v>47</v>
      </c>
      <c r="L32" s="9">
        <f>SUM(C33:I33)</f>
        <v>82</v>
      </c>
      <c r="N32" s="3" t="s">
        <v>14</v>
      </c>
      <c r="O32" s="9" t="str">
        <f>IF(Datos!D5&gt;$O$29,"PASA CORTE","NO PASA CORTE")</f>
        <v>PASA CORTE</v>
      </c>
    </row>
    <row r="33" spans="2:15">
      <c r="B33" s="4" t="s">
        <v>49</v>
      </c>
      <c r="C33" s="4">
        <f t="shared" ref="C33:I33" si="4">INT(C32/$C29)</f>
        <v>27</v>
      </c>
      <c r="D33" s="4">
        <f t="shared" si="4"/>
        <v>17</v>
      </c>
      <c r="E33" s="4">
        <f t="shared" si="4"/>
        <v>12</v>
      </c>
      <c r="F33" s="4">
        <f t="shared" si="4"/>
        <v>10</v>
      </c>
      <c r="G33" s="4">
        <f t="shared" si="4"/>
        <v>7</v>
      </c>
      <c r="H33" s="4">
        <f t="shared" si="4"/>
        <v>6</v>
      </c>
      <c r="I33" s="4">
        <f t="shared" si="4"/>
        <v>3</v>
      </c>
      <c r="K33" s="4" t="s">
        <v>48</v>
      </c>
      <c r="L33" s="9">
        <f>L31-L32</f>
        <v>3</v>
      </c>
      <c r="N33" s="3" t="s">
        <v>15</v>
      </c>
      <c r="O33" s="9" t="str">
        <f>IF(Datos!D6&gt;$O$29,"PASA CORTE","NO PASA CORTE")</f>
        <v>PASA CORTE</v>
      </c>
    </row>
    <row r="34" spans="2:15">
      <c r="B34" s="4" t="s">
        <v>44</v>
      </c>
      <c r="C34" s="9">
        <f t="shared" ref="C34:I34" si="5">C33*$C29</f>
        <v>690864.8823529412</v>
      </c>
      <c r="D34" s="9">
        <f t="shared" si="5"/>
        <v>434989</v>
      </c>
      <c r="E34" s="9">
        <f t="shared" si="5"/>
        <v>307051.0588235294</v>
      </c>
      <c r="F34" s="9">
        <f t="shared" si="5"/>
        <v>255875.8823529412</v>
      </c>
      <c r="G34" s="9">
        <f t="shared" si="5"/>
        <v>179113.11764705883</v>
      </c>
      <c r="H34" s="9">
        <f t="shared" si="5"/>
        <v>153525.5294117647</v>
      </c>
      <c r="I34" s="9">
        <f t="shared" si="5"/>
        <v>76762.76470588235</v>
      </c>
      <c r="K34" s="9"/>
      <c r="L34" s="9"/>
      <c r="N34" s="3" t="s">
        <v>16</v>
      </c>
      <c r="O34" s="9" t="str">
        <f>IF(Datos!D7&gt;$O$29,"PASA CORTE","NO PASA CORTE")</f>
        <v>PASA CORTE</v>
      </c>
    </row>
    <row r="35" spans="2:15">
      <c r="B35" s="4" t="s">
        <v>45</v>
      </c>
      <c r="C35" s="9">
        <f t="shared" ref="C35:I35" si="6">MOD(C32,$C29)</f>
        <v>9598.1176470587889</v>
      </c>
      <c r="D35" s="9">
        <f t="shared" si="6"/>
        <v>18417.999999999978</v>
      </c>
      <c r="E35" s="9">
        <f t="shared" si="6"/>
        <v>6399.9411764705728</v>
      </c>
      <c r="F35" s="9">
        <f t="shared" si="6"/>
        <v>14807.117647058811</v>
      </c>
      <c r="G35" s="9">
        <f t="shared" si="6"/>
        <v>8222.8823529411675</v>
      </c>
      <c r="H35" s="9">
        <f t="shared" si="6"/>
        <v>2823.4705882352864</v>
      </c>
      <c r="I35" s="9">
        <f t="shared" si="6"/>
        <v>16493.235294117643</v>
      </c>
      <c r="K35" s="9"/>
      <c r="L35" s="9"/>
      <c r="N35" s="3" t="s">
        <v>17</v>
      </c>
      <c r="O35" s="9" t="str">
        <f>IF(Datos!D8&gt;$O$29,"PASA CORTE","NO PASA CORTE")</f>
        <v>PASA CORTE</v>
      </c>
    </row>
    <row r="36" spans="2:15">
      <c r="B36" s="4" t="s">
        <v>50</v>
      </c>
      <c r="C36" s="4">
        <v>0</v>
      </c>
      <c r="D36" s="4">
        <v>1</v>
      </c>
      <c r="E36" s="4">
        <v>0</v>
      </c>
      <c r="F36" s="4">
        <v>1</v>
      </c>
      <c r="G36" s="4">
        <v>0</v>
      </c>
      <c r="H36" s="4">
        <v>0</v>
      </c>
      <c r="I36" s="4">
        <v>1</v>
      </c>
      <c r="K36" s="4"/>
      <c r="L36" s="4"/>
      <c r="N36" s="3" t="s">
        <v>18</v>
      </c>
      <c r="O36" s="9" t="str">
        <f>IF(Datos!D9&gt;$O$29,"PASA CORTE","NO PASA CORTE")</f>
        <v>PASA CORTE</v>
      </c>
    </row>
    <row r="37" spans="2:15">
      <c r="B37" s="4" t="s">
        <v>51</v>
      </c>
      <c r="C37" s="4">
        <f>SUM(C33,C36)</f>
        <v>27</v>
      </c>
      <c r="D37" s="4">
        <f t="shared" ref="D37:I37" si="7">SUM(D33,D36)</f>
        <v>18</v>
      </c>
      <c r="E37" s="4">
        <f t="shared" si="7"/>
        <v>12</v>
      </c>
      <c r="F37" s="4">
        <f t="shared" si="7"/>
        <v>11</v>
      </c>
      <c r="G37" s="4">
        <f t="shared" si="7"/>
        <v>7</v>
      </c>
      <c r="H37" s="4">
        <f t="shared" si="7"/>
        <v>6</v>
      </c>
      <c r="I37" s="4">
        <f t="shared" si="7"/>
        <v>4</v>
      </c>
      <c r="K37" s="4"/>
      <c r="L37" s="4"/>
      <c r="N37" s="3" t="s">
        <v>19</v>
      </c>
      <c r="O37" s="9" t="str">
        <f>IF(Datos!D10&gt;$O$29,"PASA CORTE","NO PASA CORTE")</f>
        <v>NO PASA CORTE</v>
      </c>
    </row>
    <row r="38" spans="2:15">
      <c r="N38" s="3" t="s">
        <v>20</v>
      </c>
      <c r="O38" s="9" t="str">
        <f>IF(Datos!D11&gt;$O$29,"PASA CORTE","NO PASA CORTE")</f>
        <v>NO PASA CORTE</v>
      </c>
    </row>
    <row r="39" spans="2:15">
      <c r="N39" s="3" t="s">
        <v>21</v>
      </c>
      <c r="O39" s="9" t="str">
        <f>IF(Datos!D12&gt;$O$29,"PASA CORTE","NO PASA CORTE")</f>
        <v>NO PASA CORTE</v>
      </c>
    </row>
    <row r="40" spans="2:15">
      <c r="N40" s="3" t="s">
        <v>22</v>
      </c>
      <c r="O40" s="9" t="str">
        <f>IF(Datos!D13&gt;$O$29,"PASA CORTE","NO PASA CORTE")</f>
        <v>NO PASA CORTE</v>
      </c>
    </row>
    <row r="41" spans="2:15">
      <c r="N41" s="3" t="s">
        <v>30</v>
      </c>
      <c r="O41" s="9" t="str">
        <f>IF(Datos!D14&gt;$O$29,"PASA CORTE","NO PASA CORTE")</f>
        <v>NO PASA CORTE</v>
      </c>
    </row>
    <row r="42" spans="2:15">
      <c r="N42" s="3" t="s">
        <v>23</v>
      </c>
      <c r="O42" s="9" t="str">
        <f>IF(Datos!D15&gt;$O$29,"PASA CORTE","NO PASA CORTE")</f>
        <v>NO PASA CORTE</v>
      </c>
    </row>
    <row r="43" spans="2:15">
      <c r="N43" s="3" t="s">
        <v>24</v>
      </c>
      <c r="O43" s="9" t="str">
        <f>IF(Datos!D16&gt;$O$29,"PASA CORTE","NO PASA CORTE")</f>
        <v>NO PASA CORTE</v>
      </c>
    </row>
    <row r="44" spans="2:15">
      <c r="N44" s="3" t="s">
        <v>25</v>
      </c>
      <c r="O44" s="9" t="str">
        <f>IF(Datos!D17&gt;$O$29,"PASA CORTE","NO PASA CORTE")</f>
        <v>NO PASA CORTE</v>
      </c>
    </row>
    <row r="45" spans="2:15">
      <c r="N45" s="3" t="s">
        <v>26</v>
      </c>
      <c r="O45" s="9" t="str">
        <f>IF(Datos!D18&gt;$O$29,"PASA CORTE","NO PASA CORTE")</f>
        <v>NO PASA CORTE</v>
      </c>
    </row>
    <row r="46" spans="2:15">
      <c r="N46" s="3" t="s">
        <v>27</v>
      </c>
      <c r="O46" s="9" t="str">
        <f>IF(Datos!D19&gt;$O$29,"PASA CORTE","NO PASA CORTE")</f>
        <v>NO PASA CORTE</v>
      </c>
    </row>
    <row r="47" spans="2:15">
      <c r="N47" s="3" t="s">
        <v>28</v>
      </c>
      <c r="O47" s="9" t="str">
        <f>IF(Datos!D20&gt;$O$29,"PASA CORTE","NO PASA CORTE")</f>
        <v>NO PASA CORTE</v>
      </c>
    </row>
    <row r="50" spans="2:16">
      <c r="B50" s="4" t="s">
        <v>2</v>
      </c>
      <c r="C50" s="9"/>
      <c r="D50" s="9"/>
      <c r="E50" s="9"/>
      <c r="F50" s="9"/>
      <c r="G50" s="9"/>
      <c r="H50" s="9"/>
      <c r="I50" s="9"/>
      <c r="J50" s="4"/>
      <c r="K50" s="9"/>
      <c r="L50" s="3"/>
      <c r="M50" s="3"/>
      <c r="N50" s="3"/>
    </row>
    <row r="51" spans="2:16">
      <c r="B51" s="4"/>
      <c r="C51" s="4"/>
      <c r="D51" s="4"/>
      <c r="E51" s="4"/>
      <c r="F51" s="4"/>
      <c r="G51" s="4"/>
      <c r="H51" s="4"/>
      <c r="I51" s="4"/>
      <c r="J51" s="4"/>
      <c r="K51" s="9"/>
      <c r="L51" s="3"/>
      <c r="M51" s="3"/>
      <c r="N51" s="3"/>
    </row>
    <row r="52" spans="2:16">
      <c r="B52" s="4"/>
      <c r="C52" s="9"/>
      <c r="D52" s="9"/>
      <c r="E52" s="9"/>
      <c r="F52" s="9"/>
      <c r="G52" s="9"/>
      <c r="H52" s="9"/>
      <c r="I52" s="9"/>
      <c r="J52" s="9"/>
      <c r="K52" s="9"/>
      <c r="L52" s="3"/>
      <c r="M52" s="3"/>
      <c r="N52" s="3"/>
    </row>
    <row r="53" spans="2:16">
      <c r="B53" s="4" t="s">
        <v>46</v>
      </c>
      <c r="C53" s="9">
        <f>SUM(Datos!E3:E7,Datos!E10)/Datos!D48</f>
        <v>15448.235294117647</v>
      </c>
      <c r="D53" s="4"/>
      <c r="E53" s="3"/>
      <c r="F53" s="3"/>
      <c r="G53" s="4"/>
      <c r="H53" s="3"/>
      <c r="I53" s="3"/>
      <c r="L53" s="3"/>
      <c r="M53" s="3"/>
      <c r="N53" s="3"/>
      <c r="O53" s="4" t="s">
        <v>55</v>
      </c>
      <c r="P53" s="9">
        <f>Datos!J36</f>
        <v>8921.2799999999988</v>
      </c>
    </row>
    <row r="54" spans="2:16">
      <c r="B54" s="4"/>
      <c r="C54" s="4"/>
      <c r="D54" s="4"/>
      <c r="E54" s="4"/>
      <c r="F54" s="4"/>
      <c r="G54" s="4"/>
      <c r="H54" s="4"/>
      <c r="I54" s="4"/>
      <c r="L54" s="4"/>
      <c r="M54" s="4"/>
      <c r="N54" s="3"/>
      <c r="O54" s="3" t="s">
        <v>12</v>
      </c>
      <c r="P54" s="9" t="str">
        <f>IF(Datos!E3&gt;$P$53,"PASA CORTE","NO PASA CORTE")</f>
        <v>PASA CORTE</v>
      </c>
    </row>
    <row r="55" spans="2:16">
      <c r="B55" s="4"/>
      <c r="C55" s="3" t="s">
        <v>12</v>
      </c>
      <c r="D55" s="3" t="s">
        <v>13</v>
      </c>
      <c r="E55" s="3" t="s">
        <v>14</v>
      </c>
      <c r="F55" s="3" t="s">
        <v>15</v>
      </c>
      <c r="G55" s="3" t="s">
        <v>16</v>
      </c>
      <c r="H55" s="3" t="s">
        <v>17</v>
      </c>
      <c r="I55" s="3" t="s">
        <v>18</v>
      </c>
      <c r="J55" s="3" t="s">
        <v>19</v>
      </c>
      <c r="L55" s="4" t="s">
        <v>33</v>
      </c>
      <c r="M55" s="4">
        <v>17</v>
      </c>
      <c r="N55" s="3"/>
      <c r="O55" s="3" t="s">
        <v>13</v>
      </c>
      <c r="P55" s="9" t="str">
        <f>IF(Datos!E4&gt;$P$53,"PASA CORTE","NO PASA CORTE")</f>
        <v>PASA CORTE</v>
      </c>
    </row>
    <row r="56" spans="2:16">
      <c r="B56" s="4" t="s">
        <v>43</v>
      </c>
      <c r="C56" s="9">
        <f t="array" ref="C56:J56">TRANSPOSE(Datos!E3:E20)</f>
        <v>58036</v>
      </c>
      <c r="D56" s="9">
        <v>103752</v>
      </c>
      <c r="E56" s="9">
        <v>35659</v>
      </c>
      <c r="F56" s="9">
        <v>19437</v>
      </c>
      <c r="G56" s="9">
        <v>18879</v>
      </c>
      <c r="H56" s="9">
        <v>9756</v>
      </c>
      <c r="I56" s="9">
        <v>14714</v>
      </c>
      <c r="J56">
        <v>26857</v>
      </c>
      <c r="L56" s="4" t="s">
        <v>47</v>
      </c>
      <c r="M56" s="9">
        <f>SUM(C57:J57)</f>
        <v>14</v>
      </c>
      <c r="N56" s="3"/>
      <c r="O56" s="3" t="s">
        <v>14</v>
      </c>
      <c r="P56" s="9" t="str">
        <f>IF(Datos!E5&gt;$P$53,"PASA CORTE","NO PASA CORTE")</f>
        <v>PASA CORTE</v>
      </c>
    </row>
    <row r="57" spans="2:16">
      <c r="B57" s="4" t="s">
        <v>49</v>
      </c>
      <c r="C57" s="4">
        <f t="shared" ref="C57:J57" si="8">INT(C56/$C53)</f>
        <v>3</v>
      </c>
      <c r="D57" s="4">
        <f t="shared" si="8"/>
        <v>6</v>
      </c>
      <c r="E57" s="4">
        <f t="shared" si="8"/>
        <v>2</v>
      </c>
      <c r="F57" s="4">
        <f t="shared" si="8"/>
        <v>1</v>
      </c>
      <c r="G57" s="4">
        <f t="shared" si="8"/>
        <v>1</v>
      </c>
      <c r="H57" s="4">
        <f t="shared" si="8"/>
        <v>0</v>
      </c>
      <c r="I57" s="4">
        <f t="shared" si="8"/>
        <v>0</v>
      </c>
      <c r="J57" s="4">
        <f t="shared" si="8"/>
        <v>1</v>
      </c>
      <c r="L57" s="4" t="s">
        <v>48</v>
      </c>
      <c r="M57" s="9">
        <f>M55-M56</f>
        <v>3</v>
      </c>
      <c r="N57" s="3"/>
      <c r="O57" s="3" t="s">
        <v>15</v>
      </c>
      <c r="P57" s="9" t="str">
        <f>IF(Datos!E6&gt;$P$53,"PASA CORTE","NO PASA CORTE")</f>
        <v>PASA CORTE</v>
      </c>
    </row>
    <row r="58" spans="2:16">
      <c r="B58" s="4" t="s">
        <v>44</v>
      </c>
      <c r="C58" s="9">
        <f t="shared" ref="C58:J58" si="9">C57*$C53</f>
        <v>46344.705882352937</v>
      </c>
      <c r="D58" s="9">
        <f t="shared" si="9"/>
        <v>92689.411764705874</v>
      </c>
      <c r="E58" s="9">
        <f t="shared" si="9"/>
        <v>30896.470588235294</v>
      </c>
      <c r="F58" s="9">
        <f t="shared" si="9"/>
        <v>15448.235294117647</v>
      </c>
      <c r="G58" s="9">
        <f t="shared" si="9"/>
        <v>15448.235294117647</v>
      </c>
      <c r="H58" s="9">
        <f t="shared" si="9"/>
        <v>0</v>
      </c>
      <c r="I58" s="9">
        <f t="shared" si="9"/>
        <v>0</v>
      </c>
      <c r="J58" s="9">
        <f t="shared" si="9"/>
        <v>15448.235294117647</v>
      </c>
      <c r="L58" s="9"/>
      <c r="M58" s="9"/>
      <c r="N58" s="3"/>
      <c r="O58" s="3" t="s">
        <v>16</v>
      </c>
      <c r="P58" s="9" t="str">
        <f>IF(Datos!E7&gt;$P$53,"PASA CORTE","NO PASA CORTE")</f>
        <v>PASA CORTE</v>
      </c>
    </row>
    <row r="59" spans="2:16">
      <c r="B59" s="4" t="s">
        <v>45</v>
      </c>
      <c r="C59" s="9">
        <f t="shared" ref="C59:J59" si="10">MOD(C56,$C53)</f>
        <v>11691.294117647059</v>
      </c>
      <c r="D59" s="9">
        <f t="shared" si="10"/>
        <v>11062.588235294119</v>
      </c>
      <c r="E59" s="9">
        <f t="shared" si="10"/>
        <v>4762.5294117647063</v>
      </c>
      <c r="F59" s="9">
        <f t="shared" si="10"/>
        <v>3988.7647058823532</v>
      </c>
      <c r="G59" s="9">
        <f t="shared" si="10"/>
        <v>3430.7647058823532</v>
      </c>
      <c r="H59" s="9">
        <f t="shared" si="10"/>
        <v>9756</v>
      </c>
      <c r="I59" s="9">
        <f t="shared" si="10"/>
        <v>14714</v>
      </c>
      <c r="J59" s="9">
        <f t="shared" si="10"/>
        <v>11408.764705882353</v>
      </c>
      <c r="L59" s="9"/>
      <c r="M59" s="9"/>
      <c r="N59" s="3"/>
      <c r="O59" s="3" t="s">
        <v>17</v>
      </c>
      <c r="P59" s="9" t="str">
        <f>IF(Datos!E8&gt;$P$53,"PASA CORTE","NO PASA CORTE")</f>
        <v>PASA CORTE</v>
      </c>
    </row>
    <row r="60" spans="2:16">
      <c r="B60" s="4" t="s">
        <v>50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1</v>
      </c>
      <c r="L60" s="4"/>
      <c r="M60" s="4"/>
      <c r="N60" s="3"/>
      <c r="O60" s="3" t="s">
        <v>18</v>
      </c>
      <c r="P60" s="9" t="str">
        <f>IF(Datos!E9&gt;$P$53,"PASA CORTE","NO PASA CORTE")</f>
        <v>PASA CORTE</v>
      </c>
    </row>
    <row r="61" spans="2:16">
      <c r="B61" s="4" t="s">
        <v>51</v>
      </c>
      <c r="C61" s="4">
        <f t="shared" ref="C61:J61" si="11">SUM(C57,C60)</f>
        <v>4</v>
      </c>
      <c r="D61" s="4">
        <f t="shared" si="11"/>
        <v>6</v>
      </c>
      <c r="E61" s="4">
        <f t="shared" si="11"/>
        <v>2</v>
      </c>
      <c r="F61" s="4">
        <f t="shared" si="11"/>
        <v>1</v>
      </c>
      <c r="G61" s="4">
        <f t="shared" si="11"/>
        <v>1</v>
      </c>
      <c r="H61" s="4">
        <f t="shared" si="11"/>
        <v>0</v>
      </c>
      <c r="I61" s="4">
        <f t="shared" si="11"/>
        <v>1</v>
      </c>
      <c r="J61" s="4">
        <f t="shared" si="11"/>
        <v>2</v>
      </c>
      <c r="L61" s="4"/>
      <c r="M61" s="4"/>
      <c r="N61" s="3"/>
      <c r="O61" s="3" t="s">
        <v>19</v>
      </c>
      <c r="P61" s="9" t="str">
        <f>IF(Datos!E10&gt;$P$53,"PASA CORTE","NO PASA CORTE")</f>
        <v>PASA CORTE</v>
      </c>
    </row>
    <row r="62" spans="2:16">
      <c r="B62" s="3"/>
      <c r="C62" s="3"/>
      <c r="D62" s="3"/>
      <c r="E62" s="3"/>
      <c r="F62" s="3"/>
      <c r="G62" s="3"/>
      <c r="H62" s="3"/>
      <c r="I62" s="3"/>
      <c r="L62" s="3"/>
      <c r="M62" s="3"/>
      <c r="N62" s="3"/>
      <c r="O62" s="3" t="s">
        <v>20</v>
      </c>
      <c r="P62" s="9" t="str">
        <f>IF(Datos!E11&gt;$P$53,"PASA CORTE","NO PASA CORTE")</f>
        <v>NO PASA CORTE</v>
      </c>
    </row>
    <row r="63" spans="2:16">
      <c r="B63" s="3"/>
      <c r="C63" s="3"/>
      <c r="D63" s="3"/>
      <c r="E63" s="3"/>
      <c r="F63" s="3"/>
      <c r="G63" s="3"/>
      <c r="H63" s="3"/>
      <c r="I63" s="3"/>
      <c r="L63" s="3"/>
      <c r="M63" s="3"/>
      <c r="N63" s="3"/>
      <c r="O63" s="3" t="s">
        <v>21</v>
      </c>
      <c r="P63" s="9" t="str">
        <f>IF(Datos!E12&gt;$P$53,"PASA CORTE","NO PASA CORTE")</f>
        <v>NO PASA CORTE</v>
      </c>
    </row>
    <row r="64" spans="2:16">
      <c r="B64" s="3"/>
      <c r="C64" s="3"/>
      <c r="D64" s="3"/>
      <c r="E64" s="3"/>
      <c r="F64" s="3"/>
      <c r="G64" s="3"/>
      <c r="H64" s="3"/>
      <c r="I64" s="3"/>
      <c r="L64" s="3"/>
      <c r="M64" s="3"/>
      <c r="N64" s="3"/>
      <c r="O64" s="3" t="s">
        <v>22</v>
      </c>
      <c r="P64" s="9" t="str">
        <f>IF(Datos!E13&gt;$P$53,"PASA CORTE","NO PASA CORTE")</f>
        <v>NO PASA CORTE</v>
      </c>
    </row>
    <row r="65" spans="2:16">
      <c r="B65" s="3"/>
      <c r="C65" s="3"/>
      <c r="D65" s="3"/>
      <c r="E65" s="3"/>
      <c r="F65" s="3"/>
      <c r="G65" s="3"/>
      <c r="H65" s="3"/>
      <c r="I65" s="3"/>
      <c r="L65" s="3"/>
      <c r="M65" s="3"/>
      <c r="N65" s="3"/>
      <c r="O65" s="3" t="s">
        <v>30</v>
      </c>
      <c r="P65" s="9" t="str">
        <f>IF(Datos!E14&gt;$P$53,"PASA CORTE","NO PASA CORTE")</f>
        <v>NO PASA CORTE</v>
      </c>
    </row>
    <row r="66" spans="2:16">
      <c r="B66" s="3"/>
      <c r="C66" s="3"/>
      <c r="D66" s="3"/>
      <c r="E66" s="3"/>
      <c r="F66" s="3"/>
      <c r="G66" s="3"/>
      <c r="H66" s="3"/>
      <c r="I66" s="3"/>
      <c r="L66" s="3"/>
      <c r="M66" s="3"/>
      <c r="N66" s="3"/>
      <c r="O66" s="3" t="s">
        <v>23</v>
      </c>
      <c r="P66" s="9" t="str">
        <f>IF(Datos!E15&gt;$P$53,"PASA CORTE","NO PASA CORTE")</f>
        <v>NO PASA CORTE</v>
      </c>
    </row>
    <row r="67" spans="2:16">
      <c r="B67" s="3"/>
      <c r="C67" s="3"/>
      <c r="D67" s="3"/>
      <c r="E67" s="3"/>
      <c r="F67" s="3"/>
      <c r="G67" s="3"/>
      <c r="H67" s="3"/>
      <c r="I67" s="3"/>
      <c r="L67" s="3"/>
      <c r="M67" s="3"/>
      <c r="N67" s="3"/>
      <c r="O67" s="3" t="s">
        <v>24</v>
      </c>
      <c r="P67" s="9" t="str">
        <f>IF(Datos!E16&gt;$P$53,"PASA CORTE","NO PASA CORTE")</f>
        <v>NO PASA CORTE</v>
      </c>
    </row>
    <row r="68" spans="2:16">
      <c r="B68" s="3"/>
      <c r="C68" s="3"/>
      <c r="D68" s="3"/>
      <c r="E68" s="3"/>
      <c r="F68" s="3"/>
      <c r="G68" s="3"/>
      <c r="H68" s="3"/>
      <c r="I68" s="3"/>
      <c r="L68" s="3"/>
      <c r="M68" s="3"/>
      <c r="N68" s="3"/>
      <c r="O68" s="3" t="s">
        <v>25</v>
      </c>
      <c r="P68" s="9" t="str">
        <f>IF(Datos!E17&gt;$P$53,"PASA CORTE","NO PASA CORTE")</f>
        <v>NO PASA CORTE</v>
      </c>
    </row>
    <row r="69" spans="2:16">
      <c r="B69" s="3"/>
      <c r="C69" s="3"/>
      <c r="D69" s="3"/>
      <c r="E69" s="3"/>
      <c r="F69" s="3"/>
      <c r="G69" s="3"/>
      <c r="H69" s="3"/>
      <c r="I69" s="3"/>
      <c r="L69" s="3"/>
      <c r="M69" s="3"/>
      <c r="N69" s="3"/>
      <c r="O69" s="3" t="s">
        <v>26</v>
      </c>
      <c r="P69" s="9" t="str">
        <f>IF(Datos!E18&gt;$P$53,"PASA CORTE","NO PASA CORTE")</f>
        <v>NO PASA CORTE</v>
      </c>
    </row>
    <row r="70" spans="2:16">
      <c r="B70" s="3"/>
      <c r="C70" s="3"/>
      <c r="D70" s="3"/>
      <c r="E70" s="3"/>
      <c r="F70" s="3"/>
      <c r="G70" s="3"/>
      <c r="H70" s="3"/>
      <c r="I70" s="3"/>
      <c r="L70" s="3"/>
      <c r="M70" s="3"/>
      <c r="N70" s="3"/>
      <c r="O70" s="3" t="s">
        <v>27</v>
      </c>
      <c r="P70" s="9" t="str">
        <f>IF(Datos!E19&gt;$P$53,"PASA CORTE","NO PASA CORTE")</f>
        <v>NO PASA CORTE</v>
      </c>
    </row>
    <row r="71" spans="2:16">
      <c r="B71" s="3"/>
      <c r="C71" s="3"/>
      <c r="D71" s="3"/>
      <c r="E71" s="3"/>
      <c r="F71" s="3"/>
      <c r="G71" s="3"/>
      <c r="H71" s="3"/>
      <c r="I71" s="3"/>
      <c r="L71" s="3"/>
      <c r="M71" s="3"/>
      <c r="N71" s="3"/>
      <c r="O71" s="3" t="s">
        <v>28</v>
      </c>
      <c r="P71" s="9" t="str">
        <f>IF(Datos!E20&gt;$P$53,"PASA CORTE","NO PASA CORTE")</f>
        <v>NO PASA CORTE</v>
      </c>
    </row>
    <row r="72" spans="2:16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4" spans="2:16">
      <c r="B74" s="4" t="s">
        <v>3</v>
      </c>
      <c r="C74" s="9"/>
      <c r="D74" s="9"/>
      <c r="E74" s="9"/>
      <c r="F74" s="9"/>
      <c r="G74" s="9"/>
      <c r="H74" s="9"/>
      <c r="I74" s="9"/>
      <c r="J74" s="4"/>
      <c r="K74" s="9"/>
      <c r="L74" s="3"/>
      <c r="M74" s="3"/>
      <c r="N74" s="3"/>
    </row>
    <row r="75" spans="2:16">
      <c r="B75" s="4"/>
      <c r="C75" s="4"/>
      <c r="D75" s="4"/>
      <c r="E75" s="4"/>
      <c r="F75" s="4"/>
      <c r="G75" s="4"/>
      <c r="H75" s="4"/>
      <c r="I75" s="4"/>
      <c r="J75" s="4"/>
      <c r="K75" s="9"/>
      <c r="L75" s="3"/>
      <c r="M75" s="3"/>
      <c r="N75" s="3"/>
    </row>
    <row r="76" spans="2:16">
      <c r="B76" s="4"/>
      <c r="C76" s="9"/>
      <c r="D76" s="9"/>
      <c r="E76" s="9"/>
      <c r="F76" s="9"/>
      <c r="G76" s="9"/>
      <c r="H76" s="9"/>
      <c r="I76" s="9"/>
      <c r="J76" s="9"/>
      <c r="K76" s="9"/>
      <c r="L76" s="3"/>
      <c r="M76" s="3"/>
      <c r="N76" s="3"/>
    </row>
    <row r="77" spans="2:16">
      <c r="B77" s="4" t="s">
        <v>46</v>
      </c>
      <c r="C77" s="9">
        <f>SUM(Datos!F3:F8,Datos!F10)/Datos!D49</f>
        <v>10290.733333333334</v>
      </c>
      <c r="D77" s="4"/>
      <c r="E77" s="3"/>
      <c r="F77" s="3"/>
      <c r="G77" s="4"/>
      <c r="H77" s="3"/>
      <c r="I77" s="3"/>
      <c r="K77" s="3"/>
      <c r="L77" s="3"/>
      <c r="M77" s="3"/>
      <c r="N77" s="4" t="s">
        <v>55</v>
      </c>
      <c r="O77" s="9">
        <f>Datos!J37</f>
        <v>4998.9299999999994</v>
      </c>
    </row>
    <row r="78" spans="2:16">
      <c r="B78" s="4"/>
      <c r="C78" s="4"/>
      <c r="D78" s="4"/>
      <c r="E78" s="4"/>
      <c r="F78" s="4"/>
      <c r="G78" s="4"/>
      <c r="H78" s="4"/>
      <c r="I78" s="4"/>
      <c r="K78" s="4"/>
      <c r="L78" s="4"/>
      <c r="M78" s="3"/>
      <c r="N78" s="3" t="s">
        <v>12</v>
      </c>
      <c r="O78" s="9" t="str">
        <f>IF(Datos!F3&gt;$O$77,"PASA CORTE","NO PASA CORTE")</f>
        <v>PASA CORTE</v>
      </c>
    </row>
    <row r="79" spans="2:16">
      <c r="B79" s="4"/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16</v>
      </c>
      <c r="H79" s="3" t="s">
        <v>18</v>
      </c>
      <c r="I79" s="3" t="s">
        <v>19</v>
      </c>
      <c r="K79" s="4" t="s">
        <v>33</v>
      </c>
      <c r="L79" s="4">
        <v>15</v>
      </c>
      <c r="M79" s="3"/>
      <c r="N79" s="3" t="s">
        <v>13</v>
      </c>
      <c r="O79" s="9" t="str">
        <f>IF(Datos!F4&gt;$O$77,"PASA CORTE","NO PASA CORTE")</f>
        <v>PASA CORTE</v>
      </c>
    </row>
    <row r="80" spans="2:16">
      <c r="B80" s="4" t="s">
        <v>43</v>
      </c>
      <c r="C80" s="9">
        <f t="array" ref="C80:G80">TRANSPOSE(Datos!F3:F20)</f>
        <v>34250</v>
      </c>
      <c r="D80" s="9">
        <v>50615</v>
      </c>
      <c r="E80" s="9">
        <v>27257</v>
      </c>
      <c r="F80" s="9">
        <v>15282</v>
      </c>
      <c r="G80" s="9">
        <v>10407</v>
      </c>
      <c r="H80">
        <f>Datos!F9</f>
        <v>7081</v>
      </c>
      <c r="I80" s="9">
        <f>Datos!F10</f>
        <v>12966</v>
      </c>
      <c r="K80" s="4" t="s">
        <v>47</v>
      </c>
      <c r="L80" s="9">
        <f>SUM(C81:I81)</f>
        <v>12</v>
      </c>
      <c r="M80" s="3"/>
      <c r="N80" s="3" t="s">
        <v>14</v>
      </c>
      <c r="O80" s="9" t="str">
        <f>IF(Datos!F5&gt;$O$77,"PASA CORTE","NO PASA CORTE")</f>
        <v>PASA CORTE</v>
      </c>
    </row>
    <row r="81" spans="2:15">
      <c r="B81" s="4" t="s">
        <v>49</v>
      </c>
      <c r="C81" s="4">
        <f t="shared" ref="C81:H81" si="12">INT(C80/$C77)</f>
        <v>3</v>
      </c>
      <c r="D81" s="4">
        <f t="shared" si="12"/>
        <v>4</v>
      </c>
      <c r="E81" s="4">
        <f t="shared" si="12"/>
        <v>2</v>
      </c>
      <c r="F81" s="4">
        <f t="shared" si="12"/>
        <v>1</v>
      </c>
      <c r="G81" s="4">
        <f t="shared" si="12"/>
        <v>1</v>
      </c>
      <c r="H81" s="4">
        <f t="shared" si="12"/>
        <v>0</v>
      </c>
      <c r="I81" s="4">
        <f>INT(I80/$C77)</f>
        <v>1</v>
      </c>
      <c r="K81" s="4" t="s">
        <v>48</v>
      </c>
      <c r="L81" s="9">
        <f>L79-L80</f>
        <v>3</v>
      </c>
      <c r="M81" s="3"/>
      <c r="N81" s="3" t="s">
        <v>15</v>
      </c>
      <c r="O81" s="9" t="str">
        <f>IF(Datos!F6&gt;$O$77,"PASA CORTE","NO PASA CORTE")</f>
        <v>PASA CORTE</v>
      </c>
    </row>
    <row r="82" spans="2:15">
      <c r="B82" s="4" t="s">
        <v>44</v>
      </c>
      <c r="C82" s="9">
        <f t="shared" ref="C82:G82" si="13">C81*$C77</f>
        <v>30872.2</v>
      </c>
      <c r="D82" s="9">
        <f t="shared" si="13"/>
        <v>41162.933333333334</v>
      </c>
      <c r="E82" s="9">
        <f t="shared" si="13"/>
        <v>20581.466666666667</v>
      </c>
      <c r="F82" s="9">
        <f t="shared" si="13"/>
        <v>10290.733333333334</v>
      </c>
      <c r="G82" s="9">
        <f t="shared" si="13"/>
        <v>10290.733333333334</v>
      </c>
      <c r="H82" s="9">
        <f>H81*$C77</f>
        <v>0</v>
      </c>
      <c r="I82" s="9">
        <f>I81*$C77</f>
        <v>10290.733333333334</v>
      </c>
      <c r="K82" s="9"/>
      <c r="L82" s="9"/>
      <c r="M82" s="3"/>
      <c r="N82" s="3" t="s">
        <v>16</v>
      </c>
      <c r="O82" s="9" t="str">
        <f>IF(Datos!F7&gt;$O$77,"PASA CORTE","NO PASA CORTE")</f>
        <v>PASA CORTE</v>
      </c>
    </row>
    <row r="83" spans="2:15">
      <c r="B83" s="4" t="s">
        <v>45</v>
      </c>
      <c r="C83" s="9">
        <f t="shared" ref="C83:G83" si="14">MOD(C80,$C77)</f>
        <v>3377.7999999999993</v>
      </c>
      <c r="D83" s="9">
        <f t="shared" si="14"/>
        <v>9452.0666666666657</v>
      </c>
      <c r="E83" s="9">
        <f t="shared" si="14"/>
        <v>6675.5333333333328</v>
      </c>
      <c r="F83" s="9">
        <f t="shared" si="14"/>
        <v>4991.2666666666664</v>
      </c>
      <c r="G83" s="9">
        <f t="shared" si="14"/>
        <v>116.26666666666642</v>
      </c>
      <c r="H83" s="9">
        <f>MOD(H80,$C77)</f>
        <v>7081</v>
      </c>
      <c r="I83" s="9">
        <f>MOD(I80,$C77)</f>
        <v>2675.2666666666664</v>
      </c>
      <c r="K83" s="9"/>
      <c r="L83" s="9"/>
      <c r="M83" s="3"/>
      <c r="N83" s="3" t="s">
        <v>17</v>
      </c>
      <c r="O83" s="9" t="str">
        <f>IF(Datos!F8&gt;$O$77,"PASA CORTE","NO PASA CORTE")</f>
        <v>NO PASA CORTE</v>
      </c>
    </row>
    <row r="84" spans="2:15">
      <c r="B84" s="4" t="s">
        <v>50</v>
      </c>
      <c r="C84" s="4">
        <v>0</v>
      </c>
      <c r="D84" s="4">
        <v>1</v>
      </c>
      <c r="E84" s="4">
        <v>1</v>
      </c>
      <c r="F84" s="4">
        <v>0</v>
      </c>
      <c r="G84" s="4">
        <v>0</v>
      </c>
      <c r="H84" s="4">
        <v>1</v>
      </c>
      <c r="I84" s="4">
        <v>0</v>
      </c>
      <c r="K84" s="4"/>
      <c r="L84" s="4"/>
      <c r="M84" s="3"/>
      <c r="N84" s="3" t="s">
        <v>18</v>
      </c>
      <c r="O84" s="9" t="str">
        <f>IF(Datos!F9&gt;$O$77,"PASA CORTE","NO PASA CORTE")</f>
        <v>PASA CORTE</v>
      </c>
    </row>
    <row r="85" spans="2:15">
      <c r="B85" s="4" t="s">
        <v>51</v>
      </c>
      <c r="C85" s="4">
        <f t="shared" ref="C85:H85" si="15">SUM(C81,C84)</f>
        <v>3</v>
      </c>
      <c r="D85" s="4">
        <f t="shared" si="15"/>
        <v>5</v>
      </c>
      <c r="E85" s="4">
        <f t="shared" si="15"/>
        <v>3</v>
      </c>
      <c r="F85" s="4">
        <f t="shared" si="15"/>
        <v>1</v>
      </c>
      <c r="G85" s="4">
        <f t="shared" si="15"/>
        <v>1</v>
      </c>
      <c r="H85" s="4">
        <f t="shared" si="15"/>
        <v>1</v>
      </c>
      <c r="I85" s="4">
        <f>SUM(I81,I84)</f>
        <v>1</v>
      </c>
      <c r="K85" s="4"/>
      <c r="L85" s="4"/>
      <c r="M85" s="3"/>
      <c r="N85" s="3" t="s">
        <v>19</v>
      </c>
      <c r="O85" s="9" t="str">
        <f>IF(Datos!F10&gt;$O$77,"PASA CORTE","NO PASA CORTE")</f>
        <v>PASA CORTE</v>
      </c>
    </row>
    <row r="86" spans="2:15">
      <c r="B86" s="3"/>
      <c r="C86" s="3"/>
      <c r="D86" s="3"/>
      <c r="E86" s="3"/>
      <c r="F86" s="3"/>
      <c r="G86" s="3"/>
      <c r="H86" s="3"/>
      <c r="I86" s="3"/>
      <c r="K86" s="3"/>
      <c r="L86" s="3"/>
      <c r="M86" s="3"/>
      <c r="N86" s="3" t="s">
        <v>20</v>
      </c>
      <c r="O86" s="9" t="str">
        <f>IF(Datos!F11&gt;$O$77,"PASA CORTE","NO PASA CORTE")</f>
        <v>NO PASA CORTE</v>
      </c>
    </row>
    <row r="87" spans="2:15">
      <c r="B87" s="3"/>
      <c r="C87" s="3"/>
      <c r="D87" s="3"/>
      <c r="E87" s="3"/>
      <c r="F87" s="3"/>
      <c r="G87" s="3"/>
      <c r="H87" s="3"/>
      <c r="I87" s="3"/>
      <c r="K87" s="3"/>
      <c r="L87" s="3"/>
      <c r="M87" s="3"/>
      <c r="N87" s="3" t="s">
        <v>21</v>
      </c>
      <c r="O87" s="9" t="str">
        <f>IF(Datos!F12&gt;$O$77,"PASA CORTE","NO PASA CORTE")</f>
        <v>NO PASA CORTE</v>
      </c>
    </row>
    <row r="88" spans="2:15">
      <c r="B88" s="3"/>
      <c r="C88" s="3"/>
      <c r="D88" s="3"/>
      <c r="E88" s="3"/>
      <c r="F88" s="3"/>
      <c r="G88" s="3"/>
      <c r="H88" s="3"/>
      <c r="I88" s="3"/>
      <c r="K88" s="3"/>
      <c r="L88" s="3"/>
      <c r="M88" s="3"/>
      <c r="N88" s="3" t="s">
        <v>22</v>
      </c>
      <c r="O88" s="9" t="str">
        <f>IF(Datos!F13&gt;$O$77,"PASA CORTE","NO PASA CORTE")</f>
        <v>NO PASA CORTE</v>
      </c>
    </row>
    <row r="89" spans="2:15">
      <c r="B89" s="3"/>
      <c r="C89" s="3"/>
      <c r="D89" s="3"/>
      <c r="E89" s="3"/>
      <c r="F89" s="3"/>
      <c r="G89" s="3"/>
      <c r="H89" s="3"/>
      <c r="I89" s="3"/>
      <c r="K89" s="3"/>
      <c r="L89" s="3"/>
      <c r="M89" s="3"/>
      <c r="N89" s="3" t="s">
        <v>30</v>
      </c>
      <c r="O89" s="9" t="str">
        <f>IF(Datos!F14&gt;$O$77,"PASA CORTE","NO PASA CORTE")</f>
        <v>NO PASA CORTE</v>
      </c>
    </row>
    <row r="90" spans="2:15">
      <c r="B90" s="3"/>
      <c r="C90" s="3"/>
      <c r="D90" s="3"/>
      <c r="E90" s="3"/>
      <c r="F90" s="3"/>
      <c r="G90" s="3"/>
      <c r="H90" s="3"/>
      <c r="I90" s="3"/>
      <c r="K90" s="3"/>
      <c r="L90" s="3"/>
      <c r="M90" s="3"/>
      <c r="N90" s="3" t="s">
        <v>23</v>
      </c>
      <c r="O90" s="9" t="str">
        <f>IF(Datos!F15&gt;$O$77,"PASA CORTE","NO PASA CORTE")</f>
        <v>NO PASA CORTE</v>
      </c>
    </row>
    <row r="91" spans="2:15">
      <c r="B91" s="3"/>
      <c r="C91" s="3"/>
      <c r="D91" s="3"/>
      <c r="E91" s="3"/>
      <c r="F91" s="3"/>
      <c r="G91" s="3"/>
      <c r="H91" s="3"/>
      <c r="I91" s="3"/>
      <c r="K91" s="3"/>
      <c r="L91" s="3"/>
      <c r="M91" s="3"/>
      <c r="N91" s="3" t="s">
        <v>24</v>
      </c>
      <c r="O91" s="9" t="str">
        <f>IF(Datos!F16&gt;$O$77,"PASA CORTE","NO PASA CORTE")</f>
        <v>NO PASA CORTE</v>
      </c>
    </row>
    <row r="92" spans="2:15">
      <c r="B92" s="3"/>
      <c r="C92" s="3"/>
      <c r="D92" s="3"/>
      <c r="E92" s="3"/>
      <c r="F92" s="3"/>
      <c r="G92" s="3"/>
      <c r="H92" s="3"/>
      <c r="I92" s="3"/>
      <c r="K92" s="3"/>
      <c r="L92" s="3"/>
      <c r="M92" s="3"/>
      <c r="N92" s="3" t="s">
        <v>25</v>
      </c>
      <c r="O92" s="9" t="str">
        <f>IF(Datos!F17&gt;$O$77,"PASA CORTE","NO PASA CORTE")</f>
        <v>NO PASA CORTE</v>
      </c>
    </row>
    <row r="93" spans="2:15">
      <c r="B93" s="3"/>
      <c r="C93" s="3"/>
      <c r="D93" s="3"/>
      <c r="E93" s="3"/>
      <c r="F93" s="3"/>
      <c r="G93" s="3"/>
      <c r="H93" s="3"/>
      <c r="I93" s="3"/>
      <c r="K93" s="3"/>
      <c r="L93" s="3"/>
      <c r="M93" s="3"/>
      <c r="N93" s="3" t="s">
        <v>26</v>
      </c>
      <c r="O93" s="9" t="str">
        <f>IF(Datos!F18&gt;$O$77,"PASA CORTE","NO PASA CORTE")</f>
        <v>NO PASA CORTE</v>
      </c>
    </row>
    <row r="94" spans="2:15">
      <c r="B94" s="3"/>
      <c r="C94" s="3"/>
      <c r="D94" s="3"/>
      <c r="E94" s="3"/>
      <c r="F94" s="3"/>
      <c r="G94" s="3"/>
      <c r="H94" s="3"/>
      <c r="I94" s="3"/>
      <c r="K94" s="3"/>
      <c r="L94" s="3"/>
      <c r="M94" s="3"/>
      <c r="N94" s="3" t="s">
        <v>27</v>
      </c>
      <c r="O94" s="9" t="str">
        <f>IF(Datos!F19&gt;$O$77,"PASA CORTE","NO PASA CORTE")</f>
        <v>NO PASA CORTE</v>
      </c>
    </row>
    <row r="95" spans="2:15">
      <c r="B95" s="3"/>
      <c r="C95" s="3"/>
      <c r="D95" s="3"/>
      <c r="E95" s="3"/>
      <c r="F95" s="3"/>
      <c r="G95" s="3"/>
      <c r="H95" s="3"/>
      <c r="I95" s="3"/>
      <c r="K95" s="3"/>
      <c r="L95" s="3"/>
      <c r="M95" s="3"/>
      <c r="N95" s="3" t="s">
        <v>28</v>
      </c>
      <c r="O95" s="9" t="str">
        <f>IF(Datos!F20&gt;$O$77,"PASA CORTE","NO PASA CORTE")</f>
        <v>NO PASA CORTE</v>
      </c>
    </row>
    <row r="98" spans="2:17">
      <c r="B98" s="4" t="s">
        <v>4</v>
      </c>
      <c r="C98" s="9"/>
      <c r="D98" s="9"/>
      <c r="E98" s="9"/>
      <c r="F98" s="9"/>
      <c r="G98" s="9"/>
      <c r="H98" s="9"/>
      <c r="I98" s="9"/>
      <c r="J98" s="4"/>
      <c r="K98" s="9"/>
      <c r="L98" s="3"/>
      <c r="M98" s="3"/>
      <c r="N98" s="3"/>
    </row>
    <row r="99" spans="2:17">
      <c r="B99" s="4"/>
      <c r="C99" s="4"/>
      <c r="D99" s="4"/>
      <c r="E99" s="4"/>
      <c r="F99" s="4"/>
      <c r="G99" s="4"/>
      <c r="H99" s="4"/>
      <c r="I99" s="4"/>
      <c r="J99" s="4"/>
      <c r="K99" s="9"/>
      <c r="L99" s="3"/>
      <c r="M99" s="3"/>
      <c r="N99" s="3"/>
    </row>
    <row r="100" spans="2:17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3"/>
      <c r="M100" s="3"/>
      <c r="N100" s="3"/>
    </row>
    <row r="101" spans="2:17">
      <c r="B101" s="4" t="s">
        <v>46</v>
      </c>
      <c r="C101" s="9">
        <f>SUM(Datos!G3:G7)/Datos!D50</f>
        <v>14845.222222222223</v>
      </c>
      <c r="D101" s="4"/>
      <c r="E101" s="3"/>
      <c r="F101" s="3"/>
      <c r="G101" s="4"/>
      <c r="H101" s="3"/>
      <c r="I101" s="3"/>
      <c r="M101" s="3"/>
      <c r="N101" s="3"/>
      <c r="O101" s="3"/>
      <c r="P101" s="4" t="s">
        <v>55</v>
      </c>
      <c r="Q101" s="9">
        <f>Datos!J38</f>
        <v>9461.43</v>
      </c>
    </row>
    <row r="102" spans="2:17">
      <c r="B102" s="4"/>
      <c r="C102" s="4"/>
      <c r="D102" s="4"/>
      <c r="E102" s="4"/>
      <c r="F102" s="4"/>
      <c r="G102" s="4"/>
      <c r="H102" s="4"/>
      <c r="I102" s="4"/>
      <c r="M102" s="4"/>
      <c r="N102" s="4"/>
      <c r="O102" s="3"/>
      <c r="P102" s="3" t="s">
        <v>12</v>
      </c>
      <c r="Q102" s="9" t="str">
        <f>IF(Datos!G3&gt;$Q$101,"PASA CORTE","NO PASA CORTE")</f>
        <v>PASA CORTE</v>
      </c>
    </row>
    <row r="103" spans="2:17">
      <c r="B103" s="4"/>
      <c r="C103" s="3" t="s">
        <v>12</v>
      </c>
      <c r="D103" s="3" t="s">
        <v>13</v>
      </c>
      <c r="E103" s="3" t="s">
        <v>14</v>
      </c>
      <c r="F103" s="3" t="s">
        <v>15</v>
      </c>
      <c r="G103" s="3" t="s">
        <v>16</v>
      </c>
      <c r="H103" s="3" t="s">
        <v>17</v>
      </c>
      <c r="I103" s="3" t="s">
        <v>18</v>
      </c>
      <c r="J103" s="3" t="s">
        <v>19</v>
      </c>
      <c r="M103" s="4" t="s">
        <v>33</v>
      </c>
      <c r="N103" s="4">
        <v>18</v>
      </c>
      <c r="O103" s="3"/>
      <c r="P103" s="3" t="s">
        <v>13</v>
      </c>
      <c r="Q103" s="9" t="str">
        <f>IF(Datos!G4&gt;$Q$101,"PASA CORTE","NO PASA CORTE")</f>
        <v>PASA CORTE</v>
      </c>
    </row>
    <row r="104" spans="2:17">
      <c r="B104" s="4" t="s">
        <v>43</v>
      </c>
      <c r="C104" s="9">
        <f t="array" ref="C104:J104">TRANSPOSE(Datos!G3:G20)</f>
        <v>80210</v>
      </c>
      <c r="D104" s="9">
        <v>67122</v>
      </c>
      <c r="E104" s="9">
        <v>50768</v>
      </c>
      <c r="F104" s="9">
        <v>37182</v>
      </c>
      <c r="G104" s="9">
        <v>31932</v>
      </c>
      <c r="H104" s="9">
        <v>12106</v>
      </c>
      <c r="I104" s="9">
        <v>12799</v>
      </c>
      <c r="J104">
        <v>11074</v>
      </c>
      <c r="M104" s="4" t="s">
        <v>47</v>
      </c>
      <c r="N104" s="9">
        <f>SUM(C105:J105)</f>
        <v>16</v>
      </c>
      <c r="O104" s="3"/>
      <c r="P104" s="3" t="s">
        <v>14</v>
      </c>
      <c r="Q104" s="9" t="str">
        <f>IF(Datos!G5&gt;$Q$101,"PASA CORTE","NO PASA CORTE")</f>
        <v>PASA CORTE</v>
      </c>
    </row>
    <row r="105" spans="2:17">
      <c r="B105" s="4" t="s">
        <v>49</v>
      </c>
      <c r="C105" s="4">
        <f>INT(C104/$C101)</f>
        <v>5</v>
      </c>
      <c r="D105" s="4">
        <f>INT(D104/$C101)</f>
        <v>4</v>
      </c>
      <c r="E105" s="4">
        <f>INT(E104/$C101)</f>
        <v>3</v>
      </c>
      <c r="F105" s="4">
        <f>INT(F104/$C101)</f>
        <v>2</v>
      </c>
      <c r="G105" s="4">
        <f>INT(G104/$C101)</f>
        <v>2</v>
      </c>
      <c r="H105" s="4">
        <f t="shared" ref="H105:J105" si="16">INT(H104/$C101)</f>
        <v>0</v>
      </c>
      <c r="I105" s="4">
        <f t="shared" si="16"/>
        <v>0</v>
      </c>
      <c r="J105" s="4">
        <f t="shared" si="16"/>
        <v>0</v>
      </c>
      <c r="M105" s="4" t="s">
        <v>48</v>
      </c>
      <c r="N105" s="9">
        <f>N103-N104</f>
        <v>2</v>
      </c>
      <c r="O105" s="3"/>
      <c r="P105" s="3" t="s">
        <v>15</v>
      </c>
      <c r="Q105" s="9" t="str">
        <f>IF(Datos!G6&gt;$Q$101,"PASA CORTE","NO PASA CORTE")</f>
        <v>PASA CORTE</v>
      </c>
    </row>
    <row r="106" spans="2:17">
      <c r="B106" s="4" t="s">
        <v>44</v>
      </c>
      <c r="C106" s="9">
        <f>C105*$C101</f>
        <v>74226.111111111109</v>
      </c>
      <c r="D106" s="9">
        <f>D105*$C101</f>
        <v>59380.888888888891</v>
      </c>
      <c r="E106" s="9">
        <f>E105*$C101</f>
        <v>44535.666666666672</v>
      </c>
      <c r="F106" s="9">
        <f>F105*$C101</f>
        <v>29690.444444444445</v>
      </c>
      <c r="G106" s="9">
        <f>G105*$C101</f>
        <v>29690.444444444445</v>
      </c>
      <c r="H106" s="9">
        <f t="shared" ref="H106:J106" si="17">H105*$C101</f>
        <v>0</v>
      </c>
      <c r="I106" s="9">
        <f t="shared" si="17"/>
        <v>0</v>
      </c>
      <c r="J106" s="9">
        <f t="shared" si="17"/>
        <v>0</v>
      </c>
      <c r="M106" s="9"/>
      <c r="N106" s="9"/>
      <c r="O106" s="3"/>
      <c r="P106" s="3" t="s">
        <v>16</v>
      </c>
      <c r="Q106" s="9" t="str">
        <f>IF(Datos!G7&gt;$Q$101,"PASA CORTE","NO PASA CORTE")</f>
        <v>PASA CORTE</v>
      </c>
    </row>
    <row r="107" spans="2:17">
      <c r="B107" s="4" t="s">
        <v>45</v>
      </c>
      <c r="C107" s="9">
        <f>MOD(C104,$C101)</f>
        <v>5983.8888888888869</v>
      </c>
      <c r="D107" s="9">
        <f>MOD(D104,$C101)</f>
        <v>7741.1111111111095</v>
      </c>
      <c r="E107" s="9">
        <f>MOD(E104,$C101)</f>
        <v>6232.3333333333321</v>
      </c>
      <c r="F107" s="9">
        <f>MOD(F104,$C101)</f>
        <v>7491.5555555555547</v>
      </c>
      <c r="G107" s="9">
        <f>MOD(G104,$C101)</f>
        <v>2241.5555555555547</v>
      </c>
      <c r="H107" s="9">
        <f t="shared" ref="H107:J107" si="18">MOD(H104,$C101)</f>
        <v>12106</v>
      </c>
      <c r="I107" s="9">
        <f t="shared" si="18"/>
        <v>12799</v>
      </c>
      <c r="J107" s="9">
        <f t="shared" si="18"/>
        <v>11074</v>
      </c>
      <c r="M107" s="9"/>
      <c r="N107" s="9"/>
      <c r="O107" s="3"/>
      <c r="P107" s="3" t="s">
        <v>17</v>
      </c>
      <c r="Q107" s="9" t="str">
        <f>IF(Datos!G8&gt;$Q$101,"PASA CORTE","NO PASA CORTE")</f>
        <v>PASA CORTE</v>
      </c>
    </row>
    <row r="108" spans="2:17">
      <c r="B108" s="4" t="s">
        <v>50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1</v>
      </c>
      <c r="J108" s="4">
        <v>0</v>
      </c>
      <c r="M108" s="4"/>
      <c r="N108" s="4"/>
      <c r="O108" s="3"/>
      <c r="P108" s="3" t="s">
        <v>18</v>
      </c>
      <c r="Q108" s="9" t="str">
        <f>IF(Datos!G9&gt;$Q$101,"PASA CORTE","NO PASA CORTE")</f>
        <v>PASA CORTE</v>
      </c>
    </row>
    <row r="109" spans="2:17">
      <c r="B109" s="4" t="s">
        <v>51</v>
      </c>
      <c r="C109" s="4">
        <f>SUM(C105,C108)</f>
        <v>5</v>
      </c>
      <c r="D109" s="4">
        <f>SUM(D105,D108)</f>
        <v>4</v>
      </c>
      <c r="E109" s="4">
        <f>SUM(E105,E108)</f>
        <v>3</v>
      </c>
      <c r="F109" s="4">
        <f>SUM(F105,F108)</f>
        <v>2</v>
      </c>
      <c r="G109" s="4">
        <f>SUM(G105,G108)</f>
        <v>2</v>
      </c>
      <c r="H109" s="4">
        <f t="shared" ref="H109:J109" si="19">SUM(H105,H108)</f>
        <v>1</v>
      </c>
      <c r="I109" s="4">
        <f t="shared" si="19"/>
        <v>1</v>
      </c>
      <c r="J109" s="4">
        <f t="shared" si="19"/>
        <v>0</v>
      </c>
      <c r="M109" s="4"/>
      <c r="N109" s="4"/>
      <c r="O109" s="3"/>
      <c r="P109" s="3" t="s">
        <v>19</v>
      </c>
      <c r="Q109" s="9" t="str">
        <f>IF(Datos!G10&gt;$Q$101,"PASA CORTE","NO PASA CORTE")</f>
        <v>PASA CORTE</v>
      </c>
    </row>
    <row r="110" spans="2:17">
      <c r="B110" s="3"/>
      <c r="C110" s="3"/>
      <c r="D110" s="3"/>
      <c r="E110" s="3"/>
      <c r="F110" s="3"/>
      <c r="G110" s="3"/>
      <c r="H110" s="3"/>
      <c r="I110" s="3"/>
      <c r="M110" s="3"/>
      <c r="N110" s="3"/>
      <c r="O110" s="3"/>
      <c r="P110" s="3" t="s">
        <v>20</v>
      </c>
      <c r="Q110" s="9" t="str">
        <f>IF(Datos!G11&gt;$Q$101,"PASA CORTE","NO PASA CORTE")</f>
        <v>NO PASA CORTE</v>
      </c>
    </row>
    <row r="111" spans="2:17">
      <c r="B111" s="3"/>
      <c r="C111" s="3"/>
      <c r="D111" s="3"/>
      <c r="E111" s="3"/>
      <c r="F111" s="3"/>
      <c r="G111" s="3"/>
      <c r="H111" s="3"/>
      <c r="I111" s="3"/>
      <c r="M111" s="3"/>
      <c r="N111" s="3"/>
      <c r="O111" s="3"/>
      <c r="P111" s="3" t="s">
        <v>21</v>
      </c>
      <c r="Q111" s="9" t="str">
        <f>IF(Datos!G12&gt;$Q$101,"PASA CORTE","NO PASA CORTE")</f>
        <v>NO PASA CORTE</v>
      </c>
    </row>
    <row r="112" spans="2:17">
      <c r="B112" s="3"/>
      <c r="C112" s="3"/>
      <c r="D112" s="3"/>
      <c r="E112" s="3"/>
      <c r="F112" s="3"/>
      <c r="G112" s="3"/>
      <c r="H112" s="3"/>
      <c r="I112" s="3"/>
      <c r="M112" s="3"/>
      <c r="N112" s="3"/>
      <c r="O112" s="3"/>
      <c r="P112" s="3" t="s">
        <v>22</v>
      </c>
      <c r="Q112" s="9" t="str">
        <f>IF(Datos!G13&gt;$Q$101,"PASA CORTE","NO PASA CORTE")</f>
        <v>NO PASA CORTE</v>
      </c>
    </row>
    <row r="113" spans="2:17">
      <c r="B113" s="3"/>
      <c r="C113" s="3"/>
      <c r="D113" s="3"/>
      <c r="E113" s="3"/>
      <c r="F113" s="3"/>
      <c r="G113" s="3"/>
      <c r="H113" s="3"/>
      <c r="I113" s="3"/>
      <c r="M113" s="3"/>
      <c r="N113" s="3"/>
      <c r="O113" s="3"/>
      <c r="P113" s="3" t="s">
        <v>30</v>
      </c>
      <c r="Q113" s="9" t="str">
        <f>IF(Datos!G14&gt;$Q$101,"PASA CORTE","NO PASA CORTE")</f>
        <v>NO PASA CORTE</v>
      </c>
    </row>
    <row r="114" spans="2:17">
      <c r="B114" s="3"/>
      <c r="C114" s="3"/>
      <c r="D114" s="3"/>
      <c r="E114" s="3"/>
      <c r="F114" s="3"/>
      <c r="G114" s="3"/>
      <c r="H114" s="3"/>
      <c r="I114" s="3"/>
      <c r="M114" s="3"/>
      <c r="N114" s="3"/>
      <c r="O114" s="3"/>
      <c r="P114" s="3" t="s">
        <v>23</v>
      </c>
      <c r="Q114" s="9" t="str">
        <f>IF(Datos!G15&gt;$Q$101,"PASA CORTE","NO PASA CORTE")</f>
        <v>NO PASA CORTE</v>
      </c>
    </row>
    <row r="115" spans="2:17">
      <c r="B115" s="3"/>
      <c r="C115" s="3"/>
      <c r="D115" s="3"/>
      <c r="E115" s="3"/>
      <c r="F115" s="3"/>
      <c r="G115" s="3"/>
      <c r="H115" s="3"/>
      <c r="I115" s="3"/>
      <c r="M115" s="3"/>
      <c r="N115" s="3"/>
      <c r="O115" s="3"/>
      <c r="P115" s="3" t="s">
        <v>24</v>
      </c>
      <c r="Q115" s="9" t="str">
        <f>IF(Datos!G16&gt;$Q$101,"PASA CORTE","NO PASA CORTE")</f>
        <v>NO PASA CORTE</v>
      </c>
    </row>
    <row r="116" spans="2:17">
      <c r="B116" s="3"/>
      <c r="C116" s="3"/>
      <c r="D116" s="3"/>
      <c r="E116" s="3"/>
      <c r="F116" s="3"/>
      <c r="G116" s="3"/>
      <c r="H116" s="3"/>
      <c r="I116" s="3"/>
      <c r="M116" s="3"/>
      <c r="N116" s="3"/>
      <c r="O116" s="3"/>
      <c r="P116" s="3" t="s">
        <v>25</v>
      </c>
      <c r="Q116" s="9" t="str">
        <f>IF(Datos!G17&gt;$Q$101,"PASA CORTE","NO PASA CORTE")</f>
        <v>NO PASA CORTE</v>
      </c>
    </row>
    <row r="117" spans="2:17">
      <c r="B117" s="3"/>
      <c r="C117" s="3"/>
      <c r="D117" s="3"/>
      <c r="E117" s="3"/>
      <c r="F117" s="3"/>
      <c r="G117" s="3"/>
      <c r="H117" s="3"/>
      <c r="I117" s="3"/>
      <c r="M117" s="3"/>
      <c r="N117" s="3"/>
      <c r="O117" s="3"/>
      <c r="P117" s="3" t="s">
        <v>26</v>
      </c>
      <c r="Q117" s="9" t="str">
        <f>IF(Datos!G18&gt;$Q$101,"PASA CORTE","NO PASA CORTE")</f>
        <v>NO PASA CORTE</v>
      </c>
    </row>
    <row r="118" spans="2:17">
      <c r="B118" s="3"/>
      <c r="C118" s="3"/>
      <c r="D118" s="3"/>
      <c r="E118" s="3"/>
      <c r="F118" s="3"/>
      <c r="G118" s="3"/>
      <c r="H118" s="3"/>
      <c r="I118" s="3"/>
      <c r="M118" s="3"/>
      <c r="N118" s="3"/>
      <c r="O118" s="3"/>
      <c r="P118" s="3" t="s">
        <v>27</v>
      </c>
      <c r="Q118" s="9" t="str">
        <f>IF(Datos!G19&gt;$Q$101,"PASA CORTE","NO PASA CORTE")</f>
        <v>NO PASA CORTE</v>
      </c>
    </row>
    <row r="119" spans="2:17">
      <c r="B119" s="3"/>
      <c r="C119" s="3"/>
      <c r="D119" s="3"/>
      <c r="E119" s="3"/>
      <c r="F119" s="3"/>
      <c r="G119" s="3"/>
      <c r="H119" s="3"/>
      <c r="I119" s="3"/>
      <c r="M119" s="3"/>
      <c r="N119" s="3"/>
      <c r="O119" s="3"/>
      <c r="P119" s="3" t="s">
        <v>28</v>
      </c>
      <c r="Q119" s="9" t="str">
        <f>IF(Datos!G20&gt;$Q$101,"PASA CORTE","NO PASA CORTE")</f>
        <v>NO PASA CORTE</v>
      </c>
    </row>
    <row r="122" spans="2:17">
      <c r="B122" t="s">
        <v>0</v>
      </c>
      <c r="C122" s="3" t="s">
        <v>12</v>
      </c>
      <c r="D122" s="3" t="s">
        <v>13</v>
      </c>
      <c r="E122" s="3" t="s">
        <v>14</v>
      </c>
      <c r="F122" s="3" t="s">
        <v>15</v>
      </c>
      <c r="G122" s="3" t="s">
        <v>16</v>
      </c>
      <c r="H122" s="3" t="s">
        <v>17</v>
      </c>
      <c r="I122" t="s">
        <v>18</v>
      </c>
      <c r="J122" s="3" t="s">
        <v>19</v>
      </c>
    </row>
    <row r="123" spans="2:17">
      <c r="B123">
        <f>SUM(C123:J123)</f>
        <v>135</v>
      </c>
      <c r="C123">
        <f>SUM(C109,C85,C61,C37)</f>
        <v>39</v>
      </c>
      <c r="D123" s="3">
        <f t="shared" ref="D123:G123" si="20">SUM(D109,D85,D61,D37)</f>
        <v>33</v>
      </c>
      <c r="E123" s="3">
        <f t="shared" si="20"/>
        <v>20</v>
      </c>
      <c r="F123" s="3">
        <f t="shared" si="20"/>
        <v>15</v>
      </c>
      <c r="G123" s="3">
        <f t="shared" si="20"/>
        <v>11</v>
      </c>
      <c r="H123" s="3">
        <f>SUM(H109,H61,H37)</f>
        <v>7</v>
      </c>
      <c r="I123">
        <f>SUM(I109,H85,I61,I37)</f>
        <v>7</v>
      </c>
      <c r="J123">
        <f>SUM(I85,J61,J109)</f>
        <v>3</v>
      </c>
    </row>
  </sheetData>
  <conditionalFormatting sqref="R9:T9 L9 O9 C14:K14">
    <cfRule type="top10" dxfId="30" priority="7" rank="3"/>
  </conditionalFormatting>
  <conditionalFormatting sqref="L59:M59 C59:J59">
    <cfRule type="top10" dxfId="29" priority="16" rank="3"/>
  </conditionalFormatting>
  <conditionalFormatting sqref="C83:I83 K83:L83">
    <cfRule type="top10" dxfId="28" priority="17" rank="3"/>
  </conditionalFormatting>
  <conditionalFormatting sqref="M107:N107 C107:J107">
    <cfRule type="top10" dxfId="27" priority="18" rank="2"/>
  </conditionalFormatting>
  <conditionalFormatting sqref="C35:I35">
    <cfRule type="top10" dxfId="26" priority="1" rank="3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9BD3-07B5-48AA-9A49-93EA0454BD37}">
  <dimension ref="B2:U69"/>
  <sheetViews>
    <sheetView topLeftCell="B1" workbookViewId="0">
      <selection activeCell="U8" sqref="U8"/>
    </sheetView>
  </sheetViews>
  <sheetFormatPr baseColWidth="10" defaultRowHeight="14.4"/>
  <sheetData>
    <row r="2" spans="2:21">
      <c r="B2" t="s">
        <v>58</v>
      </c>
    </row>
    <row r="4" spans="2:21">
      <c r="B4" s="3" t="s">
        <v>46</v>
      </c>
      <c r="C4" s="3"/>
      <c r="D4" s="6">
        <f>Datos!J9/(Datos!D46+2)</f>
        <v>22788.058394160584</v>
      </c>
      <c r="E4" s="3"/>
      <c r="F4" s="3" t="s">
        <v>33</v>
      </c>
      <c r="G4" s="3">
        <v>135</v>
      </c>
      <c r="H4" s="3"/>
      <c r="I4" s="3" t="s">
        <v>47</v>
      </c>
      <c r="J4" s="3"/>
      <c r="K4" s="3">
        <f>SUM(C8:T8)</f>
        <v>128</v>
      </c>
      <c r="L4" s="3" t="s">
        <v>48</v>
      </c>
      <c r="M4" s="3"/>
      <c r="N4" s="3"/>
      <c r="O4" s="3">
        <f>G4-K4</f>
        <v>7</v>
      </c>
      <c r="P4" s="3"/>
      <c r="Q4" s="3"/>
    </row>
    <row r="5" spans="2:2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21">
      <c r="B6" s="3"/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30</v>
      </c>
      <c r="O6" s="3" t="s">
        <v>23</v>
      </c>
      <c r="P6" s="3" t="s">
        <v>24</v>
      </c>
      <c r="Q6" s="3" t="s">
        <v>25</v>
      </c>
      <c r="R6" s="3" t="s">
        <v>26</v>
      </c>
      <c r="S6" s="3" t="s">
        <v>27</v>
      </c>
      <c r="T6" s="3" t="s">
        <v>28</v>
      </c>
    </row>
    <row r="7" spans="2:21">
      <c r="B7" s="3" t="s">
        <v>43</v>
      </c>
      <c r="C7" s="3">
        <f t="array" ref="C7:T7">TRANSPOSE(Datos!C3:C20)</f>
        <v>872959</v>
      </c>
      <c r="D7" s="3">
        <v>674896</v>
      </c>
      <c r="E7" s="3">
        <v>427135</v>
      </c>
      <c r="F7" s="3">
        <v>342584</v>
      </c>
      <c r="G7" s="3">
        <v>248554</v>
      </c>
      <c r="H7" s="3">
        <v>181795</v>
      </c>
      <c r="I7" s="3">
        <v>127850</v>
      </c>
      <c r="J7" s="3">
        <v>118302</v>
      </c>
      <c r="K7" s="3">
        <v>34026</v>
      </c>
      <c r="L7" s="3">
        <v>22481</v>
      </c>
      <c r="M7" s="3">
        <v>13759</v>
      </c>
      <c r="N7" s="3">
        <v>9976</v>
      </c>
      <c r="O7" s="3">
        <v>3977</v>
      </c>
      <c r="P7" s="3">
        <v>3126</v>
      </c>
      <c r="Q7" s="3">
        <v>2626</v>
      </c>
      <c r="R7">
        <v>1613</v>
      </c>
      <c r="S7">
        <v>264</v>
      </c>
      <c r="T7">
        <v>258</v>
      </c>
    </row>
    <row r="8" spans="2:21">
      <c r="B8" s="3" t="s">
        <v>49</v>
      </c>
      <c r="C8" s="3">
        <f t="shared" ref="C8:T8" si="0">INT(C7/$D4)</f>
        <v>38</v>
      </c>
      <c r="D8" s="3">
        <f t="shared" si="0"/>
        <v>29</v>
      </c>
      <c r="E8" s="3">
        <f t="shared" si="0"/>
        <v>18</v>
      </c>
      <c r="F8" s="3">
        <f t="shared" si="0"/>
        <v>15</v>
      </c>
      <c r="G8" s="3">
        <f t="shared" si="0"/>
        <v>10</v>
      </c>
      <c r="H8" s="3">
        <f t="shared" si="0"/>
        <v>7</v>
      </c>
      <c r="I8" s="3">
        <f t="shared" si="0"/>
        <v>5</v>
      </c>
      <c r="J8" s="3">
        <f t="shared" si="0"/>
        <v>5</v>
      </c>
      <c r="K8" s="3">
        <f t="shared" si="0"/>
        <v>1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0"/>
        <v>0</v>
      </c>
      <c r="U8">
        <f>SUM(C8:T8)</f>
        <v>128</v>
      </c>
    </row>
    <row r="9" spans="2:21">
      <c r="B9" s="3" t="s">
        <v>44</v>
      </c>
      <c r="C9" s="6">
        <f t="shared" ref="C9:T9" si="1">C8*$D4</f>
        <v>865946.2189781022</v>
      </c>
      <c r="D9" s="6">
        <f t="shared" si="1"/>
        <v>660853.69343065692</v>
      </c>
      <c r="E9" s="6">
        <f t="shared" si="1"/>
        <v>410185.05109489051</v>
      </c>
      <c r="F9" s="6">
        <f t="shared" si="1"/>
        <v>341820.87591240875</v>
      </c>
      <c r="G9" s="6">
        <f t="shared" si="1"/>
        <v>227880.58394160584</v>
      </c>
      <c r="H9" s="6">
        <f t="shared" si="1"/>
        <v>159516.40875912408</v>
      </c>
      <c r="I9" s="6">
        <f t="shared" si="1"/>
        <v>113940.29197080292</v>
      </c>
      <c r="J9" s="6">
        <f t="shared" si="1"/>
        <v>113940.29197080292</v>
      </c>
      <c r="K9" s="6">
        <f t="shared" si="1"/>
        <v>22788.058394160584</v>
      </c>
      <c r="L9" s="6">
        <f t="shared" si="1"/>
        <v>0</v>
      </c>
      <c r="M9" s="6">
        <f t="shared" si="1"/>
        <v>0</v>
      </c>
      <c r="N9" s="6">
        <f t="shared" si="1"/>
        <v>0</v>
      </c>
      <c r="O9" s="6">
        <f t="shared" si="1"/>
        <v>0</v>
      </c>
      <c r="P9" s="6">
        <f t="shared" si="1"/>
        <v>0</v>
      </c>
      <c r="Q9" s="6">
        <f t="shared" si="1"/>
        <v>0</v>
      </c>
      <c r="R9" s="6">
        <f t="shared" si="1"/>
        <v>0</v>
      </c>
      <c r="S9" s="6">
        <f t="shared" si="1"/>
        <v>0</v>
      </c>
      <c r="T9" s="6">
        <f t="shared" si="1"/>
        <v>0</v>
      </c>
    </row>
    <row r="10" spans="2:21">
      <c r="B10" s="3" t="s">
        <v>45</v>
      </c>
      <c r="C10" s="6">
        <f t="shared" ref="C10:T10" si="2">MOD(C7,$D4)</f>
        <v>7012.7810218978193</v>
      </c>
      <c r="D10" s="6">
        <f t="shared" si="2"/>
        <v>14042.306569343073</v>
      </c>
      <c r="E10" s="6">
        <f t="shared" si="2"/>
        <v>16949.948905109493</v>
      </c>
      <c r="F10" s="6">
        <f t="shared" si="2"/>
        <v>763.12408759124446</v>
      </c>
      <c r="G10" s="6">
        <f t="shared" si="2"/>
        <v>20673.416058394163</v>
      </c>
      <c r="H10" s="6">
        <f t="shared" si="2"/>
        <v>22278.591240875914</v>
      </c>
      <c r="I10" s="6">
        <f t="shared" si="2"/>
        <v>13909.708029197081</v>
      </c>
      <c r="J10" s="6">
        <f t="shared" si="2"/>
        <v>4361.7080291970815</v>
      </c>
      <c r="K10" s="6">
        <f t="shared" si="2"/>
        <v>11237.941605839416</v>
      </c>
      <c r="L10" s="6">
        <f t="shared" si="2"/>
        <v>22481</v>
      </c>
      <c r="M10" s="6">
        <f t="shared" si="2"/>
        <v>13759</v>
      </c>
      <c r="N10" s="6">
        <f t="shared" si="2"/>
        <v>9976</v>
      </c>
      <c r="O10" s="6">
        <f t="shared" si="2"/>
        <v>3977</v>
      </c>
      <c r="P10" s="6">
        <f t="shared" si="2"/>
        <v>3126</v>
      </c>
      <c r="Q10" s="6">
        <f t="shared" si="2"/>
        <v>2626</v>
      </c>
      <c r="R10" s="6">
        <f t="shared" si="2"/>
        <v>1613</v>
      </c>
      <c r="S10" s="6">
        <f t="shared" si="2"/>
        <v>264</v>
      </c>
      <c r="T10" s="6">
        <f t="shared" si="2"/>
        <v>258</v>
      </c>
    </row>
    <row r="11" spans="2:21">
      <c r="B11" s="3" t="s">
        <v>50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6">
        <v>0</v>
      </c>
      <c r="O11" s="3">
        <v>0</v>
      </c>
      <c r="P11" s="3">
        <v>0</v>
      </c>
      <c r="Q11">
        <v>0</v>
      </c>
      <c r="R11">
        <v>0</v>
      </c>
      <c r="S11">
        <v>0</v>
      </c>
      <c r="T11">
        <v>0</v>
      </c>
      <c r="U11" s="6">
        <f>SUM(C11:T11)</f>
        <v>7</v>
      </c>
    </row>
    <row r="12" spans="2:21">
      <c r="B12" s="3" t="s">
        <v>51</v>
      </c>
      <c r="C12" s="3">
        <f>SUM(C8,C11)</f>
        <v>38</v>
      </c>
      <c r="D12" s="3">
        <f t="shared" ref="D12:T12" si="3">SUM(D8,D11)</f>
        <v>30</v>
      </c>
      <c r="E12" s="3">
        <f t="shared" si="3"/>
        <v>19</v>
      </c>
      <c r="F12" s="3">
        <f t="shared" si="3"/>
        <v>15</v>
      </c>
      <c r="G12" s="3">
        <f t="shared" si="3"/>
        <v>11</v>
      </c>
      <c r="H12" s="3">
        <f t="shared" si="3"/>
        <v>8</v>
      </c>
      <c r="I12" s="3">
        <f t="shared" si="3"/>
        <v>6</v>
      </c>
      <c r="J12" s="3">
        <f t="shared" si="3"/>
        <v>5</v>
      </c>
      <c r="K12" s="3">
        <f t="shared" si="3"/>
        <v>1</v>
      </c>
      <c r="L12" s="3">
        <f t="shared" si="3"/>
        <v>1</v>
      </c>
      <c r="M12" s="3">
        <f t="shared" si="3"/>
        <v>1</v>
      </c>
      <c r="N12" s="3">
        <f t="shared" si="3"/>
        <v>0</v>
      </c>
      <c r="O12" s="3">
        <f t="shared" si="3"/>
        <v>0</v>
      </c>
      <c r="P12" s="3">
        <f t="shared" si="3"/>
        <v>0</v>
      </c>
      <c r="Q12" s="3">
        <f t="shared" si="3"/>
        <v>0</v>
      </c>
      <c r="R12" s="3">
        <f t="shared" si="3"/>
        <v>0</v>
      </c>
      <c r="S12" s="3">
        <f t="shared" si="3"/>
        <v>0</v>
      </c>
      <c r="T12" s="3">
        <f t="shared" si="3"/>
        <v>0</v>
      </c>
      <c r="U12" s="6">
        <f>SUM(C12:M12)</f>
        <v>135</v>
      </c>
    </row>
    <row r="16" spans="2:21">
      <c r="B16" t="s">
        <v>59</v>
      </c>
    </row>
    <row r="17" spans="2:21">
      <c r="B17" t="s">
        <v>42</v>
      </c>
    </row>
    <row r="18" spans="2:21">
      <c r="B18" s="3" t="s">
        <v>46</v>
      </c>
      <c r="C18" s="3"/>
      <c r="D18" s="6">
        <f>Datos!J10/(Datos!D47+2)</f>
        <v>26926.160919540231</v>
      </c>
      <c r="E18" s="3"/>
      <c r="F18" s="3" t="s">
        <v>33</v>
      </c>
      <c r="G18" s="3">
        <v>85</v>
      </c>
      <c r="H18" s="3"/>
      <c r="I18" s="3" t="s">
        <v>47</v>
      </c>
      <c r="J18" s="3"/>
      <c r="K18" s="3">
        <f>SUM(C22:T22)</f>
        <v>80</v>
      </c>
      <c r="L18" s="3" t="s">
        <v>48</v>
      </c>
      <c r="M18" s="3"/>
      <c r="N18" s="3"/>
      <c r="O18" s="3">
        <f>G18-K18</f>
        <v>5</v>
      </c>
    </row>
    <row r="20" spans="2:21">
      <c r="B20" s="3"/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18</v>
      </c>
      <c r="J20" s="3" t="s">
        <v>19</v>
      </c>
      <c r="K20" s="3" t="s">
        <v>20</v>
      </c>
      <c r="L20" s="3" t="s">
        <v>21</v>
      </c>
      <c r="M20" s="3" t="s">
        <v>22</v>
      </c>
      <c r="N20" s="3" t="s">
        <v>30</v>
      </c>
      <c r="O20" s="3" t="s">
        <v>23</v>
      </c>
      <c r="P20" s="3" t="s">
        <v>24</v>
      </c>
      <c r="Q20" s="3" t="s">
        <v>25</v>
      </c>
      <c r="R20" s="3" t="s">
        <v>26</v>
      </c>
      <c r="S20" s="3" t="s">
        <v>27</v>
      </c>
      <c r="T20" s="3" t="s">
        <v>28</v>
      </c>
      <c r="U20" s="3"/>
    </row>
    <row r="21" spans="2:21">
      <c r="B21" s="3" t="s">
        <v>43</v>
      </c>
      <c r="C21" s="3">
        <f t="array" ref="C21:T21">TRANSPOSE(Datos!D3:D20)</f>
        <v>700463</v>
      </c>
      <c r="D21" s="3">
        <v>453407</v>
      </c>
      <c r="E21" s="3">
        <v>313451</v>
      </c>
      <c r="F21" s="3">
        <v>270683</v>
      </c>
      <c r="G21" s="3">
        <v>187336</v>
      </c>
      <c r="H21" s="3">
        <v>156349</v>
      </c>
      <c r="I21" s="3">
        <v>93256</v>
      </c>
      <c r="J21" s="3">
        <v>67405</v>
      </c>
      <c r="K21" s="3">
        <v>27763</v>
      </c>
      <c r="L21" s="3">
        <v>19297</v>
      </c>
      <c r="M21" s="3">
        <v>10362</v>
      </c>
      <c r="N21" s="3">
        <v>8120</v>
      </c>
      <c r="O21" s="3">
        <v>3044</v>
      </c>
      <c r="P21" s="3">
        <v>2486</v>
      </c>
      <c r="Q21" s="3">
        <v>1946</v>
      </c>
      <c r="R21" s="3">
        <v>1438</v>
      </c>
      <c r="S21" s="3">
        <v>0</v>
      </c>
      <c r="T21" s="3">
        <v>0</v>
      </c>
      <c r="U21" s="3"/>
    </row>
    <row r="22" spans="2:21">
      <c r="B22" s="3" t="s">
        <v>49</v>
      </c>
      <c r="C22" s="3">
        <f>INT(C21/$D18)</f>
        <v>26</v>
      </c>
      <c r="D22" s="3">
        <f t="shared" ref="D22:T22" si="4">INT(D21/$D18)</f>
        <v>16</v>
      </c>
      <c r="E22" s="3">
        <f t="shared" si="4"/>
        <v>11</v>
      </c>
      <c r="F22" s="3">
        <f t="shared" si="4"/>
        <v>10</v>
      </c>
      <c r="G22" s="3">
        <f t="shared" si="4"/>
        <v>6</v>
      </c>
      <c r="H22" s="3">
        <f t="shared" si="4"/>
        <v>5</v>
      </c>
      <c r="I22" s="3">
        <f t="shared" si="4"/>
        <v>3</v>
      </c>
      <c r="J22" s="3">
        <f t="shared" si="4"/>
        <v>2</v>
      </c>
      <c r="K22" s="3">
        <f t="shared" si="4"/>
        <v>1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4"/>
        <v>0</v>
      </c>
      <c r="U22" s="3">
        <f>SUM(C22:T22)</f>
        <v>80</v>
      </c>
    </row>
    <row r="23" spans="2:21">
      <c r="B23" s="3" t="s">
        <v>44</v>
      </c>
      <c r="C23" s="6">
        <f>C22*$D18</f>
        <v>700080.18390804599</v>
      </c>
      <c r="D23" s="6">
        <f t="shared" ref="D23:T23" si="5">D22*$D18</f>
        <v>430818.57471264369</v>
      </c>
      <c r="E23" s="6">
        <f t="shared" si="5"/>
        <v>296187.77011494251</v>
      </c>
      <c r="F23" s="6">
        <f t="shared" si="5"/>
        <v>269261.6091954023</v>
      </c>
      <c r="G23" s="6">
        <f t="shared" si="5"/>
        <v>161556.96551724139</v>
      </c>
      <c r="H23" s="6">
        <f t="shared" si="5"/>
        <v>134630.80459770115</v>
      </c>
      <c r="I23" s="6">
        <f t="shared" si="5"/>
        <v>80778.482758620696</v>
      </c>
      <c r="J23" s="6">
        <f t="shared" si="5"/>
        <v>53852.321839080461</v>
      </c>
      <c r="K23" s="6">
        <f t="shared" si="5"/>
        <v>26926.160919540231</v>
      </c>
      <c r="L23" s="6">
        <f t="shared" si="5"/>
        <v>0</v>
      </c>
      <c r="M23" s="6">
        <f t="shared" si="5"/>
        <v>0</v>
      </c>
      <c r="N23" s="6">
        <f t="shared" si="5"/>
        <v>0</v>
      </c>
      <c r="O23" s="6">
        <f t="shared" si="5"/>
        <v>0</v>
      </c>
      <c r="P23" s="6">
        <f t="shared" si="5"/>
        <v>0</v>
      </c>
      <c r="Q23" s="6">
        <f t="shared" si="5"/>
        <v>0</v>
      </c>
      <c r="R23" s="6">
        <f t="shared" si="5"/>
        <v>0</v>
      </c>
      <c r="S23" s="6">
        <f t="shared" si="5"/>
        <v>0</v>
      </c>
      <c r="T23" s="6">
        <f t="shared" si="5"/>
        <v>0</v>
      </c>
      <c r="U23" s="3"/>
    </row>
    <row r="24" spans="2:21">
      <c r="B24" s="3" t="s">
        <v>45</v>
      </c>
      <c r="C24" s="6">
        <f>MOD(C21,$D18)</f>
        <v>382.81609195400233</v>
      </c>
      <c r="D24" s="6">
        <f t="shared" ref="D24:T24" si="6">MOD(D21,$D18)</f>
        <v>22588.425287356309</v>
      </c>
      <c r="E24" s="6">
        <f t="shared" si="6"/>
        <v>17263.229885057463</v>
      </c>
      <c r="F24" s="6">
        <f t="shared" si="6"/>
        <v>1421.3908045976932</v>
      </c>
      <c r="G24" s="6">
        <f t="shared" si="6"/>
        <v>25779.034482758616</v>
      </c>
      <c r="H24" s="6">
        <f t="shared" si="6"/>
        <v>21718.195402298847</v>
      </c>
      <c r="I24" s="6">
        <f t="shared" si="6"/>
        <v>12477.517241379308</v>
      </c>
      <c r="J24" s="6">
        <f t="shared" si="6"/>
        <v>13552.678160919539</v>
      </c>
      <c r="K24" s="6">
        <f t="shared" si="6"/>
        <v>836.83908045976932</v>
      </c>
      <c r="L24" s="6">
        <f t="shared" si="6"/>
        <v>19297</v>
      </c>
      <c r="M24" s="6">
        <f t="shared" si="6"/>
        <v>10362</v>
      </c>
      <c r="N24" s="6">
        <f t="shared" si="6"/>
        <v>8120</v>
      </c>
      <c r="O24" s="6">
        <f t="shared" si="6"/>
        <v>3044</v>
      </c>
      <c r="P24" s="6">
        <f t="shared" si="6"/>
        <v>2486</v>
      </c>
      <c r="Q24" s="6">
        <f t="shared" si="6"/>
        <v>1946</v>
      </c>
      <c r="R24" s="6">
        <f t="shared" si="6"/>
        <v>1438</v>
      </c>
      <c r="S24" s="6">
        <f t="shared" si="6"/>
        <v>0</v>
      </c>
      <c r="T24" s="6">
        <f t="shared" si="6"/>
        <v>0</v>
      </c>
      <c r="U24" s="3"/>
    </row>
    <row r="25" spans="2:21">
      <c r="B25" s="3" t="s">
        <v>50</v>
      </c>
      <c r="C25" s="3">
        <v>0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6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6">
        <f>SUM(C25:T25)</f>
        <v>5</v>
      </c>
    </row>
    <row r="26" spans="2:21">
      <c r="B26" s="3" t="s">
        <v>51</v>
      </c>
      <c r="C26" s="3">
        <f>SUM(C22,C25)</f>
        <v>26</v>
      </c>
      <c r="D26" s="3">
        <f t="shared" ref="D26:T26" si="7">SUM(D22,D25)</f>
        <v>17</v>
      </c>
      <c r="E26" s="3">
        <f t="shared" si="7"/>
        <v>12</v>
      </c>
      <c r="F26" s="3">
        <f t="shared" si="7"/>
        <v>10</v>
      </c>
      <c r="G26" s="3">
        <f t="shared" si="7"/>
        <v>7</v>
      </c>
      <c r="H26" s="3">
        <f t="shared" si="7"/>
        <v>6</v>
      </c>
      <c r="I26" s="3">
        <f t="shared" si="7"/>
        <v>3</v>
      </c>
      <c r="J26" s="3">
        <f t="shared" si="7"/>
        <v>2</v>
      </c>
      <c r="K26" s="3">
        <f t="shared" si="7"/>
        <v>1</v>
      </c>
      <c r="L26" s="3">
        <f t="shared" si="7"/>
        <v>1</v>
      </c>
      <c r="M26" s="3">
        <f t="shared" si="7"/>
        <v>0</v>
      </c>
      <c r="N26" s="3">
        <f t="shared" si="7"/>
        <v>0</v>
      </c>
      <c r="O26" s="3">
        <f t="shared" si="7"/>
        <v>0</v>
      </c>
      <c r="P26" s="3">
        <f t="shared" si="7"/>
        <v>0</v>
      </c>
      <c r="Q26" s="3">
        <f t="shared" si="7"/>
        <v>0</v>
      </c>
      <c r="R26" s="3">
        <f t="shared" si="7"/>
        <v>0</v>
      </c>
      <c r="S26" s="3">
        <f t="shared" si="7"/>
        <v>0</v>
      </c>
      <c r="T26" s="3">
        <f t="shared" si="7"/>
        <v>0</v>
      </c>
      <c r="U26" s="6">
        <f>SUM(C26:M26)</f>
        <v>85</v>
      </c>
    </row>
    <row r="30" spans="2:21">
      <c r="B30" s="3" t="s">
        <v>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>
      <c r="B31" s="3" t="s">
        <v>46</v>
      </c>
      <c r="C31" s="3"/>
      <c r="D31" s="6">
        <f>Datos!J11/(Datos!D48+2)</f>
        <v>15651.368421052632</v>
      </c>
      <c r="E31" s="3"/>
      <c r="F31" s="3" t="s">
        <v>33</v>
      </c>
      <c r="G31" s="3">
        <v>17</v>
      </c>
      <c r="H31" s="3"/>
      <c r="I31" s="3" t="s">
        <v>47</v>
      </c>
      <c r="J31" s="3"/>
      <c r="K31" s="3">
        <f>SUM(C35:T35)</f>
        <v>14</v>
      </c>
      <c r="L31" s="3" t="s">
        <v>48</v>
      </c>
      <c r="M31" s="3"/>
      <c r="N31" s="3"/>
      <c r="O31" s="3">
        <f>G31-K31</f>
        <v>3</v>
      </c>
      <c r="P31" s="3"/>
      <c r="Q31" s="3"/>
      <c r="R31" s="3"/>
      <c r="S31" s="3"/>
      <c r="T31" s="3"/>
      <c r="U31" s="3"/>
    </row>
    <row r="32" spans="2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>
      <c r="B33" s="3"/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17</v>
      </c>
      <c r="I33" s="3" t="s">
        <v>18</v>
      </c>
      <c r="J33" s="3" t="s">
        <v>19</v>
      </c>
      <c r="K33" s="3" t="s">
        <v>20</v>
      </c>
      <c r="L33" s="3" t="s">
        <v>21</v>
      </c>
      <c r="M33" s="3" t="s">
        <v>22</v>
      </c>
      <c r="N33" s="3" t="s">
        <v>30</v>
      </c>
      <c r="O33" s="3" t="s">
        <v>23</v>
      </c>
      <c r="P33" s="3" t="s">
        <v>24</v>
      </c>
      <c r="Q33" s="3" t="s">
        <v>25</v>
      </c>
      <c r="R33" s="3" t="s">
        <v>26</v>
      </c>
      <c r="S33" s="3" t="s">
        <v>27</v>
      </c>
      <c r="T33" s="3" t="s">
        <v>28</v>
      </c>
      <c r="U33" s="3"/>
    </row>
    <row r="34" spans="2:21">
      <c r="B34" s="3" t="s">
        <v>43</v>
      </c>
      <c r="C34" s="3">
        <f t="array" ref="C34:T34">TRANSPOSE(Datos!E3:E20)</f>
        <v>58036</v>
      </c>
      <c r="D34" s="3">
        <v>103752</v>
      </c>
      <c r="E34" s="3">
        <v>35659</v>
      </c>
      <c r="F34" s="3">
        <v>19437</v>
      </c>
      <c r="G34" s="3">
        <v>18879</v>
      </c>
      <c r="H34" s="3">
        <v>9756</v>
      </c>
      <c r="I34" s="3">
        <v>14714</v>
      </c>
      <c r="J34" s="3">
        <v>26857</v>
      </c>
      <c r="K34" s="3">
        <v>2986</v>
      </c>
      <c r="L34" s="3">
        <v>961</v>
      </c>
      <c r="M34" s="3">
        <v>1521</v>
      </c>
      <c r="N34" s="3">
        <v>551</v>
      </c>
      <c r="O34" s="3">
        <v>324</v>
      </c>
      <c r="P34" s="3">
        <v>191</v>
      </c>
      <c r="Q34" s="3">
        <v>220</v>
      </c>
      <c r="R34" s="3">
        <v>0</v>
      </c>
      <c r="S34" s="3">
        <v>0</v>
      </c>
      <c r="T34" s="3">
        <v>0</v>
      </c>
      <c r="U34" s="3"/>
    </row>
    <row r="35" spans="2:21">
      <c r="B35" s="3" t="s">
        <v>49</v>
      </c>
      <c r="C35" s="3">
        <f>INT(C34/$D31)</f>
        <v>3</v>
      </c>
      <c r="D35" s="3">
        <f t="shared" ref="D35" si="8">INT(D34/$D31)</f>
        <v>6</v>
      </c>
      <c r="E35" s="3">
        <f t="shared" ref="E35" si="9">INT(E34/$D31)</f>
        <v>2</v>
      </c>
      <c r="F35" s="3">
        <f t="shared" ref="F35" si="10">INT(F34/$D31)</f>
        <v>1</v>
      </c>
      <c r="G35" s="3">
        <f t="shared" ref="G35" si="11">INT(G34/$D31)</f>
        <v>1</v>
      </c>
      <c r="H35" s="3">
        <f t="shared" ref="H35" si="12">INT(H34/$D31)</f>
        <v>0</v>
      </c>
      <c r="I35" s="3">
        <f t="shared" ref="I35" si="13">INT(I34/$D31)</f>
        <v>0</v>
      </c>
      <c r="J35" s="3">
        <f t="shared" ref="J35" si="14">INT(J34/$D31)</f>
        <v>1</v>
      </c>
      <c r="K35" s="3">
        <f t="shared" ref="K35" si="15">INT(K34/$D31)</f>
        <v>0</v>
      </c>
      <c r="L35" s="3">
        <f t="shared" ref="L35" si="16">INT(L34/$D31)</f>
        <v>0</v>
      </c>
      <c r="M35" s="3">
        <f t="shared" ref="M35" si="17">INT(M34/$D31)</f>
        <v>0</v>
      </c>
      <c r="N35" s="3">
        <f t="shared" ref="N35" si="18">INT(N34/$D31)</f>
        <v>0</v>
      </c>
      <c r="O35" s="3">
        <f t="shared" ref="O35" si="19">INT(O34/$D31)</f>
        <v>0</v>
      </c>
      <c r="P35" s="3">
        <f t="shared" ref="P35" si="20">INT(P34/$D31)</f>
        <v>0</v>
      </c>
      <c r="Q35" s="3">
        <f t="shared" ref="Q35" si="21">INT(Q34/$D31)</f>
        <v>0</v>
      </c>
      <c r="R35" s="3">
        <f t="shared" ref="R35" si="22">INT(R34/$D31)</f>
        <v>0</v>
      </c>
      <c r="S35" s="3">
        <f t="shared" ref="S35" si="23">INT(S34/$D31)</f>
        <v>0</v>
      </c>
      <c r="T35" s="3">
        <f t="shared" ref="T35" si="24">INT(T34/$D31)</f>
        <v>0</v>
      </c>
      <c r="U35" s="3">
        <f>SUM(C35:T35)</f>
        <v>14</v>
      </c>
    </row>
    <row r="36" spans="2:21">
      <c r="B36" s="3" t="s">
        <v>44</v>
      </c>
      <c r="C36" s="6">
        <f>C35*$D31</f>
        <v>46954.105263157893</v>
      </c>
      <c r="D36" s="6">
        <f t="shared" ref="D36" si="25">D35*$D31</f>
        <v>93908.210526315786</v>
      </c>
      <c r="E36" s="6">
        <f t="shared" ref="E36" si="26">E35*$D31</f>
        <v>31302.736842105263</v>
      </c>
      <c r="F36" s="6">
        <f t="shared" ref="F36" si="27">F35*$D31</f>
        <v>15651.368421052632</v>
      </c>
      <c r="G36" s="6">
        <f t="shared" ref="G36" si="28">G35*$D31</f>
        <v>15651.368421052632</v>
      </c>
      <c r="H36" s="6">
        <f t="shared" ref="H36" si="29">H35*$D31</f>
        <v>0</v>
      </c>
      <c r="I36" s="6">
        <f t="shared" ref="I36" si="30">I35*$D31</f>
        <v>0</v>
      </c>
      <c r="J36" s="6">
        <f t="shared" ref="J36" si="31">J35*$D31</f>
        <v>15651.368421052632</v>
      </c>
      <c r="K36" s="6">
        <f t="shared" ref="K36" si="32">K35*$D31</f>
        <v>0</v>
      </c>
      <c r="L36" s="6">
        <f t="shared" ref="L36" si="33">L35*$D31</f>
        <v>0</v>
      </c>
      <c r="M36" s="6">
        <f t="shared" ref="M36" si="34">M35*$D31</f>
        <v>0</v>
      </c>
      <c r="N36" s="6">
        <f t="shared" ref="N36" si="35">N35*$D31</f>
        <v>0</v>
      </c>
      <c r="O36" s="6">
        <f t="shared" ref="O36" si="36">O35*$D31</f>
        <v>0</v>
      </c>
      <c r="P36" s="6">
        <f t="shared" ref="P36" si="37">P35*$D31</f>
        <v>0</v>
      </c>
      <c r="Q36" s="6">
        <f t="shared" ref="Q36" si="38">Q35*$D31</f>
        <v>0</v>
      </c>
      <c r="R36" s="6">
        <f t="shared" ref="R36" si="39">R35*$D31</f>
        <v>0</v>
      </c>
      <c r="S36" s="6">
        <f t="shared" ref="S36" si="40">S35*$D31</f>
        <v>0</v>
      </c>
      <c r="T36" s="6">
        <f t="shared" ref="T36" si="41">T35*$D31</f>
        <v>0</v>
      </c>
      <c r="U36" s="3"/>
    </row>
    <row r="37" spans="2:21">
      <c r="B37" s="3" t="s">
        <v>45</v>
      </c>
      <c r="C37" s="6">
        <f>MOD(C34,$D31)</f>
        <v>11081.894736842105</v>
      </c>
      <c r="D37" s="6">
        <f t="shared" ref="D37:T37" si="42">MOD(D34,$D31)</f>
        <v>9843.78947368421</v>
      </c>
      <c r="E37" s="6">
        <f t="shared" si="42"/>
        <v>4356.2631578947367</v>
      </c>
      <c r="F37" s="6">
        <f t="shared" si="42"/>
        <v>3785.6315789473683</v>
      </c>
      <c r="G37" s="6">
        <f t="shared" si="42"/>
        <v>3227.6315789473683</v>
      </c>
      <c r="H37" s="6">
        <f t="shared" si="42"/>
        <v>9756</v>
      </c>
      <c r="I37" s="6">
        <f t="shared" si="42"/>
        <v>14714</v>
      </c>
      <c r="J37" s="6">
        <f t="shared" si="42"/>
        <v>11205.631578947368</v>
      </c>
      <c r="K37" s="6">
        <f t="shared" si="42"/>
        <v>2986</v>
      </c>
      <c r="L37" s="6">
        <f t="shared" si="42"/>
        <v>961</v>
      </c>
      <c r="M37" s="6">
        <f t="shared" si="42"/>
        <v>1521</v>
      </c>
      <c r="N37" s="6">
        <f t="shared" si="42"/>
        <v>551</v>
      </c>
      <c r="O37" s="6">
        <f t="shared" si="42"/>
        <v>324</v>
      </c>
      <c r="P37" s="6">
        <f t="shared" si="42"/>
        <v>191</v>
      </c>
      <c r="Q37" s="6">
        <f t="shared" si="42"/>
        <v>220</v>
      </c>
      <c r="R37" s="6">
        <f t="shared" si="42"/>
        <v>0</v>
      </c>
      <c r="S37" s="6">
        <f t="shared" si="42"/>
        <v>0</v>
      </c>
      <c r="T37" s="6">
        <f t="shared" si="42"/>
        <v>0</v>
      </c>
      <c r="U37" s="3"/>
    </row>
    <row r="38" spans="2:21">
      <c r="B38" s="3" t="s">
        <v>50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6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6">
        <f>SUM(C38:T38)</f>
        <v>3</v>
      </c>
    </row>
    <row r="39" spans="2:21">
      <c r="B39" s="3" t="s">
        <v>51</v>
      </c>
      <c r="C39" s="3">
        <f>SUM(C35,C38)</f>
        <v>4</v>
      </c>
      <c r="D39" s="3">
        <f t="shared" ref="D39:T39" si="43">SUM(D35,D38)</f>
        <v>6</v>
      </c>
      <c r="E39" s="3">
        <f t="shared" si="43"/>
        <v>2</v>
      </c>
      <c r="F39" s="3">
        <f t="shared" si="43"/>
        <v>1</v>
      </c>
      <c r="G39" s="3">
        <f t="shared" si="43"/>
        <v>1</v>
      </c>
      <c r="H39" s="3">
        <f t="shared" si="43"/>
        <v>0</v>
      </c>
      <c r="I39" s="3">
        <f t="shared" si="43"/>
        <v>1</v>
      </c>
      <c r="J39" s="3">
        <f t="shared" si="43"/>
        <v>2</v>
      </c>
      <c r="K39" s="3">
        <f t="shared" si="43"/>
        <v>0</v>
      </c>
      <c r="L39" s="3">
        <f t="shared" si="43"/>
        <v>0</v>
      </c>
      <c r="M39" s="3">
        <f t="shared" si="43"/>
        <v>0</v>
      </c>
      <c r="N39" s="3">
        <f t="shared" si="43"/>
        <v>0</v>
      </c>
      <c r="O39" s="3">
        <f t="shared" si="43"/>
        <v>0</v>
      </c>
      <c r="P39" s="3">
        <f t="shared" si="43"/>
        <v>0</v>
      </c>
      <c r="Q39" s="3">
        <f t="shared" si="43"/>
        <v>0</v>
      </c>
      <c r="R39" s="3">
        <f t="shared" si="43"/>
        <v>0</v>
      </c>
      <c r="S39" s="3">
        <f t="shared" si="43"/>
        <v>0</v>
      </c>
      <c r="T39" s="3">
        <f t="shared" si="43"/>
        <v>0</v>
      </c>
      <c r="U39" s="6">
        <f>SUM(C39:M39)</f>
        <v>17</v>
      </c>
    </row>
    <row r="40" spans="2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2" spans="2:21">
      <c r="B42" s="3" t="s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>
      <c r="B43" s="3" t="s">
        <v>46</v>
      </c>
      <c r="C43" s="3"/>
      <c r="D43" s="6">
        <f>Datos!J12/(Datos!D49+2)</f>
        <v>9801.823529411764</v>
      </c>
      <c r="E43" s="3"/>
      <c r="F43" s="3" t="s">
        <v>33</v>
      </c>
      <c r="G43" s="3">
        <v>15</v>
      </c>
      <c r="H43" s="3"/>
      <c r="I43" s="3" t="s">
        <v>47</v>
      </c>
      <c r="J43" s="3"/>
      <c r="K43" s="3">
        <f>SUM(C47:T47)</f>
        <v>13</v>
      </c>
      <c r="L43" s="3" t="s">
        <v>48</v>
      </c>
      <c r="M43" s="3"/>
      <c r="N43" s="3"/>
      <c r="O43" s="3">
        <f>G43-K43</f>
        <v>2</v>
      </c>
      <c r="P43" s="3"/>
      <c r="Q43" s="3"/>
      <c r="R43" s="3"/>
      <c r="S43" s="3"/>
      <c r="T43" s="3"/>
      <c r="U43" s="3"/>
    </row>
    <row r="44" spans="2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>
      <c r="B45" s="3"/>
      <c r="C45" s="3" t="s">
        <v>12</v>
      </c>
      <c r="D45" s="3" t="s">
        <v>13</v>
      </c>
      <c r="E45" s="3" t="s">
        <v>14</v>
      </c>
      <c r="F45" s="3" t="s">
        <v>15</v>
      </c>
      <c r="G45" s="3" t="s">
        <v>16</v>
      </c>
      <c r="H45" s="3" t="s">
        <v>17</v>
      </c>
      <c r="I45" s="3" t="s">
        <v>18</v>
      </c>
      <c r="J45" s="3" t="s">
        <v>19</v>
      </c>
      <c r="K45" s="3" t="s">
        <v>20</v>
      </c>
      <c r="L45" s="3" t="s">
        <v>21</v>
      </c>
      <c r="M45" s="3" t="s">
        <v>22</v>
      </c>
      <c r="N45" s="3" t="s">
        <v>30</v>
      </c>
      <c r="O45" s="3" t="s">
        <v>23</v>
      </c>
      <c r="P45" s="3" t="s">
        <v>24</v>
      </c>
      <c r="Q45" s="3" t="s">
        <v>25</v>
      </c>
      <c r="R45" s="3" t="s">
        <v>26</v>
      </c>
      <c r="S45" s="3" t="s">
        <v>27</v>
      </c>
      <c r="T45" s="3" t="s">
        <v>28</v>
      </c>
      <c r="U45" s="3"/>
    </row>
    <row r="46" spans="2:21">
      <c r="B46" s="3" t="s">
        <v>43</v>
      </c>
      <c r="C46" s="3">
        <f t="array" ref="C46:T46">TRANSPOSE(Datos!F3:F20)</f>
        <v>34250</v>
      </c>
      <c r="D46" s="3">
        <v>50615</v>
      </c>
      <c r="E46" s="3">
        <v>27257</v>
      </c>
      <c r="F46" s="3">
        <v>15282</v>
      </c>
      <c r="G46" s="3">
        <v>10407</v>
      </c>
      <c r="H46" s="3">
        <v>3584</v>
      </c>
      <c r="I46" s="3">
        <v>7081</v>
      </c>
      <c r="J46" s="3">
        <v>12966</v>
      </c>
      <c r="K46" s="3">
        <v>0</v>
      </c>
      <c r="L46" s="3">
        <v>542</v>
      </c>
      <c r="M46" s="3">
        <v>812</v>
      </c>
      <c r="N46" s="3">
        <v>361</v>
      </c>
      <c r="O46" s="3">
        <v>203</v>
      </c>
      <c r="P46" s="3">
        <v>201</v>
      </c>
      <c r="Q46" s="3">
        <v>240</v>
      </c>
      <c r="R46" s="3">
        <v>0</v>
      </c>
      <c r="S46" s="3">
        <v>107</v>
      </c>
      <c r="T46" s="3">
        <v>0</v>
      </c>
      <c r="U46" s="3"/>
    </row>
    <row r="47" spans="2:21">
      <c r="B47" s="3" t="s">
        <v>49</v>
      </c>
      <c r="C47" s="3">
        <f>INT(C46/$D43)</f>
        <v>3</v>
      </c>
      <c r="D47" s="3">
        <f t="shared" ref="D47" si="44">INT(D46/$D43)</f>
        <v>5</v>
      </c>
      <c r="E47" s="3">
        <f t="shared" ref="E47" si="45">INT(E46/$D43)</f>
        <v>2</v>
      </c>
      <c r="F47" s="3">
        <f t="shared" ref="F47" si="46">INT(F46/$D43)</f>
        <v>1</v>
      </c>
      <c r="G47" s="3">
        <f t="shared" ref="G47" si="47">INT(G46/$D43)</f>
        <v>1</v>
      </c>
      <c r="H47" s="3">
        <f t="shared" ref="H47" si="48">INT(H46/$D43)</f>
        <v>0</v>
      </c>
      <c r="I47" s="3">
        <f t="shared" ref="I47" si="49">INT(I46/$D43)</f>
        <v>0</v>
      </c>
      <c r="J47" s="3">
        <f t="shared" ref="J47" si="50">INT(J46/$D43)</f>
        <v>1</v>
      </c>
      <c r="K47" s="3">
        <f t="shared" ref="K47" si="51">INT(K46/$D43)</f>
        <v>0</v>
      </c>
      <c r="L47" s="3">
        <f t="shared" ref="L47" si="52">INT(L46/$D43)</f>
        <v>0</v>
      </c>
      <c r="M47" s="3">
        <f t="shared" ref="M47" si="53">INT(M46/$D43)</f>
        <v>0</v>
      </c>
      <c r="N47" s="3">
        <f t="shared" ref="N47" si="54">INT(N46/$D43)</f>
        <v>0</v>
      </c>
      <c r="O47" s="3">
        <f t="shared" ref="O47" si="55">INT(O46/$D43)</f>
        <v>0</v>
      </c>
      <c r="P47" s="3">
        <f t="shared" ref="P47" si="56">INT(P46/$D43)</f>
        <v>0</v>
      </c>
      <c r="Q47" s="3">
        <f t="shared" ref="Q47" si="57">INT(Q46/$D43)</f>
        <v>0</v>
      </c>
      <c r="R47" s="3">
        <f t="shared" ref="R47" si="58">INT(R46/$D43)</f>
        <v>0</v>
      </c>
      <c r="S47" s="3">
        <f t="shared" ref="S47" si="59">INT(S46/$D43)</f>
        <v>0</v>
      </c>
      <c r="T47" s="3">
        <f t="shared" ref="T47" si="60">INT(T46/$D43)</f>
        <v>0</v>
      </c>
      <c r="U47" s="3">
        <f>SUM(C47:T47)</f>
        <v>13</v>
      </c>
    </row>
    <row r="48" spans="2:21">
      <c r="B48" s="3" t="s">
        <v>44</v>
      </c>
      <c r="C48" s="6">
        <f>C47*$D43</f>
        <v>29405.470588235294</v>
      </c>
      <c r="D48" s="6">
        <f t="shared" ref="D48" si="61">D47*$D43</f>
        <v>49009.117647058818</v>
      </c>
      <c r="E48" s="6">
        <f t="shared" ref="E48" si="62">E47*$D43</f>
        <v>19603.647058823528</v>
      </c>
      <c r="F48" s="6">
        <f t="shared" ref="F48" si="63">F47*$D43</f>
        <v>9801.823529411764</v>
      </c>
      <c r="G48" s="6">
        <f t="shared" ref="G48" si="64">G47*$D43</f>
        <v>9801.823529411764</v>
      </c>
      <c r="H48" s="6">
        <f t="shared" ref="H48" si="65">H47*$D43</f>
        <v>0</v>
      </c>
      <c r="I48" s="6">
        <f t="shared" ref="I48" si="66">I47*$D43</f>
        <v>0</v>
      </c>
      <c r="J48" s="6">
        <f t="shared" ref="J48" si="67">J47*$D43</f>
        <v>9801.823529411764</v>
      </c>
      <c r="K48" s="6">
        <f t="shared" ref="K48" si="68">K47*$D43</f>
        <v>0</v>
      </c>
      <c r="L48" s="6">
        <f t="shared" ref="L48" si="69">L47*$D43</f>
        <v>0</v>
      </c>
      <c r="M48" s="6">
        <f t="shared" ref="M48" si="70">M47*$D43</f>
        <v>0</v>
      </c>
      <c r="N48" s="6">
        <f t="shared" ref="N48" si="71">N47*$D43</f>
        <v>0</v>
      </c>
      <c r="O48" s="6">
        <f t="shared" ref="O48" si="72">O47*$D43</f>
        <v>0</v>
      </c>
      <c r="P48" s="6">
        <f t="shared" ref="P48" si="73">P47*$D43</f>
        <v>0</v>
      </c>
      <c r="Q48" s="6">
        <f t="shared" ref="Q48" si="74">Q47*$D43</f>
        <v>0</v>
      </c>
      <c r="R48" s="6">
        <f t="shared" ref="R48" si="75">R47*$D43</f>
        <v>0</v>
      </c>
      <c r="S48" s="6">
        <f t="shared" ref="S48" si="76">S47*$D43</f>
        <v>0</v>
      </c>
      <c r="T48" s="6">
        <f t="shared" ref="T48" si="77">T47*$D43</f>
        <v>0</v>
      </c>
      <c r="U48" s="3"/>
    </row>
    <row r="49" spans="2:21">
      <c r="B49" s="3" t="s">
        <v>45</v>
      </c>
      <c r="C49" s="6">
        <f>MOD(C46,$D43)</f>
        <v>4844.5294117647081</v>
      </c>
      <c r="D49" s="6">
        <f t="shared" ref="D49:T49" si="78">MOD(D46,$D43)</f>
        <v>1605.8823529411802</v>
      </c>
      <c r="E49" s="6">
        <f t="shared" si="78"/>
        <v>7653.3529411764721</v>
      </c>
      <c r="F49" s="6">
        <f t="shared" si="78"/>
        <v>5480.176470588236</v>
      </c>
      <c r="G49" s="6">
        <f t="shared" si="78"/>
        <v>605.17647058823604</v>
      </c>
      <c r="H49" s="6">
        <f t="shared" si="78"/>
        <v>3584</v>
      </c>
      <c r="I49" s="6">
        <f t="shared" si="78"/>
        <v>7081</v>
      </c>
      <c r="J49" s="6">
        <f t="shared" si="78"/>
        <v>3164.176470588236</v>
      </c>
      <c r="K49" s="6">
        <f t="shared" si="78"/>
        <v>0</v>
      </c>
      <c r="L49" s="6">
        <f t="shared" si="78"/>
        <v>542</v>
      </c>
      <c r="M49" s="6">
        <f t="shared" si="78"/>
        <v>812</v>
      </c>
      <c r="N49" s="6">
        <f t="shared" si="78"/>
        <v>361</v>
      </c>
      <c r="O49" s="6">
        <f t="shared" si="78"/>
        <v>203</v>
      </c>
      <c r="P49" s="6">
        <f t="shared" si="78"/>
        <v>201</v>
      </c>
      <c r="Q49" s="6">
        <f t="shared" si="78"/>
        <v>240</v>
      </c>
      <c r="R49" s="6">
        <f t="shared" si="78"/>
        <v>0</v>
      </c>
      <c r="S49" s="6">
        <f t="shared" si="78"/>
        <v>107</v>
      </c>
      <c r="T49" s="6">
        <f t="shared" si="78"/>
        <v>0</v>
      </c>
      <c r="U49" s="3"/>
    </row>
    <row r="50" spans="2:21">
      <c r="B50" s="3" t="s">
        <v>50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6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6">
        <f>SUM(C50:T50)</f>
        <v>2</v>
      </c>
    </row>
    <row r="51" spans="2:21">
      <c r="B51" s="3" t="s">
        <v>51</v>
      </c>
      <c r="C51" s="3">
        <f>SUM(C47,C50)</f>
        <v>3</v>
      </c>
      <c r="D51" s="3">
        <f t="shared" ref="D51:T51" si="79">SUM(D47,D50)</f>
        <v>5</v>
      </c>
      <c r="E51" s="3">
        <f t="shared" si="79"/>
        <v>3</v>
      </c>
      <c r="F51" s="3">
        <f t="shared" si="79"/>
        <v>1</v>
      </c>
      <c r="G51" s="3">
        <f t="shared" si="79"/>
        <v>1</v>
      </c>
      <c r="H51" s="3">
        <f t="shared" si="79"/>
        <v>0</v>
      </c>
      <c r="I51" s="3">
        <f t="shared" si="79"/>
        <v>1</v>
      </c>
      <c r="J51" s="3">
        <f t="shared" si="79"/>
        <v>1</v>
      </c>
      <c r="K51" s="3">
        <f t="shared" si="79"/>
        <v>0</v>
      </c>
      <c r="L51" s="3">
        <f t="shared" si="79"/>
        <v>0</v>
      </c>
      <c r="M51" s="3">
        <f t="shared" si="79"/>
        <v>0</v>
      </c>
      <c r="N51" s="3">
        <f t="shared" si="79"/>
        <v>0</v>
      </c>
      <c r="O51" s="3">
        <f t="shared" si="79"/>
        <v>0</v>
      </c>
      <c r="P51" s="3">
        <f t="shared" si="79"/>
        <v>0</v>
      </c>
      <c r="Q51" s="3">
        <f t="shared" si="79"/>
        <v>0</v>
      </c>
      <c r="R51" s="3">
        <f t="shared" si="79"/>
        <v>0</v>
      </c>
      <c r="S51" s="3">
        <f t="shared" si="79"/>
        <v>0</v>
      </c>
      <c r="T51" s="3">
        <f t="shared" si="79"/>
        <v>0</v>
      </c>
      <c r="U51" s="6">
        <f>SUM(C51:M51)</f>
        <v>15</v>
      </c>
    </row>
    <row r="56" spans="2:21">
      <c r="B56" s="3" t="s">
        <v>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>
      <c r="B57" s="3" t="s">
        <v>46</v>
      </c>
      <c r="C57" s="3"/>
      <c r="D57" s="6">
        <f>Datos!J13/(Datos!D50+2)</f>
        <v>15769.05</v>
      </c>
      <c r="E57" s="3"/>
      <c r="F57" s="3" t="s">
        <v>33</v>
      </c>
      <c r="G57" s="3">
        <v>18</v>
      </c>
      <c r="H57" s="3"/>
      <c r="I57" s="3" t="s">
        <v>47</v>
      </c>
      <c r="J57" s="3"/>
      <c r="K57" s="3">
        <f>SUM(C61:T61)</f>
        <v>16</v>
      </c>
      <c r="L57" s="3" t="s">
        <v>48</v>
      </c>
      <c r="M57" s="3"/>
      <c r="N57" s="3"/>
      <c r="O57" s="3">
        <f>G57-K57</f>
        <v>2</v>
      </c>
      <c r="P57" s="3"/>
      <c r="Q57" s="3"/>
      <c r="R57" s="3"/>
      <c r="S57" s="3"/>
      <c r="T57" s="3"/>
      <c r="U57" s="3"/>
    </row>
    <row r="58" spans="2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>
      <c r="B59" s="3"/>
      <c r="C59" s="3" t="s">
        <v>12</v>
      </c>
      <c r="D59" s="3" t="s">
        <v>13</v>
      </c>
      <c r="E59" s="3" t="s">
        <v>14</v>
      </c>
      <c r="F59" s="3" t="s">
        <v>15</v>
      </c>
      <c r="G59" s="3" t="s">
        <v>16</v>
      </c>
      <c r="H59" s="3" t="s">
        <v>17</v>
      </c>
      <c r="I59" s="3" t="s">
        <v>18</v>
      </c>
      <c r="J59" s="3" t="s">
        <v>19</v>
      </c>
      <c r="K59" s="3" t="s">
        <v>20</v>
      </c>
      <c r="L59" s="3" t="s">
        <v>21</v>
      </c>
      <c r="M59" s="3" t="s">
        <v>22</v>
      </c>
      <c r="N59" s="3" t="s">
        <v>30</v>
      </c>
      <c r="O59" s="3" t="s">
        <v>23</v>
      </c>
      <c r="P59" s="3" t="s">
        <v>24</v>
      </c>
      <c r="Q59" s="3" t="s">
        <v>25</v>
      </c>
      <c r="R59" s="3" t="s">
        <v>26</v>
      </c>
      <c r="S59" s="3" t="s">
        <v>27</v>
      </c>
      <c r="T59" s="3" t="s">
        <v>28</v>
      </c>
      <c r="U59" s="3"/>
    </row>
    <row r="60" spans="2:21">
      <c r="B60" s="3" t="s">
        <v>43</v>
      </c>
      <c r="C60" s="3">
        <f t="array" ref="C60:T60">TRANSPOSE(Datos!G3:G20)</f>
        <v>80210</v>
      </c>
      <c r="D60" s="3">
        <v>67122</v>
      </c>
      <c r="E60" s="3">
        <v>50768</v>
      </c>
      <c r="F60" s="3">
        <v>37182</v>
      </c>
      <c r="G60" s="3">
        <v>31932</v>
      </c>
      <c r="H60" s="3">
        <v>12106</v>
      </c>
      <c r="I60" s="3">
        <v>12799</v>
      </c>
      <c r="J60" s="3">
        <v>11074</v>
      </c>
      <c r="K60" s="3">
        <v>3277</v>
      </c>
      <c r="L60" s="3">
        <v>1681</v>
      </c>
      <c r="M60" s="3">
        <v>1064</v>
      </c>
      <c r="N60" s="3">
        <v>944</v>
      </c>
      <c r="O60" s="3">
        <v>406</v>
      </c>
      <c r="P60" s="3">
        <v>248</v>
      </c>
      <c r="Q60" s="3">
        <v>220</v>
      </c>
      <c r="R60" s="3">
        <v>175</v>
      </c>
      <c r="S60" s="3">
        <v>157</v>
      </c>
      <c r="T60" s="3">
        <v>258</v>
      </c>
      <c r="U60" s="3"/>
    </row>
    <row r="61" spans="2:21">
      <c r="B61" s="3" t="s">
        <v>49</v>
      </c>
      <c r="C61" s="3">
        <f>INT(C60/$D57)</f>
        <v>5</v>
      </c>
      <c r="D61" s="3">
        <f t="shared" ref="D61" si="80">INT(D60/$D57)</f>
        <v>4</v>
      </c>
      <c r="E61" s="3">
        <f t="shared" ref="E61" si="81">INT(E60/$D57)</f>
        <v>3</v>
      </c>
      <c r="F61" s="3">
        <f t="shared" ref="F61" si="82">INT(F60/$D57)</f>
        <v>2</v>
      </c>
      <c r="G61" s="3">
        <f t="shared" ref="G61" si="83">INT(G60/$D57)</f>
        <v>2</v>
      </c>
      <c r="H61" s="3">
        <f t="shared" ref="H61" si="84">INT(H60/$D57)</f>
        <v>0</v>
      </c>
      <c r="I61" s="3">
        <f t="shared" ref="I61" si="85">INT(I60/$D57)</f>
        <v>0</v>
      </c>
      <c r="J61" s="3">
        <f t="shared" ref="J61" si="86">INT(J60/$D57)</f>
        <v>0</v>
      </c>
      <c r="K61" s="3">
        <f t="shared" ref="K61" si="87">INT(K60/$D57)</f>
        <v>0</v>
      </c>
      <c r="L61" s="3">
        <f t="shared" ref="L61" si="88">INT(L60/$D57)</f>
        <v>0</v>
      </c>
      <c r="M61" s="3">
        <f t="shared" ref="M61" si="89">INT(M60/$D57)</f>
        <v>0</v>
      </c>
      <c r="N61" s="3">
        <f t="shared" ref="N61" si="90">INT(N60/$D57)</f>
        <v>0</v>
      </c>
      <c r="O61" s="3">
        <f t="shared" ref="O61" si="91">INT(O60/$D57)</f>
        <v>0</v>
      </c>
      <c r="P61" s="3">
        <f t="shared" ref="P61" si="92">INT(P60/$D57)</f>
        <v>0</v>
      </c>
      <c r="Q61" s="3">
        <f t="shared" ref="Q61" si="93">INT(Q60/$D57)</f>
        <v>0</v>
      </c>
      <c r="R61" s="3">
        <f t="shared" ref="R61" si="94">INT(R60/$D57)</f>
        <v>0</v>
      </c>
      <c r="S61" s="3">
        <f t="shared" ref="S61" si="95">INT(S60/$D57)</f>
        <v>0</v>
      </c>
      <c r="T61" s="3">
        <f t="shared" ref="T61" si="96">INT(T60/$D57)</f>
        <v>0</v>
      </c>
      <c r="U61" s="3">
        <f>SUM(C61:T61)</f>
        <v>16</v>
      </c>
    </row>
    <row r="62" spans="2:21">
      <c r="B62" s="3" t="s">
        <v>44</v>
      </c>
      <c r="C62" s="6">
        <f>C61*$D57</f>
        <v>78845.25</v>
      </c>
      <c r="D62" s="6">
        <f t="shared" ref="D62" si="97">D61*$D57</f>
        <v>63076.2</v>
      </c>
      <c r="E62" s="6">
        <f t="shared" ref="E62" si="98">E61*$D57</f>
        <v>47307.149999999994</v>
      </c>
      <c r="F62" s="6">
        <f t="shared" ref="F62" si="99">F61*$D57</f>
        <v>31538.1</v>
      </c>
      <c r="G62" s="6">
        <f t="shared" ref="G62" si="100">G61*$D57</f>
        <v>31538.1</v>
      </c>
      <c r="H62" s="6">
        <f t="shared" ref="H62" si="101">H61*$D57</f>
        <v>0</v>
      </c>
      <c r="I62" s="6">
        <f t="shared" ref="I62" si="102">I61*$D57</f>
        <v>0</v>
      </c>
      <c r="J62" s="6">
        <f t="shared" ref="J62" si="103">J61*$D57</f>
        <v>0</v>
      </c>
      <c r="K62" s="6">
        <f t="shared" ref="K62" si="104">K61*$D57</f>
        <v>0</v>
      </c>
      <c r="L62" s="6">
        <f t="shared" ref="L62" si="105">L61*$D57</f>
        <v>0</v>
      </c>
      <c r="M62" s="6">
        <f t="shared" ref="M62" si="106">M61*$D57</f>
        <v>0</v>
      </c>
      <c r="N62" s="6">
        <f t="shared" ref="N62" si="107">N61*$D57</f>
        <v>0</v>
      </c>
      <c r="O62" s="6">
        <f t="shared" ref="O62" si="108">O61*$D57</f>
        <v>0</v>
      </c>
      <c r="P62" s="6">
        <f t="shared" ref="P62" si="109">P61*$D57</f>
        <v>0</v>
      </c>
      <c r="Q62" s="6">
        <f t="shared" ref="Q62" si="110">Q61*$D57</f>
        <v>0</v>
      </c>
      <c r="R62" s="6">
        <f t="shared" ref="R62" si="111">R61*$D57</f>
        <v>0</v>
      </c>
      <c r="S62" s="6">
        <f t="shared" ref="S62" si="112">S61*$D57</f>
        <v>0</v>
      </c>
      <c r="T62" s="6">
        <f t="shared" ref="T62" si="113">T61*$D57</f>
        <v>0</v>
      </c>
      <c r="U62" s="3"/>
    </row>
    <row r="63" spans="2:21">
      <c r="B63" s="3" t="s">
        <v>45</v>
      </c>
      <c r="C63" s="6">
        <f>MOD(C60,$D57)</f>
        <v>1364.7500000000036</v>
      </c>
      <c r="D63" s="6">
        <f t="shared" ref="D63:T63" si="114">MOD(D60,$D57)</f>
        <v>4045.8000000000029</v>
      </c>
      <c r="E63" s="6">
        <f t="shared" si="114"/>
        <v>3460.8500000000022</v>
      </c>
      <c r="F63" s="6">
        <f t="shared" si="114"/>
        <v>5643.9000000000015</v>
      </c>
      <c r="G63" s="6">
        <f t="shared" si="114"/>
        <v>393.90000000000146</v>
      </c>
      <c r="H63" s="6">
        <f t="shared" si="114"/>
        <v>12106</v>
      </c>
      <c r="I63" s="6">
        <f t="shared" si="114"/>
        <v>12799</v>
      </c>
      <c r="J63" s="6">
        <f t="shared" si="114"/>
        <v>11074</v>
      </c>
      <c r="K63" s="6">
        <f t="shared" si="114"/>
        <v>3277</v>
      </c>
      <c r="L63" s="6">
        <f t="shared" si="114"/>
        <v>1681</v>
      </c>
      <c r="M63" s="6">
        <f t="shared" si="114"/>
        <v>1064</v>
      </c>
      <c r="N63" s="6">
        <f t="shared" si="114"/>
        <v>944</v>
      </c>
      <c r="O63" s="6">
        <f t="shared" si="114"/>
        <v>406</v>
      </c>
      <c r="P63" s="6">
        <f t="shared" si="114"/>
        <v>248</v>
      </c>
      <c r="Q63" s="6">
        <f t="shared" si="114"/>
        <v>220</v>
      </c>
      <c r="R63" s="6">
        <f t="shared" si="114"/>
        <v>175</v>
      </c>
      <c r="S63" s="6">
        <f t="shared" si="114"/>
        <v>157</v>
      </c>
      <c r="T63" s="6">
        <f t="shared" si="114"/>
        <v>258</v>
      </c>
      <c r="U63" s="3"/>
    </row>
    <row r="64" spans="2:21">
      <c r="B64" s="3" t="s">
        <v>50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6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6">
        <f>SUM(C64:T64)</f>
        <v>2</v>
      </c>
    </row>
    <row r="65" spans="2:21">
      <c r="B65" s="3" t="s">
        <v>51</v>
      </c>
      <c r="C65" s="3">
        <f>SUM(C61,C64)</f>
        <v>5</v>
      </c>
      <c r="D65" s="3">
        <f t="shared" ref="D65:T65" si="115">SUM(D61,D64)</f>
        <v>4</v>
      </c>
      <c r="E65" s="3">
        <f t="shared" si="115"/>
        <v>3</v>
      </c>
      <c r="F65" s="3">
        <f t="shared" si="115"/>
        <v>2</v>
      </c>
      <c r="G65" s="3">
        <f t="shared" si="115"/>
        <v>2</v>
      </c>
      <c r="H65" s="3">
        <f t="shared" si="115"/>
        <v>1</v>
      </c>
      <c r="I65" s="3">
        <f t="shared" si="115"/>
        <v>1</v>
      </c>
      <c r="J65" s="3">
        <f t="shared" si="115"/>
        <v>0</v>
      </c>
      <c r="K65" s="3">
        <f t="shared" si="115"/>
        <v>0</v>
      </c>
      <c r="L65" s="3">
        <f t="shared" si="115"/>
        <v>0</v>
      </c>
      <c r="M65" s="3">
        <f t="shared" si="115"/>
        <v>0</v>
      </c>
      <c r="N65" s="3">
        <f t="shared" si="115"/>
        <v>0</v>
      </c>
      <c r="O65" s="3">
        <f t="shared" si="115"/>
        <v>0</v>
      </c>
      <c r="P65" s="3">
        <f t="shared" si="115"/>
        <v>0</v>
      </c>
      <c r="Q65" s="3">
        <f t="shared" si="115"/>
        <v>0</v>
      </c>
      <c r="R65" s="3">
        <f t="shared" si="115"/>
        <v>0</v>
      </c>
      <c r="S65" s="3">
        <f t="shared" si="115"/>
        <v>0</v>
      </c>
      <c r="T65" s="3">
        <f t="shared" si="115"/>
        <v>0</v>
      </c>
      <c r="U65" s="6">
        <f>SUM(C65:M65)</f>
        <v>18</v>
      </c>
    </row>
    <row r="66" spans="2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8" spans="2:21">
      <c r="C68" s="3" t="s">
        <v>12</v>
      </c>
      <c r="D68" s="3" t="s">
        <v>13</v>
      </c>
      <c r="E68" s="3" t="s">
        <v>14</v>
      </c>
      <c r="F68" s="3" t="s">
        <v>15</v>
      </c>
      <c r="G68" s="3" t="s">
        <v>16</v>
      </c>
      <c r="H68" s="3" t="s">
        <v>17</v>
      </c>
      <c r="I68" s="3" t="s">
        <v>18</v>
      </c>
      <c r="J68" s="3" t="s">
        <v>19</v>
      </c>
      <c r="K68" s="3" t="s">
        <v>20</v>
      </c>
      <c r="L68" s="3" t="s">
        <v>21</v>
      </c>
      <c r="M68" s="3" t="s">
        <v>22</v>
      </c>
      <c r="N68" s="3" t="s">
        <v>30</v>
      </c>
      <c r="O68" s="3" t="s">
        <v>23</v>
      </c>
      <c r="P68" s="3" t="s">
        <v>24</v>
      </c>
      <c r="Q68" s="3" t="s">
        <v>25</v>
      </c>
      <c r="R68" s="3" t="s">
        <v>26</v>
      </c>
      <c r="S68" s="3" t="s">
        <v>27</v>
      </c>
      <c r="T68" s="3" t="s">
        <v>28</v>
      </c>
    </row>
    <row r="69" spans="2:21">
      <c r="B69" t="s">
        <v>73</v>
      </c>
      <c r="C69">
        <f>SUM(C65,C51,C39,C26)</f>
        <v>38</v>
      </c>
      <c r="D69" s="3">
        <f t="shared" ref="D69:T69" si="116">SUM(D65,D51,D39,D26)</f>
        <v>32</v>
      </c>
      <c r="E69" s="3">
        <f t="shared" si="116"/>
        <v>20</v>
      </c>
      <c r="F69" s="3">
        <f t="shared" si="116"/>
        <v>14</v>
      </c>
      <c r="G69" s="3">
        <f t="shared" si="116"/>
        <v>11</v>
      </c>
      <c r="H69" s="3">
        <f t="shared" si="116"/>
        <v>7</v>
      </c>
      <c r="I69" s="3">
        <f t="shared" si="116"/>
        <v>6</v>
      </c>
      <c r="J69" s="3">
        <f t="shared" si="116"/>
        <v>5</v>
      </c>
      <c r="K69" s="3">
        <f t="shared" si="116"/>
        <v>1</v>
      </c>
      <c r="L69" s="3">
        <f t="shared" si="116"/>
        <v>1</v>
      </c>
      <c r="M69" s="3">
        <f t="shared" si="116"/>
        <v>0</v>
      </c>
      <c r="N69" s="3">
        <f t="shared" si="116"/>
        <v>0</v>
      </c>
      <c r="O69" s="3">
        <f t="shared" si="116"/>
        <v>0</v>
      </c>
      <c r="P69" s="3">
        <f t="shared" si="116"/>
        <v>0</v>
      </c>
      <c r="Q69" s="3">
        <f t="shared" si="116"/>
        <v>0</v>
      </c>
      <c r="R69" s="3">
        <f t="shared" si="116"/>
        <v>0</v>
      </c>
      <c r="S69" s="3">
        <f t="shared" si="116"/>
        <v>0</v>
      </c>
      <c r="T69" s="3">
        <f t="shared" si="116"/>
        <v>0</v>
      </c>
    </row>
  </sheetData>
  <conditionalFormatting sqref="C10:T10">
    <cfRule type="top10" dxfId="25" priority="5" rank="7"/>
  </conditionalFormatting>
  <conditionalFormatting sqref="C24:T24">
    <cfRule type="top10" dxfId="24" priority="4" rank="5"/>
  </conditionalFormatting>
  <conditionalFormatting sqref="C37:T37">
    <cfRule type="top10" dxfId="23" priority="3" rank="3"/>
  </conditionalFormatting>
  <conditionalFormatting sqref="C49:T49">
    <cfRule type="top10" dxfId="22" priority="2" rank="2"/>
  </conditionalFormatting>
  <conditionalFormatting sqref="C63:T63">
    <cfRule type="top10" dxfId="21" priority="1" rank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37E4-7115-422C-BE8E-DD8CC3044B07}">
  <dimension ref="B2:P16387"/>
  <sheetViews>
    <sheetView workbookViewId="0">
      <selection activeCell="C4" sqref="C4"/>
    </sheetView>
  </sheetViews>
  <sheetFormatPr baseColWidth="10" defaultRowHeight="14.4"/>
  <sheetData>
    <row r="2" spans="2:16">
      <c r="B2" s="3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6">
      <c r="B3" s="3"/>
      <c r="C3" s="3"/>
      <c r="D3" s="3"/>
      <c r="E3" s="3"/>
      <c r="F3" s="3"/>
      <c r="G3" s="3"/>
      <c r="H3" s="3"/>
      <c r="I3" s="3"/>
      <c r="J3" s="3"/>
      <c r="N3" s="3"/>
      <c r="O3" s="4" t="s">
        <v>55</v>
      </c>
      <c r="P3" s="9">
        <f>Datos!J34</f>
        <v>93658.92</v>
      </c>
    </row>
    <row r="4" spans="2:16">
      <c r="B4" s="3" t="s">
        <v>46</v>
      </c>
      <c r="C4" s="6">
        <f>SUM(Datos!C3:C10)/(Datos!D46+2)</f>
        <v>21854.56204379562</v>
      </c>
      <c r="D4" s="3"/>
      <c r="E4" s="3"/>
      <c r="F4" s="3"/>
      <c r="G4" s="3"/>
      <c r="H4" s="3"/>
      <c r="I4" s="3"/>
      <c r="J4" s="3"/>
      <c r="N4" s="3"/>
      <c r="O4" s="3" t="s">
        <v>12</v>
      </c>
      <c r="P4" s="9" t="str">
        <f>IF(Datos!C3&gt;$P$3,"PASA CORTE","NO PASA CORTE")</f>
        <v>PASA CORTE</v>
      </c>
    </row>
    <row r="5" spans="2:16">
      <c r="B5" s="3"/>
      <c r="C5" s="3"/>
      <c r="D5" s="3"/>
      <c r="E5" s="3"/>
      <c r="F5" s="3"/>
      <c r="G5" s="3"/>
      <c r="H5" s="3"/>
      <c r="I5" s="3"/>
      <c r="J5" s="3"/>
      <c r="N5" s="3"/>
      <c r="O5" s="3" t="s">
        <v>13</v>
      </c>
      <c r="P5" s="9" t="str">
        <f>IF(Datos!C4&gt;$P$3,"PASA CORTE","NO PASA CORTE")</f>
        <v>PASA CORTE</v>
      </c>
    </row>
    <row r="6" spans="2:16">
      <c r="B6" s="3"/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L6" s="3" t="s">
        <v>33</v>
      </c>
      <c r="M6" s="3">
        <v>135</v>
      </c>
      <c r="N6" s="3"/>
      <c r="O6" s="3" t="s">
        <v>14</v>
      </c>
      <c r="P6" s="9" t="str">
        <f>IF(Datos!C5&gt;$P$3,"PASA CORTE","NO PASA CORTE")</f>
        <v>PASA CORTE</v>
      </c>
    </row>
    <row r="7" spans="2:16">
      <c r="B7" s="3" t="s">
        <v>43</v>
      </c>
      <c r="C7" s="6">
        <f t="array" ref="C7:J7">TRANSPOSE(Datos!C3:C20)</f>
        <v>872959</v>
      </c>
      <c r="D7" s="6">
        <v>674896</v>
      </c>
      <c r="E7" s="6">
        <v>427135</v>
      </c>
      <c r="F7" s="6">
        <v>342584</v>
      </c>
      <c r="G7" s="3">
        <v>248554</v>
      </c>
      <c r="H7">
        <v>181795</v>
      </c>
      <c r="I7">
        <v>127850</v>
      </c>
      <c r="J7">
        <v>118302</v>
      </c>
      <c r="L7" s="3" t="s">
        <v>47</v>
      </c>
      <c r="M7" s="3">
        <f>SUM(C8:J8)</f>
        <v>132</v>
      </c>
      <c r="N7" s="3"/>
      <c r="O7" s="3" t="s">
        <v>15</v>
      </c>
      <c r="P7" s="9" t="str">
        <f>IF(Datos!C6&gt;$P$3,"PASA CORTE","NO PASA CORTE")</f>
        <v>PASA CORTE</v>
      </c>
    </row>
    <row r="8" spans="2:16">
      <c r="B8" s="3" t="s">
        <v>49</v>
      </c>
      <c r="C8" s="3">
        <f>INT(C7/$C4)</f>
        <v>39</v>
      </c>
      <c r="D8" s="3">
        <f t="shared" ref="D8:J8" si="0">INT(D7/$C4)</f>
        <v>30</v>
      </c>
      <c r="E8" s="3">
        <f t="shared" si="0"/>
        <v>19</v>
      </c>
      <c r="F8" s="3">
        <f t="shared" si="0"/>
        <v>15</v>
      </c>
      <c r="G8" s="3">
        <f t="shared" si="0"/>
        <v>11</v>
      </c>
      <c r="H8" s="3">
        <f t="shared" si="0"/>
        <v>8</v>
      </c>
      <c r="I8" s="3">
        <f t="shared" si="0"/>
        <v>5</v>
      </c>
      <c r="J8" s="3">
        <f t="shared" si="0"/>
        <v>5</v>
      </c>
      <c r="L8" s="3" t="s">
        <v>48</v>
      </c>
      <c r="M8" s="3">
        <f>M6-M7</f>
        <v>3</v>
      </c>
      <c r="N8" s="3"/>
      <c r="O8" s="3" t="s">
        <v>16</v>
      </c>
      <c r="P8" s="9" t="str">
        <f>IF(Datos!C7&gt;$P$3,"PASA CORTE","NO PASA CORTE")</f>
        <v>PASA CORTE</v>
      </c>
    </row>
    <row r="9" spans="2:16">
      <c r="B9" s="3" t="s">
        <v>44</v>
      </c>
      <c r="C9" s="6">
        <f>$C4*C8</f>
        <v>852327.91970802925</v>
      </c>
      <c r="D9" s="6">
        <f t="shared" ref="D9:J9" si="1">$C4*D8</f>
        <v>655636.86131386866</v>
      </c>
      <c r="E9" s="6">
        <f t="shared" si="1"/>
        <v>415236.67883211677</v>
      </c>
      <c r="F9" s="6">
        <f t="shared" si="1"/>
        <v>327818.43065693433</v>
      </c>
      <c r="G9" s="6">
        <f t="shared" si="1"/>
        <v>240400.18248175184</v>
      </c>
      <c r="H9" s="6">
        <f t="shared" si="1"/>
        <v>174836.49635036496</v>
      </c>
      <c r="I9" s="6">
        <f t="shared" si="1"/>
        <v>109272.81021897811</v>
      </c>
      <c r="J9" s="6">
        <f t="shared" si="1"/>
        <v>109272.81021897811</v>
      </c>
      <c r="L9" s="3"/>
      <c r="M9" s="3"/>
      <c r="N9" s="3"/>
      <c r="O9" s="3" t="s">
        <v>17</v>
      </c>
      <c r="P9" s="9" t="str">
        <f>IF(Datos!C8&gt;$P$3,"PASA CORTE","NO PASA CORTE")</f>
        <v>PASA CORTE</v>
      </c>
    </row>
    <row r="10" spans="2:16">
      <c r="B10" s="3" t="s">
        <v>45</v>
      </c>
      <c r="C10" s="6">
        <f>MOD(C7,$C4)</f>
        <v>20631.080291970804</v>
      </c>
      <c r="D10" s="6">
        <f t="shared" ref="D10:J10" si="2">MOD(D7,$C4)</f>
        <v>19259.138686131388</v>
      </c>
      <c r="E10" s="6">
        <f t="shared" si="2"/>
        <v>11898.321167883212</v>
      </c>
      <c r="F10" s="6">
        <f t="shared" si="2"/>
        <v>14765.569343065694</v>
      </c>
      <c r="G10" s="6">
        <f t="shared" si="2"/>
        <v>8153.8175182481755</v>
      </c>
      <c r="H10" s="6">
        <f t="shared" si="2"/>
        <v>6958.5036496350367</v>
      </c>
      <c r="I10" s="6">
        <f t="shared" si="2"/>
        <v>18577.189781021898</v>
      </c>
      <c r="J10" s="6">
        <f t="shared" si="2"/>
        <v>9029.1897810218979</v>
      </c>
      <c r="N10" s="3"/>
      <c r="O10" s="3" t="s">
        <v>18</v>
      </c>
      <c r="P10" s="9" t="str">
        <f>IF(Datos!C9&gt;$P$3,"PASA CORTE","NO PASA CORTE")</f>
        <v>PASA CORTE</v>
      </c>
    </row>
    <row r="11" spans="2:16">
      <c r="B11" s="3" t="s">
        <v>50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N11" s="3"/>
      <c r="O11" s="3" t="s">
        <v>19</v>
      </c>
      <c r="P11" s="9" t="str">
        <f>IF(Datos!C10&gt;$P$3,"PASA CORTE","NO PASA CORTE")</f>
        <v>PASA CORTE</v>
      </c>
    </row>
    <row r="12" spans="2:16">
      <c r="B12" s="3" t="s">
        <v>51</v>
      </c>
      <c r="C12" s="3">
        <f>SUM(C8,C11)</f>
        <v>40</v>
      </c>
      <c r="D12" s="3">
        <f>SUM(D8,D11)</f>
        <v>31</v>
      </c>
      <c r="E12" s="3">
        <f>SUM(E8,E11)</f>
        <v>19</v>
      </c>
      <c r="F12" s="3">
        <f>SUM(F8,F11)</f>
        <v>15</v>
      </c>
      <c r="G12" s="3">
        <f t="shared" ref="G12:J12" si="3">SUM(G8,G11)</f>
        <v>11</v>
      </c>
      <c r="H12" s="3">
        <f t="shared" si="3"/>
        <v>8</v>
      </c>
      <c r="I12" s="3">
        <f t="shared" si="3"/>
        <v>6</v>
      </c>
      <c r="J12" s="3">
        <f t="shared" si="3"/>
        <v>5</v>
      </c>
      <c r="N12" s="3"/>
      <c r="O12" s="3" t="s">
        <v>20</v>
      </c>
      <c r="P12" s="9" t="str">
        <f>IF(Datos!C11&gt;$P$3,"PASA CORTE","NO PASA CORTE")</f>
        <v>NO PASA CORTE</v>
      </c>
    </row>
    <row r="13" spans="2:16">
      <c r="B13" s="3"/>
      <c r="C13" s="3"/>
      <c r="D13" s="3"/>
      <c r="E13" s="3"/>
      <c r="F13" s="3"/>
      <c r="G13" s="3"/>
      <c r="H13" s="3"/>
      <c r="I13" s="3"/>
      <c r="J13" s="3"/>
      <c r="N13" s="3"/>
      <c r="O13" s="3" t="s">
        <v>21</v>
      </c>
      <c r="P13" s="9" t="str">
        <f>IF(Datos!C12&gt;$P$3,"PASA CORTE","NO PASA CORTE")</f>
        <v>NO PASA CORTE</v>
      </c>
    </row>
    <row r="14" spans="2:16">
      <c r="B14" s="3"/>
      <c r="C14" s="3"/>
      <c r="D14" s="3"/>
      <c r="E14" s="3"/>
      <c r="F14" s="3"/>
      <c r="G14" s="3"/>
      <c r="H14" s="3"/>
      <c r="I14" s="3"/>
      <c r="J14" s="3"/>
      <c r="N14" s="3"/>
      <c r="O14" s="3" t="s">
        <v>22</v>
      </c>
      <c r="P14" s="9" t="str">
        <f>IF(Datos!C13&gt;$P$3,"PASA CORTE","NO PASA CORTE")</f>
        <v>NO PASA CORTE</v>
      </c>
    </row>
    <row r="15" spans="2:16">
      <c r="B15" s="3"/>
      <c r="C15" s="3"/>
      <c r="D15" s="3"/>
      <c r="E15" s="3"/>
      <c r="F15" s="3"/>
      <c r="G15" s="3"/>
      <c r="H15" s="3"/>
      <c r="I15" s="3"/>
      <c r="J15" s="3"/>
      <c r="N15" s="3"/>
      <c r="O15" s="3" t="s">
        <v>30</v>
      </c>
      <c r="P15" s="9" t="str">
        <f>IF(Datos!C14&gt;$P$3,"PASA CORTE","NO PASA CORTE")</f>
        <v>NO PASA CORTE</v>
      </c>
    </row>
    <row r="16" spans="2:16">
      <c r="B16" s="3"/>
      <c r="C16" s="3"/>
      <c r="D16" s="3"/>
      <c r="E16" s="3"/>
      <c r="F16" s="3"/>
      <c r="G16" s="3"/>
      <c r="H16" s="3"/>
      <c r="I16" s="3"/>
      <c r="J16" s="3"/>
      <c r="N16" s="3"/>
      <c r="O16" s="3" t="s">
        <v>23</v>
      </c>
      <c r="P16" s="9" t="str">
        <f>IF(Datos!C15&gt;$P$3,"PASA CORTE","NO PASA CORTE")</f>
        <v>NO PASA CORTE</v>
      </c>
    </row>
    <row r="17" spans="2:16">
      <c r="B17" s="3"/>
      <c r="C17" s="3"/>
      <c r="D17" s="3"/>
      <c r="E17" s="3"/>
      <c r="F17" s="3"/>
      <c r="G17" s="3"/>
      <c r="H17" s="3"/>
      <c r="I17" s="3"/>
      <c r="J17" s="3"/>
      <c r="N17" s="3"/>
      <c r="O17" s="3" t="s">
        <v>24</v>
      </c>
      <c r="P17" s="9" t="str">
        <f>IF(Datos!C16&gt;$P$3,"PASA CORTE","NO PASA CORTE")</f>
        <v>NO PASA CORTE</v>
      </c>
    </row>
    <row r="18" spans="2:16">
      <c r="B18" s="3"/>
      <c r="C18" s="3"/>
      <c r="D18" s="3"/>
      <c r="E18" s="3"/>
      <c r="F18" s="3"/>
      <c r="G18" s="3"/>
      <c r="H18" s="3"/>
      <c r="I18" s="3"/>
      <c r="J18" s="3"/>
      <c r="N18" s="3"/>
      <c r="O18" s="3" t="s">
        <v>25</v>
      </c>
      <c r="P18" s="9" t="str">
        <f>IF(Datos!C17&gt;$P$3,"PASA CORTE","NO PASA CORTE")</f>
        <v>NO PASA CORTE</v>
      </c>
    </row>
    <row r="19" spans="2:16">
      <c r="O19" s="3" t="s">
        <v>26</v>
      </c>
      <c r="P19" s="9" t="str">
        <f>IF(Datos!C18&gt;$P$3,"PASA CORTE","NO PASA CORTE")</f>
        <v>NO PASA CORTE</v>
      </c>
    </row>
    <row r="20" spans="2:16">
      <c r="O20" s="3" t="s">
        <v>27</v>
      </c>
      <c r="P20" s="9" t="str">
        <f>IF(Datos!C19&gt;$P$3,"PASA CORTE","NO PASA CORTE")</f>
        <v>NO PASA CORTE</v>
      </c>
    </row>
    <row r="21" spans="2:16">
      <c r="O21" s="3" t="s">
        <v>28</v>
      </c>
      <c r="P21" s="9" t="str">
        <f>IF(Datos!C20&gt;$P$3,"PASA CORTE","NO PASA CORTE")</f>
        <v>NO PASA CORTE</v>
      </c>
    </row>
    <row r="22" spans="2:16">
      <c r="L22" s="9"/>
    </row>
    <row r="23" spans="2:16">
      <c r="L23" s="9"/>
    </row>
    <row r="24" spans="2:16">
      <c r="B24" t="s">
        <v>57</v>
      </c>
      <c r="K24" s="3"/>
      <c r="L24" s="9"/>
    </row>
    <row r="25" spans="2:16">
      <c r="B25" s="3" t="s">
        <v>42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 t="s">
        <v>55</v>
      </c>
      <c r="O25" s="9">
        <f>Datos!J35</f>
        <v>70277.279999999999</v>
      </c>
    </row>
    <row r="26" spans="2:16">
      <c r="B26" s="3" t="s">
        <v>46</v>
      </c>
      <c r="C26" s="6">
        <f>SUM(C29:I29)/(85+2)</f>
        <v>24999.367816091955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12</v>
      </c>
      <c r="O26" s="9" t="str">
        <f>IF(Datos!D3&gt;$O$25,"PASA CORTE","NO PASA CORTE")</f>
        <v>PASA CORTE</v>
      </c>
    </row>
    <row r="27" spans="2:1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s">
        <v>13</v>
      </c>
      <c r="O27" s="9" t="str">
        <f>IF(Datos!D4&gt;$O$25,"PASA CORTE","NO PASA CORTE")</f>
        <v>PASA CORTE</v>
      </c>
    </row>
    <row r="28" spans="2:16">
      <c r="B28" s="3"/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17</v>
      </c>
      <c r="I28" s="3" t="s">
        <v>18</v>
      </c>
      <c r="J28" s="3"/>
      <c r="K28" s="3" t="s">
        <v>33</v>
      </c>
      <c r="L28" s="3">
        <v>85</v>
      </c>
      <c r="M28" s="3"/>
      <c r="N28" s="3" t="s">
        <v>14</v>
      </c>
      <c r="O28" s="9" t="str">
        <f>IF(Datos!D5&gt;$O$25,"PASA CORTE","NO PASA CORTE")</f>
        <v>PASA CORTE</v>
      </c>
    </row>
    <row r="29" spans="2:16">
      <c r="B29" s="3" t="s">
        <v>43</v>
      </c>
      <c r="C29" s="6">
        <f t="array" ref="C29:I29">TRANSPOSE(Datos!D3:D20)</f>
        <v>700463</v>
      </c>
      <c r="D29" s="6">
        <v>453407</v>
      </c>
      <c r="E29" s="6">
        <v>313451</v>
      </c>
      <c r="F29" s="6">
        <v>270683</v>
      </c>
      <c r="G29" s="3">
        <v>187336</v>
      </c>
      <c r="H29" s="3">
        <v>156349</v>
      </c>
      <c r="I29" s="3">
        <v>93256</v>
      </c>
      <c r="J29" s="3"/>
      <c r="K29" s="3" t="s">
        <v>47</v>
      </c>
      <c r="L29" s="3">
        <f>SUM(C30:I30)</f>
        <v>84</v>
      </c>
      <c r="M29" s="3"/>
      <c r="N29" s="3" t="s">
        <v>15</v>
      </c>
      <c r="O29" s="9" t="str">
        <f>IF(Datos!D6&gt;$O$25,"PASA CORTE","NO PASA CORTE")</f>
        <v>PASA CORTE</v>
      </c>
    </row>
    <row r="30" spans="2:16">
      <c r="B30" s="3" t="s">
        <v>49</v>
      </c>
      <c r="C30" s="3">
        <f>INT(C29/$C26)</f>
        <v>28</v>
      </c>
      <c r="D30" s="3">
        <f t="shared" ref="D30" si="4">INT(D29/$C26)</f>
        <v>18</v>
      </c>
      <c r="E30" s="3">
        <f t="shared" ref="E30" si="5">INT(E29/$C26)</f>
        <v>12</v>
      </c>
      <c r="F30" s="3">
        <f t="shared" ref="F30" si="6">INT(F29/$C26)</f>
        <v>10</v>
      </c>
      <c r="G30" s="3">
        <f t="shared" ref="G30" si="7">INT(G29/$C26)</f>
        <v>7</v>
      </c>
      <c r="H30" s="3">
        <f t="shared" ref="H30:I30" si="8">INT(H29/$C26)</f>
        <v>6</v>
      </c>
      <c r="I30" s="3">
        <f t="shared" si="8"/>
        <v>3</v>
      </c>
      <c r="J30" s="3"/>
      <c r="K30" s="3" t="s">
        <v>48</v>
      </c>
      <c r="L30" s="3">
        <f>L28-L29</f>
        <v>1</v>
      </c>
      <c r="M30" s="3"/>
      <c r="N30" s="3" t="s">
        <v>16</v>
      </c>
      <c r="O30" s="9" t="str">
        <f>IF(Datos!D7&gt;$O$25,"PASA CORTE","NO PASA CORTE")</f>
        <v>PASA CORTE</v>
      </c>
    </row>
    <row r="31" spans="2:16">
      <c r="B31" s="3" t="s">
        <v>44</v>
      </c>
      <c r="C31" s="6">
        <f>$C26*C30</f>
        <v>699982.29885057476</v>
      </c>
      <c r="D31" s="6">
        <f t="shared" ref="D31" si="9">$C26*D30</f>
        <v>449988.62068965519</v>
      </c>
      <c r="E31" s="6">
        <f t="shared" ref="E31" si="10">$C26*E30</f>
        <v>299992.41379310348</v>
      </c>
      <c r="F31" s="6">
        <f t="shared" ref="F31" si="11">$C26*F30</f>
        <v>249993.67816091955</v>
      </c>
      <c r="G31" s="6">
        <f t="shared" ref="G31" si="12">$C26*G30</f>
        <v>174995.57471264369</v>
      </c>
      <c r="H31" s="6">
        <f t="shared" ref="H31:I31" si="13">$C26*H30</f>
        <v>149996.20689655174</v>
      </c>
      <c r="I31" s="6">
        <f t="shared" si="13"/>
        <v>74998.10344827587</v>
      </c>
      <c r="J31" s="3"/>
      <c r="K31" s="3"/>
      <c r="L31" s="3"/>
      <c r="M31" s="3"/>
      <c r="N31" s="3" t="s">
        <v>17</v>
      </c>
      <c r="O31" s="9" t="str">
        <f>IF(Datos!D8&gt;$O$25,"PASA CORTE","NO PASA CORTE")</f>
        <v>PASA CORTE</v>
      </c>
    </row>
    <row r="32" spans="2:16">
      <c r="B32" s="3" t="s">
        <v>45</v>
      </c>
      <c r="C32" s="6">
        <f>MOD(C29,$C26)</f>
        <v>480.70114942525106</v>
      </c>
      <c r="D32" s="6">
        <f t="shared" ref="D32:I32" si="14">MOD(D29,$C26)</f>
        <v>3418.3793103448043</v>
      </c>
      <c r="E32" s="6">
        <f t="shared" si="14"/>
        <v>13458.586206896536</v>
      </c>
      <c r="F32" s="6">
        <f t="shared" si="14"/>
        <v>20689.321839080447</v>
      </c>
      <c r="G32" s="6">
        <f t="shared" si="14"/>
        <v>12340.425287356313</v>
      </c>
      <c r="H32" s="6">
        <f t="shared" si="14"/>
        <v>6352.7931034482681</v>
      </c>
      <c r="I32" s="6">
        <f t="shared" si="14"/>
        <v>18257.896551724134</v>
      </c>
      <c r="J32" s="3"/>
      <c r="K32" s="3"/>
      <c r="L32" s="3"/>
      <c r="M32" s="3"/>
      <c r="N32" s="3" t="s">
        <v>18</v>
      </c>
      <c r="O32" s="9" t="str">
        <f>IF(Datos!D9&gt;$O$25,"PASA CORTE","NO PASA CORTE")</f>
        <v>PASA CORTE</v>
      </c>
    </row>
    <row r="33" spans="2:16">
      <c r="B33" s="3" t="s">
        <v>50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/>
      <c r="K33" s="3"/>
      <c r="L33" s="3"/>
      <c r="M33" s="3"/>
      <c r="N33" s="3" t="s">
        <v>19</v>
      </c>
      <c r="O33" s="9" t="str">
        <f>IF(Datos!D10&gt;$O$25,"PASA CORTE","NO PASA CORTE")</f>
        <v>NO PASA CORTE</v>
      </c>
    </row>
    <row r="34" spans="2:16">
      <c r="B34" s="3" t="s">
        <v>51</v>
      </c>
      <c r="C34" s="3">
        <f>SUM(C30,C33)</f>
        <v>28</v>
      </c>
      <c r="D34" s="3">
        <f>SUM(D30,D33)</f>
        <v>18</v>
      </c>
      <c r="E34" s="3">
        <f>SUM(E30,E33)</f>
        <v>12</v>
      </c>
      <c r="F34" s="3">
        <f>SUM(F30,F33)</f>
        <v>11</v>
      </c>
      <c r="G34" s="3">
        <f t="shared" ref="G34" si="15">SUM(G30,G33)</f>
        <v>7</v>
      </c>
      <c r="H34" s="3">
        <f t="shared" ref="H34:I34" si="16">SUM(H30,H33)</f>
        <v>6</v>
      </c>
      <c r="I34" s="3">
        <f t="shared" si="16"/>
        <v>3</v>
      </c>
      <c r="J34" s="3"/>
      <c r="K34" s="3"/>
      <c r="L34" s="3"/>
      <c r="M34" s="3"/>
      <c r="N34" s="3" t="s">
        <v>20</v>
      </c>
      <c r="O34" s="9" t="str">
        <f>IF(Datos!D11&gt;$O$25,"PASA CORTE","NO PASA CORTE")</f>
        <v>NO PASA CORTE</v>
      </c>
    </row>
    <row r="35" spans="2:16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21</v>
      </c>
      <c r="O35" s="9" t="str">
        <f>IF(Datos!D12&gt;$O$25,"PASA CORTE","NO PASA CORTE")</f>
        <v>NO PASA CORTE</v>
      </c>
    </row>
    <row r="36" spans="2:1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22</v>
      </c>
      <c r="O36" s="9" t="str">
        <f>IF(Datos!D13&gt;$O$25,"PASA CORTE","NO PASA CORTE")</f>
        <v>NO PASA CORTE</v>
      </c>
    </row>
    <row r="37" spans="2:1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 t="s">
        <v>30</v>
      </c>
      <c r="O37" s="9" t="str">
        <f>IF(Datos!D14&gt;$O$25,"PASA CORTE","NO PASA CORTE")</f>
        <v>NO PASA CORTE</v>
      </c>
    </row>
    <row r="38" spans="2:1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 t="s">
        <v>23</v>
      </c>
      <c r="O38" s="9" t="str">
        <f>IF(Datos!D15&gt;$O$25,"PASA CORTE","NO PASA CORTE")</f>
        <v>NO PASA CORTE</v>
      </c>
    </row>
    <row r="39" spans="2:1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 t="s">
        <v>24</v>
      </c>
      <c r="O39" s="9" t="str">
        <f>IF(Datos!D16&gt;$O$25,"PASA CORTE","NO PASA CORTE")</f>
        <v>NO PASA CORTE</v>
      </c>
    </row>
    <row r="40" spans="2:1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25</v>
      </c>
      <c r="O40" s="9" t="str">
        <f>IF(Datos!D17&gt;$O$25,"PASA CORTE","NO PASA CORTE")</f>
        <v>NO PASA CORTE</v>
      </c>
    </row>
    <row r="41" spans="2:1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 t="s">
        <v>26</v>
      </c>
      <c r="O41" s="9" t="str">
        <f>IF(Datos!D18&gt;$O$25,"PASA CORTE","NO PASA CORTE")</f>
        <v>NO PASA CORTE</v>
      </c>
    </row>
    <row r="42" spans="2:1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 t="s">
        <v>27</v>
      </c>
      <c r="O42" s="9" t="str">
        <f>IF(Datos!D19&gt;$O$25,"PASA CORTE","NO PASA CORTE")</f>
        <v>NO PASA CORTE</v>
      </c>
    </row>
    <row r="43" spans="2:1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 t="s">
        <v>28</v>
      </c>
      <c r="O43" s="9" t="str">
        <f>IF(Datos!D20&gt;$O$25,"PASA CORTE","NO PASA CORTE")</f>
        <v>NO PASA CORTE</v>
      </c>
    </row>
    <row r="44" spans="2:16">
      <c r="K44" s="3"/>
    </row>
    <row r="45" spans="2:16">
      <c r="K45" s="3"/>
    </row>
    <row r="46" spans="2:16">
      <c r="K46" s="3"/>
    </row>
    <row r="47" spans="2:16">
      <c r="B47" s="3" t="s">
        <v>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4" t="s">
        <v>55</v>
      </c>
      <c r="P47" s="9">
        <f>Datos!J36</f>
        <v>8921.2799999999988</v>
      </c>
    </row>
    <row r="48" spans="2:16">
      <c r="B48" s="3" t="s">
        <v>46</v>
      </c>
      <c r="C48" s="6">
        <f>SUM(Datos!E3:E10)/(Datos!D48+2)</f>
        <v>15110</v>
      </c>
      <c r="D48" s="3"/>
      <c r="E48" s="3"/>
      <c r="F48" s="3"/>
      <c r="G48" s="3"/>
      <c r="H48" s="3"/>
      <c r="I48" s="3"/>
      <c r="J48" s="3"/>
      <c r="K48" s="3"/>
      <c r="L48" s="3"/>
      <c r="M48" s="3"/>
      <c r="O48" s="3" t="s">
        <v>12</v>
      </c>
      <c r="P48" s="9" t="str">
        <f>IF(Datos!E3&gt;$P$47,"PASA CORTE","NO PASA CORTE")</f>
        <v>PASA CORTE</v>
      </c>
    </row>
    <row r="49" spans="2:1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3" t="s">
        <v>13</v>
      </c>
      <c r="P49" s="9" t="str">
        <f>IF(Datos!E4&gt;$P$47,"PASA CORTE","NO PASA CORTE")</f>
        <v>PASA CORTE</v>
      </c>
    </row>
    <row r="50" spans="2:16">
      <c r="B50" s="3"/>
      <c r="C50" s="3" t="s">
        <v>12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17</v>
      </c>
      <c r="I50" s="3" t="s">
        <v>18</v>
      </c>
      <c r="J50" s="3" t="s">
        <v>19</v>
      </c>
      <c r="L50" s="3" t="s">
        <v>33</v>
      </c>
      <c r="M50" s="3">
        <v>17</v>
      </c>
      <c r="O50" s="3" t="s">
        <v>14</v>
      </c>
      <c r="P50" s="9" t="str">
        <f>IF(Datos!E5&gt;$P$47,"PASA CORTE","NO PASA CORTE")</f>
        <v>PASA CORTE</v>
      </c>
    </row>
    <row r="51" spans="2:16">
      <c r="B51" s="3" t="s">
        <v>43</v>
      </c>
      <c r="C51" s="6">
        <f t="array" ref="C51:J51">TRANSPOSE(Datos!E3:E20)</f>
        <v>58036</v>
      </c>
      <c r="D51" s="6">
        <v>103752</v>
      </c>
      <c r="E51" s="6">
        <v>35659</v>
      </c>
      <c r="F51" s="6">
        <v>19437</v>
      </c>
      <c r="G51" s="3">
        <v>18879</v>
      </c>
      <c r="H51" s="3">
        <v>9756</v>
      </c>
      <c r="I51" s="3">
        <v>14714</v>
      </c>
      <c r="J51" s="3">
        <v>26857</v>
      </c>
      <c r="L51" s="3" t="s">
        <v>47</v>
      </c>
      <c r="M51" s="3">
        <f>SUM(C52:J52)</f>
        <v>14</v>
      </c>
      <c r="O51" s="3" t="s">
        <v>15</v>
      </c>
      <c r="P51" s="9" t="str">
        <f>IF(Datos!E6&gt;$P$47,"PASA CORTE","NO PASA CORTE")</f>
        <v>PASA CORTE</v>
      </c>
    </row>
    <row r="52" spans="2:16">
      <c r="B52" s="3" t="s">
        <v>49</v>
      </c>
      <c r="C52" s="3">
        <f>INT(C51/$C48)</f>
        <v>3</v>
      </c>
      <c r="D52" s="3">
        <f t="shared" ref="D52" si="17">INT(D51/$C48)</f>
        <v>6</v>
      </c>
      <c r="E52" s="3">
        <f t="shared" ref="E52" si="18">INT(E51/$C48)</f>
        <v>2</v>
      </c>
      <c r="F52" s="3">
        <f t="shared" ref="F52" si="19">INT(F51/$C48)</f>
        <v>1</v>
      </c>
      <c r="G52" s="3">
        <f t="shared" ref="G52" si="20">INT(G51/$C48)</f>
        <v>1</v>
      </c>
      <c r="H52" s="3">
        <f t="shared" ref="H52:J52" si="21">INT(H51/$C48)</f>
        <v>0</v>
      </c>
      <c r="I52" s="3">
        <f t="shared" si="21"/>
        <v>0</v>
      </c>
      <c r="J52" s="3">
        <f t="shared" si="21"/>
        <v>1</v>
      </c>
      <c r="L52" s="3" t="s">
        <v>48</v>
      </c>
      <c r="M52" s="3">
        <f>M50-M51</f>
        <v>3</v>
      </c>
      <c r="O52" s="3" t="s">
        <v>16</v>
      </c>
      <c r="P52" s="9" t="str">
        <f>IF(Datos!E7&gt;$P$47,"PASA CORTE","NO PASA CORTE")</f>
        <v>PASA CORTE</v>
      </c>
    </row>
    <row r="53" spans="2:16">
      <c r="B53" s="3" t="s">
        <v>44</v>
      </c>
      <c r="C53" s="6">
        <f>$C48*C52</f>
        <v>45330</v>
      </c>
      <c r="D53" s="6">
        <f t="shared" ref="D53" si="22">$C48*D52</f>
        <v>90660</v>
      </c>
      <c r="E53" s="6">
        <f t="shared" ref="E53" si="23">$C48*E52</f>
        <v>30220</v>
      </c>
      <c r="F53" s="6">
        <f t="shared" ref="F53" si="24">$C48*F52</f>
        <v>15110</v>
      </c>
      <c r="G53" s="6">
        <f t="shared" ref="G53" si="25">$C48*G52</f>
        <v>15110</v>
      </c>
      <c r="H53" s="6">
        <f t="shared" ref="H53:J53" si="26">$C48*H52</f>
        <v>0</v>
      </c>
      <c r="I53" s="6">
        <f t="shared" si="26"/>
        <v>0</v>
      </c>
      <c r="J53" s="6">
        <f t="shared" si="26"/>
        <v>15110</v>
      </c>
      <c r="K53" s="3"/>
      <c r="L53" s="3"/>
      <c r="M53" s="3"/>
      <c r="O53" s="3" t="s">
        <v>17</v>
      </c>
      <c r="P53" s="9" t="str">
        <f>IF(Datos!E8&gt;$P$47,"PASA CORTE","NO PASA CORTE")</f>
        <v>PASA CORTE</v>
      </c>
    </row>
    <row r="54" spans="2:16">
      <c r="B54" s="3" t="s">
        <v>45</v>
      </c>
      <c r="C54" s="6">
        <f>MOD(C51,$C48)</f>
        <v>12706</v>
      </c>
      <c r="D54" s="6">
        <f t="shared" ref="D54:J54" si="27">MOD(D51,$C48)</f>
        <v>13092</v>
      </c>
      <c r="E54" s="6">
        <f t="shared" si="27"/>
        <v>5439</v>
      </c>
      <c r="F54" s="6">
        <f t="shared" si="27"/>
        <v>4327</v>
      </c>
      <c r="G54" s="6">
        <f t="shared" si="27"/>
        <v>3769</v>
      </c>
      <c r="H54" s="6">
        <f t="shared" si="27"/>
        <v>9756</v>
      </c>
      <c r="I54" s="6">
        <f t="shared" si="27"/>
        <v>14714</v>
      </c>
      <c r="J54" s="6">
        <f t="shared" si="27"/>
        <v>11747</v>
      </c>
      <c r="K54" s="3"/>
      <c r="L54" s="3"/>
      <c r="M54" s="3"/>
      <c r="O54" s="3" t="s">
        <v>18</v>
      </c>
      <c r="P54" s="9" t="str">
        <f>IF(Datos!E9&gt;$P$47,"PASA CORTE","NO PASA CORTE")</f>
        <v>PASA CORTE</v>
      </c>
    </row>
    <row r="55" spans="2:16">
      <c r="B55" s="3" t="s">
        <v>50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/>
      <c r="L55" s="3"/>
      <c r="M55" s="3"/>
      <c r="O55" s="3" t="s">
        <v>19</v>
      </c>
      <c r="P55" s="9" t="str">
        <f>IF(Datos!E10&gt;$P$47,"PASA CORTE","NO PASA CORTE")</f>
        <v>PASA CORTE</v>
      </c>
    </row>
    <row r="56" spans="2:16">
      <c r="B56" s="3" t="s">
        <v>51</v>
      </c>
      <c r="C56" s="3">
        <f>SUM(C52,C55)</f>
        <v>4</v>
      </c>
      <c r="D56" s="3">
        <f>SUM(D52,D55)</f>
        <v>7</v>
      </c>
      <c r="E56" s="3">
        <f>SUM(E52,E55)</f>
        <v>2</v>
      </c>
      <c r="F56" s="3">
        <f>SUM(F52,F55)</f>
        <v>1</v>
      </c>
      <c r="G56" s="3">
        <f t="shared" ref="G56" si="28">SUM(G52,G55)</f>
        <v>1</v>
      </c>
      <c r="H56" s="3">
        <f t="shared" ref="H56:J56" si="29">SUM(H52,H55)</f>
        <v>0</v>
      </c>
      <c r="I56" s="3">
        <f t="shared" si="29"/>
        <v>1</v>
      </c>
      <c r="J56" s="3">
        <f t="shared" si="29"/>
        <v>1</v>
      </c>
      <c r="K56" s="3"/>
      <c r="L56" s="3"/>
      <c r="M56" s="3"/>
      <c r="O56" s="3" t="s">
        <v>20</v>
      </c>
      <c r="P56" s="9" t="str">
        <f>IF(Datos!E11&gt;$P$47,"PASA CORTE","NO PASA CORTE")</f>
        <v>NO PASA CORTE</v>
      </c>
    </row>
    <row r="57" spans="2:16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O57" s="3" t="s">
        <v>21</v>
      </c>
      <c r="P57" s="9" t="str">
        <f>IF(Datos!E12&gt;$P$47,"PASA CORTE","NO PASA CORTE")</f>
        <v>NO PASA CORTE</v>
      </c>
    </row>
    <row r="58" spans="2:16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3" t="s">
        <v>22</v>
      </c>
      <c r="P58" s="9" t="str">
        <f>IF(Datos!E13&gt;$P$47,"PASA CORTE","NO PASA CORTE")</f>
        <v>NO PASA CORTE</v>
      </c>
    </row>
    <row r="59" spans="2:16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3" t="s">
        <v>30</v>
      </c>
      <c r="P59" s="9" t="str">
        <f>IF(Datos!E14&gt;$P$47,"PASA CORTE","NO PASA CORTE")</f>
        <v>NO PASA CORTE</v>
      </c>
    </row>
    <row r="60" spans="2:16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3" t="s">
        <v>23</v>
      </c>
      <c r="P60" s="9" t="str">
        <f>IF(Datos!E15&gt;$P$47,"PASA CORTE","NO PASA CORTE")</f>
        <v>NO PASA CORTE</v>
      </c>
    </row>
    <row r="61" spans="2:16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3" t="s">
        <v>24</v>
      </c>
      <c r="P61" s="9" t="str">
        <f>IF(Datos!E16&gt;$P$47,"PASA CORTE","NO PASA CORTE")</f>
        <v>NO PASA CORTE</v>
      </c>
    </row>
    <row r="62" spans="2:16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3" t="s">
        <v>25</v>
      </c>
      <c r="P62" s="9" t="str">
        <f>IF(Datos!E17&gt;$P$47,"PASA CORTE","NO PASA CORTE")</f>
        <v>NO PASA CORTE</v>
      </c>
    </row>
    <row r="63" spans="2:16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3" t="s">
        <v>26</v>
      </c>
      <c r="P63" s="9" t="str">
        <f>IF(Datos!E18&gt;$P$47,"PASA CORTE","NO PASA CORTE")</f>
        <v>NO PASA CORTE</v>
      </c>
    </row>
    <row r="64" spans="2:16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O64" s="3" t="s">
        <v>27</v>
      </c>
      <c r="P64" s="9" t="str">
        <f>IF(Datos!E19&gt;$P$47,"PASA CORTE","NO PASA CORTE")</f>
        <v>NO PASA CORTE</v>
      </c>
    </row>
    <row r="65" spans="2:16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O65" s="3" t="s">
        <v>28</v>
      </c>
      <c r="P65" s="9" t="str">
        <f>IF(Datos!E20&gt;$P$47,"PASA CORTE","NO PASA CORTE")</f>
        <v>NO PASA CORTE</v>
      </c>
    </row>
    <row r="66" spans="2:16">
      <c r="K66" s="3"/>
    </row>
    <row r="67" spans="2:16">
      <c r="K67" s="3"/>
    </row>
    <row r="68" spans="2:16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2:16">
      <c r="B69" s="3" t="s">
        <v>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 t="s">
        <v>55</v>
      </c>
      <c r="O69" s="9">
        <f>Datos!J37</f>
        <v>4998.9299999999994</v>
      </c>
    </row>
    <row r="70" spans="2:16">
      <c r="B70" s="3" t="s">
        <v>46</v>
      </c>
      <c r="C70" s="6">
        <f>SUM(Datos!F3:F7,Datos!F9:F10)/(Datos!D49+2)</f>
        <v>9285.7647058823532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 t="s">
        <v>12</v>
      </c>
      <c r="O70" s="9" t="str">
        <f>IF(Datos!F3&gt;$O$69,"PASA CORTE","NO PASA CORTE")</f>
        <v>PASA CORTE</v>
      </c>
    </row>
    <row r="71" spans="2:16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13</v>
      </c>
      <c r="O71" s="9" t="str">
        <f>IF(Datos!F4&gt;$O$69,"PASA CORTE","NO PASA CORTE")</f>
        <v>PASA CORTE</v>
      </c>
    </row>
    <row r="72" spans="2:16">
      <c r="B72" s="3"/>
      <c r="C72" s="3" t="s">
        <v>12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18</v>
      </c>
      <c r="I72" s="3" t="s">
        <v>19</v>
      </c>
      <c r="J72" s="3"/>
      <c r="K72" s="3" t="s">
        <v>33</v>
      </c>
      <c r="L72" s="3">
        <v>15</v>
      </c>
      <c r="M72" s="3"/>
      <c r="N72" s="3" t="s">
        <v>14</v>
      </c>
      <c r="O72" s="9" t="str">
        <f>IF(Datos!F5&gt;$O$69,"PASA CORTE","NO PASA CORTE")</f>
        <v>PASA CORTE</v>
      </c>
    </row>
    <row r="73" spans="2:16">
      <c r="B73" s="3" t="s">
        <v>43</v>
      </c>
      <c r="C73" s="6">
        <f t="array" ref="C73:G73">TRANSPOSE(Datos!F3:F7)</f>
        <v>34250</v>
      </c>
      <c r="D73" s="6">
        <v>50615</v>
      </c>
      <c r="E73" s="6">
        <v>27257</v>
      </c>
      <c r="F73" s="6">
        <v>15282</v>
      </c>
      <c r="G73" s="3">
        <v>10407</v>
      </c>
      <c r="H73">
        <f>Datos!F9</f>
        <v>7081</v>
      </c>
      <c r="I73" s="3">
        <f>Datos!F10</f>
        <v>12966</v>
      </c>
      <c r="J73" s="3"/>
      <c r="K73" s="3" t="s">
        <v>47</v>
      </c>
      <c r="L73" s="3">
        <f>SUM(C74:I74)</f>
        <v>13</v>
      </c>
      <c r="M73" s="3"/>
      <c r="N73" s="3" t="s">
        <v>15</v>
      </c>
      <c r="O73" s="9" t="str">
        <f>IF(Datos!F6&gt;$O$69,"PASA CORTE","NO PASA CORTE")</f>
        <v>PASA CORTE</v>
      </c>
    </row>
    <row r="74" spans="2:16">
      <c r="B74" s="3" t="s">
        <v>49</v>
      </c>
      <c r="C74" s="3">
        <f>INT(C73/$C70)</f>
        <v>3</v>
      </c>
      <c r="D74" s="3">
        <f t="shared" ref="D74" si="30">INT(D73/$C70)</f>
        <v>5</v>
      </c>
      <c r="E74" s="3">
        <f t="shared" ref="E74" si="31">INT(E73/$C70)</f>
        <v>2</v>
      </c>
      <c r="F74" s="3">
        <f t="shared" ref="F74" si="32">INT(F73/$C70)</f>
        <v>1</v>
      </c>
      <c r="G74" s="3">
        <f t="shared" ref="G74" si="33">INT(G73/$C70)</f>
        <v>1</v>
      </c>
      <c r="H74" s="3">
        <f>INT(H73/$C70)</f>
        <v>0</v>
      </c>
      <c r="I74" s="3">
        <f>INT(I73/$C70)</f>
        <v>1</v>
      </c>
      <c r="J74" s="3"/>
      <c r="K74" s="3" t="s">
        <v>48</v>
      </c>
      <c r="L74" s="3">
        <f>L72-L73</f>
        <v>2</v>
      </c>
      <c r="M74" s="3"/>
      <c r="N74" s="3" t="s">
        <v>16</v>
      </c>
      <c r="O74" s="9" t="str">
        <f>IF(Datos!F7&gt;$O$69,"PASA CORTE","NO PASA CORTE")</f>
        <v>PASA CORTE</v>
      </c>
    </row>
    <row r="75" spans="2:16">
      <c r="B75" s="3" t="s">
        <v>44</v>
      </c>
      <c r="C75" s="6">
        <f>$C70*C74</f>
        <v>27857.294117647059</v>
      </c>
      <c r="D75" s="6">
        <f t="shared" ref="D75" si="34">$C70*D74</f>
        <v>46428.823529411762</v>
      </c>
      <c r="E75" s="6">
        <f t="shared" ref="E75" si="35">$C70*E74</f>
        <v>18571.529411764706</v>
      </c>
      <c r="F75" s="6">
        <f t="shared" ref="F75" si="36">$C70*F74</f>
        <v>9285.7647058823532</v>
      </c>
      <c r="G75" s="6">
        <f t="shared" ref="G75" si="37">$C70*G74</f>
        <v>9285.7647058823532</v>
      </c>
      <c r="H75" s="6">
        <f t="shared" ref="H75:I75" si="38">$C70*H74</f>
        <v>0</v>
      </c>
      <c r="I75" s="6">
        <f t="shared" si="38"/>
        <v>9285.7647058823532</v>
      </c>
      <c r="J75" s="3"/>
      <c r="K75" s="3"/>
      <c r="L75" s="3"/>
      <c r="M75" s="3"/>
      <c r="N75" s="3" t="s">
        <v>17</v>
      </c>
      <c r="O75" s="9" t="str">
        <f>IF(Datos!F8&gt;$O$69,"PASA CORTE","NO PASA CORTE")</f>
        <v>NO PASA CORTE</v>
      </c>
    </row>
    <row r="76" spans="2:16">
      <c r="B76" s="3" t="s">
        <v>45</v>
      </c>
      <c r="C76" s="6">
        <f>MOD(C73,$C70)</f>
        <v>6392.7058823529405</v>
      </c>
      <c r="D76" s="6">
        <f t="shared" ref="D76:G76" si="39">MOD(D73,$C70)</f>
        <v>4186.1764705882342</v>
      </c>
      <c r="E76" s="6">
        <f t="shared" si="39"/>
        <v>8685.4705882352937</v>
      </c>
      <c r="F76" s="6">
        <f t="shared" si="39"/>
        <v>5996.2352941176468</v>
      </c>
      <c r="G76" s="6">
        <f t="shared" si="39"/>
        <v>1121.2352941176468</v>
      </c>
      <c r="H76" s="6">
        <f>MOD(H73,$C70)</f>
        <v>7081</v>
      </c>
      <c r="I76" s="6">
        <f>MOD(I73,$C70)</f>
        <v>3680.2352941176468</v>
      </c>
      <c r="J76" s="3"/>
      <c r="K76" s="3"/>
      <c r="L76" s="3"/>
      <c r="M76" s="3"/>
      <c r="N76" s="3" t="s">
        <v>18</v>
      </c>
      <c r="O76" s="9" t="str">
        <f>IF(Datos!F9&gt;$O$69,"PASA CORTE","NO PASA CORTE")</f>
        <v>PASA CORTE</v>
      </c>
    </row>
    <row r="77" spans="2:16">
      <c r="B77" s="3" t="s">
        <v>50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1</v>
      </c>
      <c r="I77" s="3">
        <v>0</v>
      </c>
      <c r="J77" s="3"/>
      <c r="K77" s="3"/>
      <c r="L77" s="3"/>
      <c r="M77" s="3"/>
      <c r="N77" s="3" t="s">
        <v>19</v>
      </c>
      <c r="O77" s="9" t="str">
        <f>IF(Datos!F10&gt;$O$69,"PASA CORTE","NO PASA CORTE")</f>
        <v>PASA CORTE</v>
      </c>
    </row>
    <row r="78" spans="2:16">
      <c r="B78" s="3" t="s">
        <v>51</v>
      </c>
      <c r="C78" s="3">
        <f>SUM(C74,C77)</f>
        <v>3</v>
      </c>
      <c r="D78" s="3">
        <f>SUM(D74,D77)</f>
        <v>5</v>
      </c>
      <c r="E78" s="3">
        <f>SUM(E74,E77)</f>
        <v>3</v>
      </c>
      <c r="F78" s="3">
        <f>SUM(F74,F77)</f>
        <v>1</v>
      </c>
      <c r="G78" s="3">
        <f t="shared" ref="G78" si="40">SUM(G74,G77)</f>
        <v>1</v>
      </c>
      <c r="H78" s="3">
        <f t="shared" ref="H78:I78" si="41">SUM(H74,H77)</f>
        <v>1</v>
      </c>
      <c r="I78" s="3">
        <f t="shared" si="41"/>
        <v>1</v>
      </c>
      <c r="J78" s="3"/>
      <c r="K78" s="3"/>
      <c r="L78" s="3"/>
      <c r="M78" s="3"/>
      <c r="N78" s="3" t="s">
        <v>20</v>
      </c>
      <c r="O78" s="9" t="str">
        <f>IF(Datos!F11&gt;$O$69,"PASA CORTE","NO PASA CORTE")</f>
        <v>NO PASA CORTE</v>
      </c>
    </row>
    <row r="79" spans="2:16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 t="s">
        <v>21</v>
      </c>
      <c r="O79" s="9" t="str">
        <f>IF(Datos!F12&gt;$O$69,"PASA CORTE","NO PASA CORTE")</f>
        <v>NO PASA CORTE</v>
      </c>
    </row>
    <row r="80" spans="2:16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22</v>
      </c>
      <c r="O80" s="9" t="str">
        <f>IF(Datos!F13&gt;$O$69,"PASA CORTE","NO PASA CORTE")</f>
        <v>NO PASA CORTE</v>
      </c>
    </row>
    <row r="81" spans="2:16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 t="s">
        <v>30</v>
      </c>
      <c r="O81" s="9" t="str">
        <f>IF(Datos!F14&gt;$O$69,"PASA CORTE","NO PASA CORTE")</f>
        <v>NO PASA CORTE</v>
      </c>
    </row>
    <row r="82" spans="2:16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 t="s">
        <v>23</v>
      </c>
      <c r="O82" s="9" t="str">
        <f>IF(Datos!F15&gt;$O$69,"PASA CORTE","NO PASA CORTE")</f>
        <v>NO PASA CORTE</v>
      </c>
    </row>
    <row r="83" spans="2:16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 t="s">
        <v>24</v>
      </c>
      <c r="O83" s="9" t="str">
        <f>IF(Datos!F16&gt;$O$69,"PASA CORTE","NO PASA CORTE")</f>
        <v>NO PASA CORTE</v>
      </c>
    </row>
    <row r="84" spans="2:16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 t="s">
        <v>25</v>
      </c>
      <c r="O84" s="9" t="str">
        <f>IF(Datos!F17&gt;$O$69,"PASA CORTE","NO PASA CORTE")</f>
        <v>NO PASA CORTE</v>
      </c>
    </row>
    <row r="85" spans="2:16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 t="s">
        <v>26</v>
      </c>
      <c r="O85" s="9" t="str">
        <f>IF(Datos!F18&gt;$O$69,"PASA CORTE","NO PASA CORTE")</f>
        <v>NO PASA CORTE</v>
      </c>
    </row>
    <row r="86" spans="2:1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 t="s">
        <v>27</v>
      </c>
      <c r="O86" s="9" t="str">
        <f>IF(Datos!F19&gt;$O$69,"PASA CORTE","NO PASA CORTE")</f>
        <v>NO PASA CORTE</v>
      </c>
    </row>
    <row r="87" spans="2:16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 t="s">
        <v>28</v>
      </c>
      <c r="O87" s="9" t="str">
        <f>IF(Datos!F20&gt;$O$69,"PASA CORTE","NO PASA CORTE")</f>
        <v>NO PASA CORTE</v>
      </c>
    </row>
    <row r="88" spans="2:16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6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6">
      <c r="B90" s="3" t="s">
        <v>4</v>
      </c>
      <c r="C90" s="3"/>
      <c r="D90" s="3"/>
      <c r="E90" s="3"/>
      <c r="F90" s="3"/>
      <c r="G90" s="3"/>
      <c r="H90" s="3"/>
      <c r="I90" s="3"/>
      <c r="J90" s="3"/>
      <c r="L90" s="3"/>
      <c r="M90" s="3"/>
      <c r="N90" s="3"/>
      <c r="O90" s="4" t="s">
        <v>55</v>
      </c>
      <c r="P90" s="9">
        <f>Datos!J38</f>
        <v>9461.43</v>
      </c>
    </row>
    <row r="91" spans="2:16">
      <c r="B91" s="3" t="s">
        <v>46</v>
      </c>
      <c r="C91" s="6">
        <f>SUM(Datos!G3:G10)/(Datos!D50+2)</f>
        <v>15159.65</v>
      </c>
      <c r="D91" s="3"/>
      <c r="E91" s="3"/>
      <c r="F91" s="3"/>
      <c r="G91" s="3"/>
      <c r="H91" s="3"/>
      <c r="I91" s="3"/>
      <c r="J91" s="3"/>
      <c r="L91" s="3"/>
      <c r="M91" s="3"/>
      <c r="N91" s="3"/>
      <c r="O91" s="3" t="s">
        <v>12</v>
      </c>
      <c r="P91" s="9" t="str">
        <f>IF(Datos!G3&gt;$P$90,"PASA CORTE","NO PASA CORTE")</f>
        <v>PASA CORTE</v>
      </c>
    </row>
    <row r="92" spans="2:16">
      <c r="B92" s="3"/>
      <c r="C92" s="3"/>
      <c r="D92" s="3"/>
      <c r="E92" s="3"/>
      <c r="F92" s="3"/>
      <c r="G92" s="3"/>
      <c r="H92" s="3"/>
      <c r="I92" s="3"/>
      <c r="J92" s="3"/>
      <c r="L92" s="3"/>
      <c r="M92" s="3"/>
      <c r="N92" s="3"/>
      <c r="O92" s="3" t="s">
        <v>13</v>
      </c>
      <c r="P92" s="9" t="str">
        <f>IF(Datos!G4&gt;$P$90,"PASA CORTE","NO PASA CORTE")</f>
        <v>PASA CORTE</v>
      </c>
    </row>
    <row r="93" spans="2:16">
      <c r="B93" s="3"/>
      <c r="C93" s="3" t="s">
        <v>12</v>
      </c>
      <c r="D93" s="3" t="s">
        <v>13</v>
      </c>
      <c r="E93" s="3" t="s">
        <v>14</v>
      </c>
      <c r="F93" s="3" t="s">
        <v>15</v>
      </c>
      <c r="G93" s="3" t="s">
        <v>16</v>
      </c>
      <c r="H93" s="3" t="s">
        <v>17</v>
      </c>
      <c r="I93" s="3" t="s">
        <v>18</v>
      </c>
      <c r="J93" s="3" t="s">
        <v>19</v>
      </c>
      <c r="L93" s="3" t="s">
        <v>33</v>
      </c>
      <c r="M93" s="3">
        <v>18</v>
      </c>
      <c r="N93" s="3"/>
      <c r="O93" s="3" t="s">
        <v>14</v>
      </c>
      <c r="P93" s="9" t="str">
        <f>IF(Datos!G5&gt;$P$90,"PASA CORTE","NO PASA CORTE")</f>
        <v>PASA CORTE</v>
      </c>
    </row>
    <row r="94" spans="2:16">
      <c r="B94" s="3" t="s">
        <v>43</v>
      </c>
      <c r="C94" s="6">
        <f t="array" ref="C94:J94">TRANSPOSE(Datos!G3:G20)</f>
        <v>80210</v>
      </c>
      <c r="D94" s="6">
        <v>67122</v>
      </c>
      <c r="E94" s="6">
        <v>50768</v>
      </c>
      <c r="F94" s="6">
        <v>37182</v>
      </c>
      <c r="G94" s="3">
        <v>31932</v>
      </c>
      <c r="H94" s="3">
        <v>12106</v>
      </c>
      <c r="I94" s="3">
        <v>12799</v>
      </c>
      <c r="J94" s="3">
        <v>11074</v>
      </c>
      <c r="L94" s="3" t="s">
        <v>47</v>
      </c>
      <c r="M94" s="3">
        <f>SUM(C95:J95)</f>
        <v>16</v>
      </c>
      <c r="N94" s="3"/>
      <c r="O94" s="3" t="s">
        <v>15</v>
      </c>
      <c r="P94" s="9" t="str">
        <f>IF(Datos!G6&gt;$P$90,"PASA CORTE","NO PASA CORTE")</f>
        <v>PASA CORTE</v>
      </c>
    </row>
    <row r="95" spans="2:16">
      <c r="B95" s="3" t="s">
        <v>49</v>
      </c>
      <c r="C95" s="3">
        <f>INT(C94/$C91)</f>
        <v>5</v>
      </c>
      <c r="D95" s="3">
        <f>INT(D94/$C91)</f>
        <v>4</v>
      </c>
      <c r="E95" s="3">
        <f>INT(E94/$C91)</f>
        <v>3</v>
      </c>
      <c r="F95" s="3">
        <f>INT(F94/$C91)</f>
        <v>2</v>
      </c>
      <c r="G95" s="3">
        <f>INT(G94/$C91)</f>
        <v>2</v>
      </c>
      <c r="H95" s="3">
        <f t="shared" ref="H95:J95" si="42">INT(H94/$C91)</f>
        <v>0</v>
      </c>
      <c r="I95" s="3">
        <f t="shared" si="42"/>
        <v>0</v>
      </c>
      <c r="J95" s="3">
        <f t="shared" si="42"/>
        <v>0</v>
      </c>
      <c r="L95" s="3" t="s">
        <v>48</v>
      </c>
      <c r="M95" s="3">
        <f>M93-M94</f>
        <v>2</v>
      </c>
      <c r="N95" s="3"/>
      <c r="O95" s="3" t="s">
        <v>16</v>
      </c>
      <c r="P95" s="9" t="str">
        <f>IF(Datos!G7&gt;$P$90,"PASA CORTE","NO PASA CORTE")</f>
        <v>PASA CORTE</v>
      </c>
    </row>
    <row r="96" spans="2:16">
      <c r="B96" s="3" t="s">
        <v>44</v>
      </c>
      <c r="C96" s="6">
        <f>$C91*C95</f>
        <v>75798.25</v>
      </c>
      <c r="D96" s="6">
        <f>$C91*D95</f>
        <v>60638.6</v>
      </c>
      <c r="E96" s="6">
        <f>$C91*E95</f>
        <v>45478.95</v>
      </c>
      <c r="F96" s="6">
        <f>$C91*F95</f>
        <v>30319.3</v>
      </c>
      <c r="G96" s="6">
        <f>$C91*G95</f>
        <v>30319.3</v>
      </c>
      <c r="H96" s="6">
        <f t="shared" ref="H96:J96" si="43">$C91*H95</f>
        <v>0</v>
      </c>
      <c r="I96" s="6">
        <f t="shared" si="43"/>
        <v>0</v>
      </c>
      <c r="J96" s="6">
        <f t="shared" si="43"/>
        <v>0</v>
      </c>
      <c r="L96" s="3"/>
      <c r="M96" s="3"/>
      <c r="N96" s="3"/>
      <c r="O96" s="3" t="s">
        <v>17</v>
      </c>
      <c r="P96" s="9" t="str">
        <f>IF(Datos!G8&gt;$P$90,"PASA CORTE","NO PASA CORTE")</f>
        <v>PASA CORTE</v>
      </c>
    </row>
    <row r="97" spans="2:16">
      <c r="B97" s="3" t="s">
        <v>45</v>
      </c>
      <c r="C97" s="6">
        <f>MOD(C94,$C91)</f>
        <v>4411.7500000000018</v>
      </c>
      <c r="D97" s="6">
        <f>MOD(D94,$C91)</f>
        <v>6483.4000000000015</v>
      </c>
      <c r="E97" s="6">
        <f>MOD(E94,$C91)</f>
        <v>5289.0500000000011</v>
      </c>
      <c r="F97" s="6">
        <f>MOD(F94,$C91)</f>
        <v>6862.7000000000007</v>
      </c>
      <c r="G97" s="6">
        <f>MOD(G94,$C91)</f>
        <v>1612.7000000000007</v>
      </c>
      <c r="H97" s="6">
        <f t="shared" ref="H97:J97" si="44">MOD(H94,$C91)</f>
        <v>12106</v>
      </c>
      <c r="I97" s="6">
        <f t="shared" si="44"/>
        <v>12799</v>
      </c>
      <c r="J97" s="6">
        <f t="shared" si="44"/>
        <v>11074</v>
      </c>
      <c r="L97" s="3"/>
      <c r="M97" s="3"/>
      <c r="N97" s="3"/>
      <c r="O97" s="3" t="s">
        <v>18</v>
      </c>
      <c r="P97" s="9" t="str">
        <f>IF(Datos!G9&gt;$P$90,"PASA CORTE","NO PASA CORTE")</f>
        <v>PASA CORTE</v>
      </c>
    </row>
    <row r="98" spans="2:16">
      <c r="B98" s="3" t="s">
        <v>50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L98" s="3"/>
      <c r="M98" s="3"/>
      <c r="N98" s="3"/>
      <c r="O98" s="3" t="s">
        <v>19</v>
      </c>
      <c r="P98" s="9" t="str">
        <f>IF(Datos!G10&gt;$P$90,"PASA CORTE","NO PASA CORTE")</f>
        <v>PASA CORTE</v>
      </c>
    </row>
    <row r="99" spans="2:16">
      <c r="B99" s="3" t="s">
        <v>51</v>
      </c>
      <c r="C99" s="3">
        <f>SUM(C95,C98)</f>
        <v>5</v>
      </c>
      <c r="D99" s="3">
        <f>SUM(D95,D98)</f>
        <v>4</v>
      </c>
      <c r="E99" s="3">
        <f>SUM(E95,E98)</f>
        <v>3</v>
      </c>
      <c r="F99" s="3">
        <f>SUM(F95,F98)</f>
        <v>2</v>
      </c>
      <c r="G99" s="3">
        <f t="shared" ref="G99:J99" si="45">SUM(G95,G98)</f>
        <v>2</v>
      </c>
      <c r="H99" s="3">
        <f t="shared" si="45"/>
        <v>1</v>
      </c>
      <c r="I99" s="3">
        <f t="shared" si="45"/>
        <v>1</v>
      </c>
      <c r="J99" s="3">
        <f t="shared" si="45"/>
        <v>0</v>
      </c>
      <c r="L99" s="3"/>
      <c r="M99" s="3"/>
      <c r="N99" s="3"/>
      <c r="O99" s="3" t="s">
        <v>20</v>
      </c>
      <c r="P99" s="9" t="str">
        <f>IF(Datos!G11&gt;$P$90,"PASA CORTE","NO PASA CORTE")</f>
        <v>NO PASA CORTE</v>
      </c>
    </row>
    <row r="100" spans="2:16">
      <c r="B100" s="3"/>
      <c r="C100" s="3"/>
      <c r="D100" s="3"/>
      <c r="E100" s="3"/>
      <c r="F100" s="3"/>
      <c r="G100" s="3"/>
      <c r="H100" s="3"/>
      <c r="I100" s="3"/>
      <c r="J100" s="3"/>
      <c r="L100" s="3"/>
      <c r="M100" s="3"/>
      <c r="N100" s="3"/>
      <c r="O100" s="3" t="s">
        <v>21</v>
      </c>
      <c r="P100" s="9" t="str">
        <f>IF(Datos!G12&gt;$P$90,"PASA CORTE","NO PASA CORTE")</f>
        <v>NO PASA CORTE</v>
      </c>
    </row>
    <row r="101" spans="2:16">
      <c r="B101" s="3"/>
      <c r="C101" s="3"/>
      <c r="D101" s="3"/>
      <c r="E101" s="3"/>
      <c r="F101" s="3"/>
      <c r="G101" s="3"/>
      <c r="H101" s="3"/>
      <c r="I101" s="3"/>
      <c r="J101" s="3"/>
      <c r="L101" s="3"/>
      <c r="M101" s="3"/>
      <c r="N101" s="3"/>
      <c r="O101" s="3" t="s">
        <v>22</v>
      </c>
      <c r="P101" s="9" t="str">
        <f>IF(Datos!G13&gt;$P$90,"PASA CORTE","NO PASA CORTE")</f>
        <v>NO PASA CORTE</v>
      </c>
    </row>
    <row r="102" spans="2:16">
      <c r="B102" s="3"/>
      <c r="C102" s="3"/>
      <c r="D102" s="3"/>
      <c r="E102" s="3"/>
      <c r="F102" s="3"/>
      <c r="G102" s="3"/>
      <c r="H102" s="3"/>
      <c r="I102" s="3"/>
      <c r="J102" s="3"/>
      <c r="L102" s="3"/>
      <c r="M102" s="3"/>
      <c r="N102" s="3"/>
      <c r="O102" s="3" t="s">
        <v>30</v>
      </c>
      <c r="P102" s="9" t="str">
        <f>IF(Datos!G14&gt;$P$90,"PASA CORTE","NO PASA CORTE")</f>
        <v>NO PASA CORTE</v>
      </c>
    </row>
    <row r="103" spans="2:16">
      <c r="B103" s="3"/>
      <c r="C103" s="3"/>
      <c r="D103" s="3"/>
      <c r="E103" s="3"/>
      <c r="F103" s="3"/>
      <c r="G103" s="3"/>
      <c r="H103" s="3"/>
      <c r="I103" s="3"/>
      <c r="J103" s="3"/>
      <c r="L103" s="3"/>
      <c r="M103" s="3"/>
      <c r="N103" s="3"/>
      <c r="O103" s="3" t="s">
        <v>23</v>
      </c>
      <c r="P103" s="9" t="str">
        <f>IF(Datos!G15&gt;$P$90,"PASA CORTE","NO PASA CORTE")</f>
        <v>NO PASA CORTE</v>
      </c>
    </row>
    <row r="104" spans="2:16">
      <c r="B104" s="3"/>
      <c r="C104" s="3"/>
      <c r="D104" s="3"/>
      <c r="E104" s="3"/>
      <c r="F104" s="3"/>
      <c r="G104" s="3"/>
      <c r="H104" s="3"/>
      <c r="I104" s="3"/>
      <c r="J104" s="3"/>
      <c r="L104" s="3"/>
      <c r="M104" s="3"/>
      <c r="N104" s="3"/>
      <c r="O104" s="3" t="s">
        <v>24</v>
      </c>
      <c r="P104" s="9" t="str">
        <f>IF(Datos!G16&gt;$P$90,"PASA CORTE","NO PASA CORTE")</f>
        <v>NO PASA CORTE</v>
      </c>
    </row>
    <row r="105" spans="2:16">
      <c r="B105" s="3"/>
      <c r="C105" s="3" t="s">
        <v>12</v>
      </c>
      <c r="D105" s="3" t="s">
        <v>13</v>
      </c>
      <c r="E105" s="3" t="s">
        <v>14</v>
      </c>
      <c r="F105" s="3" t="s">
        <v>15</v>
      </c>
      <c r="G105" s="3" t="s">
        <v>16</v>
      </c>
      <c r="H105" s="3" t="s">
        <v>17</v>
      </c>
      <c r="I105" s="3" t="s">
        <v>18</v>
      </c>
      <c r="J105" s="3" t="s">
        <v>19</v>
      </c>
      <c r="L105" s="3"/>
      <c r="M105" s="3"/>
      <c r="N105" s="3"/>
      <c r="O105" s="3" t="s">
        <v>25</v>
      </c>
      <c r="P105" s="9" t="str">
        <f>IF(Datos!G17&gt;$P$90,"PASA CORTE","NO PASA CORTE")</f>
        <v>NO PASA CORTE</v>
      </c>
    </row>
    <row r="106" spans="2:16">
      <c r="B106" s="3" t="s">
        <v>0</v>
      </c>
      <c r="C106" s="3">
        <f>SUM(C99,C78,C56,C34)</f>
        <v>40</v>
      </c>
      <c r="D106" s="3">
        <f>SUM(D99,D78,D56,D34)</f>
        <v>34</v>
      </c>
      <c r="E106" s="3">
        <f>SUM(E99,E78,E56,E34)</f>
        <v>20</v>
      </c>
      <c r="F106" s="3">
        <f>SUM(F99,F78,F56,F34)</f>
        <v>15</v>
      </c>
      <c r="G106" s="3">
        <f>SUM(G99,G78,G56,G34)</f>
        <v>11</v>
      </c>
      <c r="H106" s="3">
        <f>SUM(H99,H34,H56)</f>
        <v>7</v>
      </c>
      <c r="I106" s="3">
        <f>SUM(I99,H78,I56,I34)</f>
        <v>6</v>
      </c>
      <c r="J106" s="3">
        <f>SUM(I78,J99,J56)</f>
        <v>2</v>
      </c>
      <c r="L106" s="3"/>
      <c r="M106" s="3"/>
      <c r="N106" s="3"/>
      <c r="O106" s="3" t="s">
        <v>26</v>
      </c>
      <c r="P106" s="9" t="str">
        <f>IF(Datos!G18&gt;$P$90,"PASA CORTE","NO PASA CORTE")</f>
        <v>NO PASA CORTE</v>
      </c>
    </row>
    <row r="107" spans="2:16">
      <c r="B107" s="3"/>
      <c r="C107" s="3"/>
      <c r="D107" s="3"/>
      <c r="E107" s="3"/>
      <c r="F107" s="3"/>
      <c r="G107" s="3"/>
      <c r="H107" s="3"/>
      <c r="I107" s="3"/>
      <c r="J107" s="3"/>
      <c r="L107" s="3"/>
      <c r="M107" s="3"/>
      <c r="N107" s="3"/>
      <c r="O107" s="3" t="s">
        <v>27</v>
      </c>
      <c r="P107" s="9" t="str">
        <f>IF(Datos!G19&gt;$P$90,"PASA CORTE","NO PASA CORTE")</f>
        <v>NO PASA CORTE</v>
      </c>
    </row>
    <row r="108" spans="2:16">
      <c r="B108" s="3"/>
      <c r="C108" s="3"/>
      <c r="D108" s="3"/>
      <c r="E108" s="3"/>
      <c r="F108" s="3"/>
      <c r="G108" s="3"/>
      <c r="H108" s="3"/>
      <c r="I108" s="3"/>
      <c r="J108" s="3"/>
      <c r="L108" s="3"/>
      <c r="M108" s="3"/>
      <c r="N108" s="3"/>
      <c r="O108" s="3" t="s">
        <v>28</v>
      </c>
      <c r="P108" s="9" t="str">
        <f>IF(Datos!G20&gt;$P$90,"PASA CORTE","NO PASA CORTE")</f>
        <v>NO PASA CORTE</v>
      </c>
    </row>
    <row r="111" spans="2:16">
      <c r="K111" s="3"/>
    </row>
    <row r="112" spans="2:16">
      <c r="K112" s="3"/>
    </row>
    <row r="113" spans="11:11">
      <c r="K113" s="3"/>
    </row>
    <row r="114" spans="11:11">
      <c r="K114" s="3"/>
    </row>
    <row r="115" spans="11:11">
      <c r="K115" s="3"/>
    </row>
    <row r="116" spans="11:11">
      <c r="K116" s="3"/>
    </row>
    <row r="117" spans="11:11">
      <c r="K117" s="3"/>
    </row>
    <row r="118" spans="11:11">
      <c r="K118" s="3"/>
    </row>
    <row r="119" spans="11:11">
      <c r="K119" s="3"/>
    </row>
    <row r="120" spans="11:11">
      <c r="K120" s="3"/>
    </row>
    <row r="121" spans="11:11">
      <c r="K121" s="3"/>
    </row>
    <row r="122" spans="11:11">
      <c r="K122" s="3"/>
    </row>
    <row r="123" spans="11:11">
      <c r="K123" s="3"/>
    </row>
    <row r="124" spans="11:11">
      <c r="K124" s="3"/>
    </row>
    <row r="125" spans="11:11">
      <c r="K125" s="3"/>
    </row>
    <row r="126" spans="11:11">
      <c r="K126" s="3"/>
    </row>
    <row r="127" spans="11:11">
      <c r="K127" s="3"/>
    </row>
    <row r="128" spans="11:11">
      <c r="K128" s="3"/>
    </row>
    <row r="129" spans="11:11">
      <c r="K129" s="3"/>
    </row>
    <row r="130" spans="11:11">
      <c r="K130" s="3"/>
    </row>
    <row r="131" spans="11:11">
      <c r="K131" s="3"/>
    </row>
    <row r="132" spans="11:11">
      <c r="K132" s="3"/>
    </row>
    <row r="133" spans="11:11">
      <c r="K133" s="3"/>
    </row>
    <row r="134" spans="11:11">
      <c r="K134" s="3"/>
    </row>
    <row r="135" spans="11:11">
      <c r="K135" s="3"/>
    </row>
    <row r="136" spans="11:11">
      <c r="K136" s="3"/>
    </row>
    <row r="137" spans="11:11">
      <c r="K137" s="3"/>
    </row>
    <row r="138" spans="11:11">
      <c r="K138" s="3"/>
    </row>
    <row r="139" spans="11:11">
      <c r="K139" s="3"/>
    </row>
    <row r="140" spans="11:11">
      <c r="K140" s="3"/>
    </row>
    <row r="141" spans="11:11">
      <c r="K141" s="3"/>
    </row>
    <row r="142" spans="11:11">
      <c r="K142" s="3"/>
    </row>
    <row r="143" spans="11:11">
      <c r="K143" s="3"/>
    </row>
    <row r="144" spans="11:11">
      <c r="K144" s="3"/>
    </row>
    <row r="145" spans="11:11">
      <c r="K145" s="3"/>
    </row>
    <row r="146" spans="11:11">
      <c r="K146" s="3"/>
    </row>
    <row r="147" spans="11:11">
      <c r="K147" s="3"/>
    </row>
    <row r="148" spans="11:11">
      <c r="K148" s="3"/>
    </row>
    <row r="149" spans="11:11">
      <c r="K149" s="3"/>
    </row>
    <row r="150" spans="11:11">
      <c r="K150" s="3"/>
    </row>
    <row r="151" spans="11:11">
      <c r="K151" s="3"/>
    </row>
    <row r="152" spans="11:11">
      <c r="K152" s="3"/>
    </row>
    <row r="153" spans="11:11">
      <c r="K153" s="3"/>
    </row>
    <row r="154" spans="11:11">
      <c r="K154" s="3"/>
    </row>
    <row r="155" spans="11:11">
      <c r="K155" s="3"/>
    </row>
    <row r="156" spans="11:11">
      <c r="K156" s="3"/>
    </row>
    <row r="157" spans="11:11">
      <c r="K157" s="3"/>
    </row>
    <row r="158" spans="11:11">
      <c r="K158" s="3"/>
    </row>
    <row r="159" spans="11:11">
      <c r="K159" s="3"/>
    </row>
    <row r="160" spans="11:11">
      <c r="K160" s="3"/>
    </row>
    <row r="161" spans="11:11">
      <c r="K161" s="3"/>
    </row>
    <row r="162" spans="11:11">
      <c r="K162" s="3"/>
    </row>
    <row r="163" spans="11:11">
      <c r="K163" s="3"/>
    </row>
    <row r="164" spans="11:11">
      <c r="K164" s="3"/>
    </row>
    <row r="165" spans="11:11">
      <c r="K165" s="3"/>
    </row>
    <row r="166" spans="11:11">
      <c r="K166" s="3"/>
    </row>
    <row r="167" spans="11:11">
      <c r="K167" s="3"/>
    </row>
    <row r="168" spans="11:11">
      <c r="K168" s="3"/>
    </row>
    <row r="169" spans="11:11">
      <c r="K169" s="3"/>
    </row>
    <row r="170" spans="11:11">
      <c r="K170" s="3"/>
    </row>
    <row r="171" spans="11:11">
      <c r="K171" s="3"/>
    </row>
    <row r="172" spans="11:11">
      <c r="K172" s="3"/>
    </row>
    <row r="173" spans="11:11">
      <c r="K173" s="3"/>
    </row>
    <row r="174" spans="11:11">
      <c r="K174" s="3"/>
    </row>
    <row r="175" spans="11:11">
      <c r="K175" s="3"/>
    </row>
    <row r="176" spans="11:11">
      <c r="K176" s="3"/>
    </row>
    <row r="177" spans="11:11">
      <c r="K177" s="3"/>
    </row>
    <row r="178" spans="11:11">
      <c r="K178" s="3"/>
    </row>
    <row r="179" spans="11:11">
      <c r="K179" s="3"/>
    </row>
    <row r="180" spans="11:11">
      <c r="K180" s="3"/>
    </row>
    <row r="181" spans="11:11">
      <c r="K181" s="3"/>
    </row>
    <row r="182" spans="11:11">
      <c r="K182" s="3"/>
    </row>
    <row r="183" spans="11:11">
      <c r="K183" s="3"/>
    </row>
    <row r="184" spans="11:11">
      <c r="K184" s="3"/>
    </row>
    <row r="185" spans="11:11">
      <c r="K185" s="3"/>
    </row>
    <row r="186" spans="11:11">
      <c r="K186" s="3"/>
    </row>
    <row r="187" spans="11:11">
      <c r="K187" s="3"/>
    </row>
    <row r="188" spans="11:11">
      <c r="K188" s="3"/>
    </row>
    <row r="189" spans="11:11">
      <c r="K189" s="3"/>
    </row>
    <row r="190" spans="11:11">
      <c r="K190" s="3"/>
    </row>
    <row r="191" spans="11:11">
      <c r="K191" s="3"/>
    </row>
    <row r="192" spans="11:11">
      <c r="K192" s="3"/>
    </row>
    <row r="193" spans="11:11">
      <c r="K193" s="3"/>
    </row>
    <row r="194" spans="11:11">
      <c r="K194" s="3"/>
    </row>
    <row r="195" spans="11:11">
      <c r="K195" s="3"/>
    </row>
    <row r="196" spans="11:11">
      <c r="K196" s="3"/>
    </row>
    <row r="197" spans="11:11">
      <c r="K197" s="3"/>
    </row>
    <row r="198" spans="11:11">
      <c r="K198" s="3"/>
    </row>
    <row r="199" spans="11:11">
      <c r="K199" s="3"/>
    </row>
    <row r="200" spans="11:11">
      <c r="K200" s="3"/>
    </row>
    <row r="201" spans="11:11">
      <c r="K201" s="3"/>
    </row>
    <row r="202" spans="11:11">
      <c r="K202" s="3"/>
    </row>
    <row r="203" spans="11:11">
      <c r="K203" s="3"/>
    </row>
    <row r="204" spans="11:11">
      <c r="K204" s="3"/>
    </row>
    <row r="205" spans="11:11">
      <c r="K205" s="3"/>
    </row>
    <row r="206" spans="11:11">
      <c r="K206" s="3"/>
    </row>
    <row r="207" spans="11:11">
      <c r="K207" s="3"/>
    </row>
    <row r="208" spans="11:11">
      <c r="K208" s="3"/>
    </row>
    <row r="209" spans="11:11">
      <c r="K209" s="3"/>
    </row>
    <row r="210" spans="11:11">
      <c r="K210" s="3"/>
    </row>
    <row r="211" spans="11:11">
      <c r="K211" s="3"/>
    </row>
    <row r="212" spans="11:11">
      <c r="K212" s="3"/>
    </row>
    <row r="213" spans="11:11">
      <c r="K213" s="3"/>
    </row>
    <row r="214" spans="11:11">
      <c r="K214" s="3"/>
    </row>
    <row r="215" spans="11:11">
      <c r="K215" s="3"/>
    </row>
    <row r="216" spans="11:11">
      <c r="K216" s="3"/>
    </row>
    <row r="217" spans="11:11">
      <c r="K217" s="3"/>
    </row>
    <row r="218" spans="11:11">
      <c r="K218" s="3"/>
    </row>
    <row r="219" spans="11:11">
      <c r="K219" s="3"/>
    </row>
    <row r="220" spans="11:11">
      <c r="K220" s="3"/>
    </row>
    <row r="221" spans="11:11">
      <c r="K221" s="3"/>
    </row>
    <row r="222" spans="11:11">
      <c r="K222" s="3"/>
    </row>
    <row r="223" spans="11:11">
      <c r="K223" s="3"/>
    </row>
    <row r="224" spans="11:11">
      <c r="K224" s="3"/>
    </row>
    <row r="225" spans="11:11">
      <c r="K225" s="3"/>
    </row>
    <row r="226" spans="11:11">
      <c r="K226" s="3"/>
    </row>
    <row r="227" spans="11:11">
      <c r="K227" s="3"/>
    </row>
    <row r="228" spans="11:11">
      <c r="K228" s="3"/>
    </row>
    <row r="229" spans="11:11">
      <c r="K229" s="3"/>
    </row>
    <row r="230" spans="11:11">
      <c r="K230" s="3"/>
    </row>
    <row r="231" spans="11:11">
      <c r="K231" s="3"/>
    </row>
    <row r="232" spans="11:11">
      <c r="K232" s="3"/>
    </row>
    <row r="233" spans="11:11">
      <c r="K233" s="3"/>
    </row>
    <row r="234" spans="11:11">
      <c r="K234" s="3"/>
    </row>
    <row r="235" spans="11:11">
      <c r="K235" s="3"/>
    </row>
    <row r="236" spans="11:11">
      <c r="K236" s="3"/>
    </row>
    <row r="237" spans="11:11">
      <c r="K237" s="3"/>
    </row>
    <row r="238" spans="11:11">
      <c r="K238" s="3"/>
    </row>
    <row r="239" spans="11:11">
      <c r="K239" s="3"/>
    </row>
    <row r="240" spans="11:11">
      <c r="K240" s="3"/>
    </row>
    <row r="241" spans="11:11">
      <c r="K241" s="3"/>
    </row>
    <row r="242" spans="11:11">
      <c r="K242" s="3"/>
    </row>
    <row r="243" spans="11:11">
      <c r="K243" s="3"/>
    </row>
    <row r="244" spans="11:11">
      <c r="K244" s="3"/>
    </row>
    <row r="245" spans="11:11">
      <c r="K245" s="3"/>
    </row>
    <row r="246" spans="11:11">
      <c r="K246" s="3"/>
    </row>
    <row r="247" spans="11:11">
      <c r="K247" s="3"/>
    </row>
    <row r="248" spans="11:11">
      <c r="K248" s="3"/>
    </row>
    <row r="249" spans="11:11">
      <c r="K249" s="3"/>
    </row>
    <row r="250" spans="11:11">
      <c r="K250" s="3"/>
    </row>
    <row r="251" spans="11:11">
      <c r="K251" s="3"/>
    </row>
    <row r="252" spans="11:11">
      <c r="K252" s="3"/>
    </row>
    <row r="253" spans="11:11">
      <c r="K253" s="3"/>
    </row>
    <row r="254" spans="11:11">
      <c r="K254" s="3"/>
    </row>
    <row r="255" spans="11:11">
      <c r="K255" s="3"/>
    </row>
    <row r="256" spans="11:11">
      <c r="K256" s="3"/>
    </row>
    <row r="257" spans="11:11">
      <c r="K257" s="3"/>
    </row>
    <row r="258" spans="11:11">
      <c r="K258" s="3"/>
    </row>
    <row r="259" spans="11:11">
      <c r="K259" s="3"/>
    </row>
    <row r="260" spans="11:11">
      <c r="K260" s="3"/>
    </row>
    <row r="261" spans="11:11">
      <c r="K261" s="3"/>
    </row>
    <row r="262" spans="11:11">
      <c r="K262" s="3"/>
    </row>
    <row r="263" spans="11:11">
      <c r="K263" s="3"/>
    </row>
    <row r="264" spans="11:11">
      <c r="K264" s="3"/>
    </row>
    <row r="265" spans="11:11">
      <c r="K265" s="3"/>
    </row>
    <row r="266" spans="11:11">
      <c r="K266" s="3"/>
    </row>
    <row r="267" spans="11:11">
      <c r="K267" s="3"/>
    </row>
    <row r="268" spans="11:11">
      <c r="K268" s="3"/>
    </row>
    <row r="269" spans="11:11">
      <c r="K269" s="3"/>
    </row>
    <row r="270" spans="11:11">
      <c r="K270" s="3"/>
    </row>
    <row r="271" spans="11:11">
      <c r="K271" s="3"/>
    </row>
    <row r="272" spans="11:11">
      <c r="K272" s="3"/>
    </row>
    <row r="273" spans="11:11">
      <c r="K273" s="3"/>
    </row>
    <row r="274" spans="11:11">
      <c r="K274" s="3"/>
    </row>
    <row r="275" spans="11:11">
      <c r="K275" s="3"/>
    </row>
    <row r="276" spans="11:11">
      <c r="K276" s="3"/>
    </row>
    <row r="277" spans="11:11">
      <c r="K277" s="3"/>
    </row>
    <row r="278" spans="11:11">
      <c r="K278" s="3"/>
    </row>
    <row r="279" spans="11:11">
      <c r="K279" s="3"/>
    </row>
    <row r="280" spans="11:11">
      <c r="K280" s="3"/>
    </row>
    <row r="281" spans="11:11">
      <c r="K281" s="3"/>
    </row>
    <row r="282" spans="11:11">
      <c r="K282" s="3"/>
    </row>
    <row r="283" spans="11:11">
      <c r="K283" s="3"/>
    </row>
    <row r="284" spans="11:11">
      <c r="K284" s="3"/>
    </row>
    <row r="285" spans="11:11">
      <c r="K285" s="3"/>
    </row>
    <row r="286" spans="11:11">
      <c r="K286" s="3"/>
    </row>
    <row r="287" spans="11:11">
      <c r="K287" s="3"/>
    </row>
    <row r="288" spans="11:11">
      <c r="K288" s="3"/>
    </row>
    <row r="289" spans="11:11">
      <c r="K289" s="3"/>
    </row>
    <row r="290" spans="11:11">
      <c r="K290" s="3"/>
    </row>
    <row r="291" spans="11:11">
      <c r="K291" s="3"/>
    </row>
    <row r="292" spans="11:11">
      <c r="K292" s="3"/>
    </row>
    <row r="293" spans="11:11">
      <c r="K293" s="3"/>
    </row>
    <row r="294" spans="11:11">
      <c r="K294" s="3"/>
    </row>
    <row r="295" spans="11:11">
      <c r="K295" s="3"/>
    </row>
    <row r="296" spans="11:11">
      <c r="K296" s="3"/>
    </row>
    <row r="297" spans="11:11">
      <c r="K297" s="3"/>
    </row>
    <row r="298" spans="11:11">
      <c r="K298" s="3"/>
    </row>
    <row r="299" spans="11:11">
      <c r="K299" s="3"/>
    </row>
    <row r="300" spans="11:11">
      <c r="K300" s="3"/>
    </row>
    <row r="301" spans="11:11">
      <c r="K301" s="3"/>
    </row>
    <row r="302" spans="11:11">
      <c r="K302" s="3"/>
    </row>
    <row r="303" spans="11:11">
      <c r="K303" s="3"/>
    </row>
    <row r="304" spans="11:11">
      <c r="K304" s="3"/>
    </row>
    <row r="305" spans="11:11">
      <c r="K305" s="3"/>
    </row>
    <row r="306" spans="11:11">
      <c r="K306" s="3"/>
    </row>
    <row r="307" spans="11:11">
      <c r="K307" s="3"/>
    </row>
    <row r="308" spans="11:11">
      <c r="K308" s="3"/>
    </row>
    <row r="309" spans="11:11">
      <c r="K309" s="3"/>
    </row>
    <row r="310" spans="11:11">
      <c r="K310" s="3"/>
    </row>
    <row r="311" spans="11:11">
      <c r="K311" s="3"/>
    </row>
    <row r="312" spans="11:11">
      <c r="K312" s="3"/>
    </row>
    <row r="313" spans="11:11">
      <c r="K313" s="3"/>
    </row>
    <row r="314" spans="11:11">
      <c r="K314" s="3"/>
    </row>
    <row r="315" spans="11:11">
      <c r="K315" s="3"/>
    </row>
    <row r="316" spans="11:11">
      <c r="K316" s="3"/>
    </row>
    <row r="317" spans="11:11">
      <c r="K317" s="3"/>
    </row>
    <row r="318" spans="11:11">
      <c r="K318" s="3"/>
    </row>
    <row r="319" spans="11:11">
      <c r="K319" s="3"/>
    </row>
    <row r="320" spans="11:11">
      <c r="K320" s="3"/>
    </row>
    <row r="321" spans="11:11">
      <c r="K321" s="3"/>
    </row>
    <row r="322" spans="11:11">
      <c r="K322" s="3"/>
    </row>
    <row r="323" spans="11:11">
      <c r="K323" s="3"/>
    </row>
    <row r="324" spans="11:11">
      <c r="K324" s="3"/>
    </row>
    <row r="325" spans="11:11">
      <c r="K325" s="3"/>
    </row>
    <row r="326" spans="11:11">
      <c r="K326" s="3"/>
    </row>
    <row r="327" spans="11:11">
      <c r="K327" s="3"/>
    </row>
    <row r="328" spans="11:11">
      <c r="K328" s="3"/>
    </row>
    <row r="329" spans="11:11">
      <c r="K329" s="3"/>
    </row>
    <row r="330" spans="11:11">
      <c r="K330" s="3"/>
    </row>
    <row r="331" spans="11:11">
      <c r="K331" s="3"/>
    </row>
    <row r="332" spans="11:11">
      <c r="K332" s="3"/>
    </row>
    <row r="333" spans="11:11">
      <c r="K333" s="3"/>
    </row>
    <row r="334" spans="11:11">
      <c r="K334" s="3"/>
    </row>
    <row r="335" spans="11:11">
      <c r="K335" s="3"/>
    </row>
    <row r="336" spans="11:11">
      <c r="K336" s="3"/>
    </row>
    <row r="337" spans="11:11">
      <c r="K337" s="3"/>
    </row>
    <row r="338" spans="11:11">
      <c r="K338" s="3"/>
    </row>
    <row r="339" spans="11:11">
      <c r="K339" s="3"/>
    </row>
    <row r="340" spans="11:11">
      <c r="K340" s="3"/>
    </row>
    <row r="341" spans="11:11">
      <c r="K341" s="3"/>
    </row>
    <row r="342" spans="11:11">
      <c r="K342" s="3"/>
    </row>
    <row r="343" spans="11:11">
      <c r="K343" s="3"/>
    </row>
    <row r="344" spans="11:11">
      <c r="K344" s="3"/>
    </row>
    <row r="345" spans="11:11">
      <c r="K345" s="3"/>
    </row>
    <row r="346" spans="11:11">
      <c r="K346" s="3"/>
    </row>
    <row r="347" spans="11:11">
      <c r="K347" s="3"/>
    </row>
    <row r="348" spans="11:11">
      <c r="K348" s="3"/>
    </row>
    <row r="349" spans="11:11">
      <c r="K349" s="3"/>
    </row>
    <row r="350" spans="11:11">
      <c r="K350" s="3"/>
    </row>
    <row r="351" spans="11:11">
      <c r="K351" s="3"/>
    </row>
    <row r="352" spans="11:11">
      <c r="K352" s="3"/>
    </row>
    <row r="353" spans="11:11">
      <c r="K353" s="3"/>
    </row>
    <row r="354" spans="11:11">
      <c r="K354" s="3"/>
    </row>
    <row r="355" spans="11:11">
      <c r="K355" s="3"/>
    </row>
    <row r="356" spans="11:11">
      <c r="K356" s="3"/>
    </row>
    <row r="357" spans="11:11">
      <c r="K357" s="3"/>
    </row>
    <row r="358" spans="11:11">
      <c r="K358" s="3"/>
    </row>
    <row r="359" spans="11:11">
      <c r="K359" s="3"/>
    </row>
    <row r="360" spans="11:11">
      <c r="K360" s="3"/>
    </row>
    <row r="361" spans="11:11">
      <c r="K361" s="3"/>
    </row>
    <row r="362" spans="11:11">
      <c r="K362" s="3"/>
    </row>
    <row r="363" spans="11:11">
      <c r="K363" s="3"/>
    </row>
    <row r="364" spans="11:11">
      <c r="K364" s="3"/>
    </row>
    <row r="365" spans="11:11">
      <c r="K365" s="3"/>
    </row>
    <row r="366" spans="11:11">
      <c r="K366" s="3"/>
    </row>
    <row r="367" spans="11:11">
      <c r="K367" s="3"/>
    </row>
    <row r="368" spans="11:11">
      <c r="K368" s="3"/>
    </row>
    <row r="369" spans="11:11">
      <c r="K369" s="3"/>
    </row>
    <row r="370" spans="11:11">
      <c r="K370" s="3"/>
    </row>
    <row r="371" spans="11:11">
      <c r="K371" s="3"/>
    </row>
    <row r="372" spans="11:11">
      <c r="K372" s="3"/>
    </row>
    <row r="373" spans="11:11">
      <c r="K373" s="3"/>
    </row>
    <row r="374" spans="11:11">
      <c r="K374" s="3"/>
    </row>
    <row r="375" spans="11:11">
      <c r="K375" s="3"/>
    </row>
    <row r="376" spans="11:11">
      <c r="K376" s="3"/>
    </row>
    <row r="377" spans="11:11">
      <c r="K377" s="3"/>
    </row>
    <row r="378" spans="11:11">
      <c r="K378" s="3"/>
    </row>
    <row r="379" spans="11:11">
      <c r="K379" s="3"/>
    </row>
    <row r="380" spans="11:11">
      <c r="K380" s="3"/>
    </row>
    <row r="381" spans="11:11">
      <c r="K381" s="3"/>
    </row>
    <row r="382" spans="11:11">
      <c r="K382" s="3"/>
    </row>
    <row r="383" spans="11:11">
      <c r="K383" s="3"/>
    </row>
    <row r="384" spans="11:11">
      <c r="K384" s="3"/>
    </row>
    <row r="385" spans="11:11">
      <c r="K385" s="3"/>
    </row>
    <row r="386" spans="11:11">
      <c r="K386" s="3"/>
    </row>
    <row r="387" spans="11:11">
      <c r="K387" s="3"/>
    </row>
    <row r="388" spans="11:11">
      <c r="K388" s="3"/>
    </row>
    <row r="389" spans="11:11">
      <c r="K389" s="3"/>
    </row>
    <row r="390" spans="11:11">
      <c r="K390" s="3"/>
    </row>
    <row r="391" spans="11:11">
      <c r="K391" s="3"/>
    </row>
    <row r="392" spans="11:11">
      <c r="K392" s="3"/>
    </row>
    <row r="393" spans="11:11">
      <c r="K393" s="3"/>
    </row>
    <row r="394" spans="11:11">
      <c r="K394" s="3"/>
    </row>
    <row r="395" spans="11:11">
      <c r="K395" s="3"/>
    </row>
    <row r="396" spans="11:11">
      <c r="K396" s="3"/>
    </row>
    <row r="397" spans="11:11">
      <c r="K397" s="3"/>
    </row>
    <row r="398" spans="11:11">
      <c r="K398" s="3"/>
    </row>
    <row r="399" spans="11:11">
      <c r="K399" s="3"/>
    </row>
    <row r="400" spans="11:11">
      <c r="K400" s="3"/>
    </row>
    <row r="401" spans="11:11">
      <c r="K401" s="3"/>
    </row>
    <row r="402" spans="11:11">
      <c r="K402" s="3"/>
    </row>
    <row r="403" spans="11:11">
      <c r="K403" s="3"/>
    </row>
    <row r="404" spans="11:11">
      <c r="K404" s="3"/>
    </row>
    <row r="405" spans="11:11">
      <c r="K405" s="3"/>
    </row>
    <row r="406" spans="11:11">
      <c r="K406" s="3"/>
    </row>
    <row r="407" spans="11:11">
      <c r="K407" s="3"/>
    </row>
    <row r="408" spans="11:11">
      <c r="K408" s="3"/>
    </row>
    <row r="409" spans="11:11">
      <c r="K409" s="3"/>
    </row>
    <row r="410" spans="11:11">
      <c r="K410" s="3"/>
    </row>
    <row r="411" spans="11:11">
      <c r="K411" s="3"/>
    </row>
    <row r="412" spans="11:11">
      <c r="K412" s="3"/>
    </row>
    <row r="413" spans="11:11">
      <c r="K413" s="3"/>
    </row>
    <row r="414" spans="11:11">
      <c r="K414" s="3"/>
    </row>
    <row r="415" spans="11:11">
      <c r="K415" s="3"/>
    </row>
    <row r="416" spans="11:11">
      <c r="K416" s="3"/>
    </row>
    <row r="417" spans="11:11">
      <c r="K417" s="3"/>
    </row>
    <row r="418" spans="11:11">
      <c r="K418" s="3"/>
    </row>
    <row r="419" spans="11:11">
      <c r="K419" s="3"/>
    </row>
    <row r="420" spans="11:11">
      <c r="K420" s="3"/>
    </row>
    <row r="421" spans="11:11">
      <c r="K421" s="3"/>
    </row>
    <row r="422" spans="11:11">
      <c r="K422" s="3"/>
    </row>
    <row r="423" spans="11:11">
      <c r="K423" s="3"/>
    </row>
    <row r="424" spans="11:11">
      <c r="K424" s="3"/>
    </row>
    <row r="425" spans="11:11">
      <c r="K425" s="3"/>
    </row>
    <row r="426" spans="11:11">
      <c r="K426" s="3"/>
    </row>
    <row r="427" spans="11:11">
      <c r="K427" s="3"/>
    </row>
    <row r="428" spans="11:11">
      <c r="K428" s="3"/>
    </row>
    <row r="429" spans="11:11">
      <c r="K429" s="3"/>
    </row>
    <row r="430" spans="11:11">
      <c r="K430" s="3"/>
    </row>
    <row r="431" spans="11:11">
      <c r="K431" s="3"/>
    </row>
    <row r="432" spans="11:11">
      <c r="K432" s="3"/>
    </row>
    <row r="433" spans="11:11">
      <c r="K433" s="3"/>
    </row>
    <row r="434" spans="11:11">
      <c r="K434" s="3"/>
    </row>
    <row r="435" spans="11:11">
      <c r="K435" s="3"/>
    </row>
    <row r="436" spans="11:11">
      <c r="K436" s="3"/>
    </row>
    <row r="437" spans="11:11">
      <c r="K437" s="3"/>
    </row>
    <row r="438" spans="11:11">
      <c r="K438" s="3"/>
    </row>
    <row r="439" spans="11:11">
      <c r="K439" s="3"/>
    </row>
    <row r="440" spans="11:11">
      <c r="K440" s="3"/>
    </row>
    <row r="441" spans="11:11">
      <c r="K441" s="3"/>
    </row>
    <row r="442" spans="11:11">
      <c r="K442" s="3"/>
    </row>
    <row r="443" spans="11:11">
      <c r="K443" s="3"/>
    </row>
    <row r="444" spans="11:11">
      <c r="K444" s="3"/>
    </row>
    <row r="445" spans="11:11">
      <c r="K445" s="3"/>
    </row>
    <row r="446" spans="11:11">
      <c r="K446" s="3"/>
    </row>
    <row r="447" spans="11:11">
      <c r="K447" s="3"/>
    </row>
    <row r="448" spans="11:11">
      <c r="K448" s="3"/>
    </row>
    <row r="449" spans="11:11">
      <c r="K449" s="3"/>
    </row>
    <row r="450" spans="11:11">
      <c r="K450" s="3"/>
    </row>
    <row r="451" spans="11:11">
      <c r="K451" s="3"/>
    </row>
    <row r="452" spans="11:11">
      <c r="K452" s="3"/>
    </row>
    <row r="453" spans="11:11">
      <c r="K453" s="3"/>
    </row>
    <row r="454" spans="11:11">
      <c r="K454" s="3"/>
    </row>
    <row r="455" spans="11:11">
      <c r="K455" s="3"/>
    </row>
    <row r="456" spans="11:11">
      <c r="K456" s="3"/>
    </row>
    <row r="457" spans="11:11">
      <c r="K457" s="3"/>
    </row>
    <row r="458" spans="11:11">
      <c r="K458" s="3"/>
    </row>
    <row r="459" spans="11:11">
      <c r="K459" s="3"/>
    </row>
    <row r="460" spans="11:11">
      <c r="K460" s="3"/>
    </row>
    <row r="461" spans="11:11">
      <c r="K461" s="3"/>
    </row>
    <row r="462" spans="11:11">
      <c r="K462" s="3"/>
    </row>
    <row r="463" spans="11:11">
      <c r="K463" s="3"/>
    </row>
    <row r="464" spans="11:11">
      <c r="K464" s="3"/>
    </row>
    <row r="465" spans="11:11">
      <c r="K465" s="3"/>
    </row>
    <row r="466" spans="11:11">
      <c r="K466" s="3"/>
    </row>
    <row r="467" spans="11:11">
      <c r="K467" s="3"/>
    </row>
    <row r="468" spans="11:11">
      <c r="K468" s="3"/>
    </row>
    <row r="469" spans="11:11">
      <c r="K469" s="3"/>
    </row>
    <row r="470" spans="11:11">
      <c r="K470" s="3"/>
    </row>
    <row r="471" spans="11:11">
      <c r="K471" s="3"/>
    </row>
    <row r="472" spans="11:11">
      <c r="K472" s="3"/>
    </row>
    <row r="473" spans="11:11">
      <c r="K473" s="3"/>
    </row>
    <row r="474" spans="11:11">
      <c r="K474" s="3"/>
    </row>
    <row r="475" spans="11:11">
      <c r="K475" s="3"/>
    </row>
    <row r="476" spans="11:11">
      <c r="K476" s="3"/>
    </row>
    <row r="477" spans="11:11">
      <c r="K477" s="3"/>
    </row>
    <row r="478" spans="11:11">
      <c r="K478" s="3"/>
    </row>
    <row r="479" spans="11:11">
      <c r="K479" s="3"/>
    </row>
    <row r="480" spans="11:11">
      <c r="K480" s="3"/>
    </row>
    <row r="481" spans="11:11">
      <c r="K481" s="3"/>
    </row>
    <row r="482" spans="11:11">
      <c r="K482" s="3"/>
    </row>
    <row r="483" spans="11:11">
      <c r="K483" s="3"/>
    </row>
    <row r="484" spans="11:11">
      <c r="K484" s="3"/>
    </row>
    <row r="485" spans="11:11">
      <c r="K485" s="3"/>
    </row>
    <row r="486" spans="11:11">
      <c r="K486" s="3"/>
    </row>
    <row r="487" spans="11:11">
      <c r="K487" s="3"/>
    </row>
    <row r="488" spans="11:11">
      <c r="K488" s="3"/>
    </row>
    <row r="489" spans="11:11">
      <c r="K489" s="3"/>
    </row>
    <row r="490" spans="11:11">
      <c r="K490" s="3"/>
    </row>
    <row r="491" spans="11:11">
      <c r="K491" s="3"/>
    </row>
    <row r="492" spans="11:11">
      <c r="K492" s="3"/>
    </row>
    <row r="493" spans="11:11">
      <c r="K493" s="3"/>
    </row>
    <row r="494" spans="11:11">
      <c r="K494" s="3"/>
    </row>
    <row r="495" spans="11:11">
      <c r="K495" s="3"/>
    </row>
    <row r="496" spans="11:11">
      <c r="K496" s="3"/>
    </row>
    <row r="497" spans="11:11">
      <c r="K497" s="3"/>
    </row>
    <row r="498" spans="11:11">
      <c r="K498" s="3"/>
    </row>
    <row r="499" spans="11:11">
      <c r="K499" s="3"/>
    </row>
    <row r="500" spans="11:11">
      <c r="K500" s="3"/>
    </row>
    <row r="501" spans="11:11">
      <c r="K501" s="3"/>
    </row>
    <row r="502" spans="11:11">
      <c r="K502" s="3"/>
    </row>
    <row r="503" spans="11:11">
      <c r="K503" s="3"/>
    </row>
    <row r="504" spans="11:11">
      <c r="K504" s="3"/>
    </row>
    <row r="505" spans="11:11">
      <c r="K505" s="3"/>
    </row>
    <row r="506" spans="11:11">
      <c r="K506" s="3"/>
    </row>
    <row r="507" spans="11:11">
      <c r="K507" s="3"/>
    </row>
    <row r="508" spans="11:11">
      <c r="K508" s="3"/>
    </row>
    <row r="509" spans="11:11">
      <c r="K509" s="3"/>
    </row>
    <row r="510" spans="11:11">
      <c r="K510" s="3"/>
    </row>
    <row r="511" spans="11:11">
      <c r="K511" s="3"/>
    </row>
    <row r="512" spans="11:11">
      <c r="K512" s="3"/>
    </row>
    <row r="513" spans="11:11">
      <c r="K513" s="3"/>
    </row>
    <row r="514" spans="11:11">
      <c r="K514" s="3"/>
    </row>
    <row r="515" spans="11:11">
      <c r="K515" s="3"/>
    </row>
    <row r="516" spans="11:11">
      <c r="K516" s="3"/>
    </row>
    <row r="517" spans="11:11">
      <c r="K517" s="3"/>
    </row>
    <row r="518" spans="11:11">
      <c r="K518" s="3"/>
    </row>
    <row r="519" spans="11:11">
      <c r="K519" s="3"/>
    </row>
    <row r="520" spans="11:11">
      <c r="K520" s="3"/>
    </row>
    <row r="521" spans="11:11">
      <c r="K521" s="3"/>
    </row>
    <row r="522" spans="11:11">
      <c r="K522" s="3"/>
    </row>
    <row r="523" spans="11:11">
      <c r="K523" s="3"/>
    </row>
    <row r="524" spans="11:11">
      <c r="K524" s="3"/>
    </row>
    <row r="525" spans="11:11">
      <c r="K525" s="3"/>
    </row>
    <row r="526" spans="11:11">
      <c r="K526" s="3"/>
    </row>
    <row r="527" spans="11:11">
      <c r="K527" s="3"/>
    </row>
    <row r="528" spans="11:11">
      <c r="K528" s="3"/>
    </row>
    <row r="529" spans="11:11">
      <c r="K529" s="3"/>
    </row>
    <row r="530" spans="11:11">
      <c r="K530" s="3"/>
    </row>
    <row r="531" spans="11:11">
      <c r="K531" s="3"/>
    </row>
    <row r="532" spans="11:11">
      <c r="K532" s="3"/>
    </row>
    <row r="533" spans="11:11">
      <c r="K533" s="3"/>
    </row>
    <row r="534" spans="11:11">
      <c r="K534" s="3"/>
    </row>
    <row r="535" spans="11:11">
      <c r="K535" s="3"/>
    </row>
    <row r="536" spans="11:11">
      <c r="K536" s="3"/>
    </row>
    <row r="537" spans="11:11">
      <c r="K537" s="3"/>
    </row>
    <row r="538" spans="11:11">
      <c r="K538" s="3"/>
    </row>
    <row r="539" spans="11:11">
      <c r="K539" s="3"/>
    </row>
    <row r="540" spans="11:11">
      <c r="K540" s="3"/>
    </row>
    <row r="541" spans="11:11">
      <c r="K541" s="3"/>
    </row>
    <row r="542" spans="11:11">
      <c r="K542" s="3"/>
    </row>
    <row r="543" spans="11:11">
      <c r="K543" s="3"/>
    </row>
    <row r="544" spans="11:11">
      <c r="K544" s="3"/>
    </row>
    <row r="545" spans="11:11">
      <c r="K545" s="3"/>
    </row>
    <row r="546" spans="11:11">
      <c r="K546" s="3"/>
    </row>
    <row r="547" spans="11:11">
      <c r="K547" s="3"/>
    </row>
    <row r="548" spans="11:11">
      <c r="K548" s="3"/>
    </row>
    <row r="549" spans="11:11">
      <c r="K549" s="3"/>
    </row>
    <row r="550" spans="11:11">
      <c r="K550" s="3"/>
    </row>
    <row r="551" spans="11:11">
      <c r="K551" s="3"/>
    </row>
    <row r="552" spans="11:11">
      <c r="K552" s="3"/>
    </row>
    <row r="553" spans="11:11">
      <c r="K553" s="3"/>
    </row>
    <row r="554" spans="11:11">
      <c r="K554" s="3"/>
    </row>
    <row r="555" spans="11:11">
      <c r="K555" s="3"/>
    </row>
    <row r="556" spans="11:11">
      <c r="K556" s="3"/>
    </row>
    <row r="557" spans="11:11">
      <c r="K557" s="3"/>
    </row>
    <row r="558" spans="11:11">
      <c r="K558" s="3"/>
    </row>
    <row r="559" spans="11:11">
      <c r="K559" s="3"/>
    </row>
    <row r="560" spans="11:11">
      <c r="K560" s="3"/>
    </row>
    <row r="561" spans="11:11">
      <c r="K561" s="3"/>
    </row>
    <row r="562" spans="11:11">
      <c r="K562" s="3"/>
    </row>
    <row r="563" spans="11:11">
      <c r="K563" s="3"/>
    </row>
    <row r="564" spans="11:11">
      <c r="K564" s="3"/>
    </row>
    <row r="565" spans="11:11">
      <c r="K565" s="3"/>
    </row>
    <row r="566" spans="11:11">
      <c r="K566" s="3"/>
    </row>
    <row r="567" spans="11:11">
      <c r="K567" s="3"/>
    </row>
    <row r="568" spans="11:11">
      <c r="K568" s="3"/>
    </row>
    <row r="569" spans="11:11">
      <c r="K569" s="3"/>
    </row>
    <row r="570" spans="11:11">
      <c r="K570" s="3"/>
    </row>
    <row r="571" spans="11:11">
      <c r="K571" s="3"/>
    </row>
    <row r="572" spans="11:11">
      <c r="K572" s="3"/>
    </row>
    <row r="573" spans="11:11">
      <c r="K573" s="3"/>
    </row>
    <row r="574" spans="11:11">
      <c r="K574" s="3"/>
    </row>
    <row r="575" spans="11:11">
      <c r="K575" s="3"/>
    </row>
    <row r="576" spans="11:11">
      <c r="K576" s="3"/>
    </row>
    <row r="577" spans="11:11">
      <c r="K577" s="3"/>
    </row>
    <row r="578" spans="11:11">
      <c r="K578" s="3"/>
    </row>
    <row r="579" spans="11:11">
      <c r="K579" s="3"/>
    </row>
    <row r="580" spans="11:11">
      <c r="K580" s="3"/>
    </row>
    <row r="581" spans="11:11">
      <c r="K581" s="3"/>
    </row>
    <row r="582" spans="11:11">
      <c r="K582" s="3"/>
    </row>
    <row r="583" spans="11:11">
      <c r="K583" s="3"/>
    </row>
    <row r="584" spans="11:11">
      <c r="K584" s="3"/>
    </row>
    <row r="585" spans="11:11">
      <c r="K585" s="3"/>
    </row>
    <row r="586" spans="11:11">
      <c r="K586" s="3"/>
    </row>
    <row r="587" spans="11:11">
      <c r="K587" s="3"/>
    </row>
    <row r="588" spans="11:11">
      <c r="K588" s="3"/>
    </row>
    <row r="589" spans="11:11">
      <c r="K589" s="3"/>
    </row>
    <row r="590" spans="11:11">
      <c r="K590" s="3"/>
    </row>
    <row r="591" spans="11:11">
      <c r="K591" s="3"/>
    </row>
    <row r="592" spans="11:11">
      <c r="K592" s="3"/>
    </row>
    <row r="593" spans="11:11">
      <c r="K593" s="3"/>
    </row>
    <row r="594" spans="11:11">
      <c r="K594" s="3"/>
    </row>
    <row r="595" spans="11:11">
      <c r="K595" s="3"/>
    </row>
    <row r="596" spans="11:11">
      <c r="K596" s="3"/>
    </row>
    <row r="597" spans="11:11">
      <c r="K597" s="3"/>
    </row>
    <row r="598" spans="11:11">
      <c r="K598" s="3"/>
    </row>
    <row r="599" spans="11:11">
      <c r="K599" s="3"/>
    </row>
    <row r="600" spans="11:11">
      <c r="K600" s="3"/>
    </row>
    <row r="601" spans="11:11">
      <c r="K601" s="3"/>
    </row>
    <row r="602" spans="11:11">
      <c r="K602" s="3"/>
    </row>
    <row r="603" spans="11:11">
      <c r="K603" s="3"/>
    </row>
    <row r="604" spans="11:11">
      <c r="K604" s="3"/>
    </row>
    <row r="605" spans="11:11">
      <c r="K605" s="3"/>
    </row>
    <row r="606" spans="11:11">
      <c r="K606" s="3"/>
    </row>
    <row r="607" spans="11:11">
      <c r="K607" s="3"/>
    </row>
    <row r="608" spans="11:11">
      <c r="K608" s="3"/>
    </row>
    <row r="609" spans="11:11">
      <c r="K609" s="3"/>
    </row>
    <row r="610" spans="11:11">
      <c r="K610" s="3"/>
    </row>
    <row r="611" spans="11:11">
      <c r="K611" s="3"/>
    </row>
    <row r="612" spans="11:11">
      <c r="K612" s="3"/>
    </row>
    <row r="613" spans="11:11">
      <c r="K613" s="3"/>
    </row>
    <row r="614" spans="11:11">
      <c r="K614" s="3"/>
    </row>
    <row r="615" spans="11:11">
      <c r="K615" s="3"/>
    </row>
    <row r="616" spans="11:11">
      <c r="K616" s="3"/>
    </row>
    <row r="617" spans="11:11">
      <c r="K617" s="3"/>
    </row>
    <row r="618" spans="11:11">
      <c r="K618" s="3"/>
    </row>
    <row r="619" spans="11:11">
      <c r="K619" s="3"/>
    </row>
    <row r="620" spans="11:11">
      <c r="K620" s="3"/>
    </row>
    <row r="621" spans="11:11">
      <c r="K621" s="3"/>
    </row>
    <row r="622" spans="11:11">
      <c r="K622" s="3"/>
    </row>
    <row r="623" spans="11:11">
      <c r="K623" s="3"/>
    </row>
    <row r="624" spans="11:11">
      <c r="K624" s="3"/>
    </row>
    <row r="625" spans="11:11">
      <c r="K625" s="3"/>
    </row>
    <row r="626" spans="11:11">
      <c r="K626" s="3"/>
    </row>
    <row r="627" spans="11:11">
      <c r="K627" s="3"/>
    </row>
    <row r="628" spans="11:11">
      <c r="K628" s="3"/>
    </row>
    <row r="629" spans="11:11">
      <c r="K629" s="3"/>
    </row>
    <row r="630" spans="11:11">
      <c r="K630" s="3"/>
    </row>
    <row r="631" spans="11:11">
      <c r="K631" s="3"/>
    </row>
    <row r="632" spans="11:11">
      <c r="K632" s="3"/>
    </row>
    <row r="633" spans="11:11">
      <c r="K633" s="3"/>
    </row>
    <row r="634" spans="11:11">
      <c r="K634" s="3"/>
    </row>
    <row r="635" spans="11:11">
      <c r="K635" s="3"/>
    </row>
    <row r="636" spans="11:11">
      <c r="K636" s="3"/>
    </row>
    <row r="637" spans="11:11">
      <c r="K637" s="3"/>
    </row>
    <row r="638" spans="11:11">
      <c r="K638" s="3"/>
    </row>
    <row r="639" spans="11:11">
      <c r="K639" s="3"/>
    </row>
    <row r="640" spans="11:11">
      <c r="K640" s="3"/>
    </row>
    <row r="641" spans="11:11">
      <c r="K641" s="3"/>
    </row>
    <row r="642" spans="11:11">
      <c r="K642" s="3"/>
    </row>
    <row r="643" spans="11:11">
      <c r="K643" s="3"/>
    </row>
    <row r="644" spans="11:11">
      <c r="K644" s="3"/>
    </row>
    <row r="645" spans="11:11">
      <c r="K645" s="3"/>
    </row>
    <row r="646" spans="11:11">
      <c r="K646" s="3"/>
    </row>
    <row r="647" spans="11:11">
      <c r="K647" s="3"/>
    </row>
    <row r="648" spans="11:11">
      <c r="K648" s="3"/>
    </row>
    <row r="649" spans="11:11">
      <c r="K649" s="3"/>
    </row>
    <row r="650" spans="11:11">
      <c r="K650" s="3"/>
    </row>
    <row r="651" spans="11:11">
      <c r="K651" s="3"/>
    </row>
    <row r="652" spans="11:11">
      <c r="K652" s="3"/>
    </row>
    <row r="653" spans="11:11">
      <c r="K653" s="3"/>
    </row>
    <row r="654" spans="11:11">
      <c r="K654" s="3"/>
    </row>
    <row r="655" spans="11:11">
      <c r="K655" s="3"/>
    </row>
    <row r="656" spans="11:11">
      <c r="K656" s="3"/>
    </row>
    <row r="657" spans="11:11">
      <c r="K657" s="3"/>
    </row>
    <row r="658" spans="11:11">
      <c r="K658" s="3"/>
    </row>
    <row r="659" spans="11:11">
      <c r="K659" s="3"/>
    </row>
    <row r="660" spans="11:11">
      <c r="K660" s="3"/>
    </row>
    <row r="661" spans="11:11">
      <c r="K661" s="3"/>
    </row>
    <row r="662" spans="11:11">
      <c r="K662" s="3"/>
    </row>
    <row r="663" spans="11:11">
      <c r="K663" s="3"/>
    </row>
    <row r="664" spans="11:11">
      <c r="K664" s="3"/>
    </row>
    <row r="665" spans="11:11">
      <c r="K665" s="3"/>
    </row>
    <row r="666" spans="11:11">
      <c r="K666" s="3"/>
    </row>
    <row r="667" spans="11:11">
      <c r="K667" s="3"/>
    </row>
    <row r="668" spans="11:11">
      <c r="K668" s="3"/>
    </row>
    <row r="669" spans="11:11">
      <c r="K669" s="3"/>
    </row>
    <row r="670" spans="11:11">
      <c r="K670" s="3"/>
    </row>
    <row r="671" spans="11:11">
      <c r="K671" s="3"/>
    </row>
    <row r="672" spans="11:11">
      <c r="K672" s="3"/>
    </row>
    <row r="673" spans="11:11">
      <c r="K673" s="3"/>
    </row>
    <row r="674" spans="11:11">
      <c r="K674" s="3"/>
    </row>
    <row r="675" spans="11:11">
      <c r="K675" s="3"/>
    </row>
    <row r="676" spans="11:11">
      <c r="K676" s="3"/>
    </row>
    <row r="677" spans="11:11">
      <c r="K677" s="3"/>
    </row>
    <row r="678" spans="11:11">
      <c r="K678" s="3"/>
    </row>
    <row r="679" spans="11:11">
      <c r="K679" s="3"/>
    </row>
    <row r="680" spans="11:11">
      <c r="K680" s="3"/>
    </row>
    <row r="681" spans="11:11">
      <c r="K681" s="3"/>
    </row>
    <row r="682" spans="11:11">
      <c r="K682" s="3"/>
    </row>
    <row r="683" spans="11:11">
      <c r="K683" s="3"/>
    </row>
    <row r="684" spans="11:11">
      <c r="K684" s="3"/>
    </row>
    <row r="685" spans="11:11">
      <c r="K685" s="3"/>
    </row>
    <row r="686" spans="11:11">
      <c r="K686" s="3"/>
    </row>
    <row r="687" spans="11:11">
      <c r="K687" s="3"/>
    </row>
    <row r="688" spans="11:11">
      <c r="K688" s="3"/>
    </row>
    <row r="689" spans="11:11">
      <c r="K689" s="3"/>
    </row>
    <row r="690" spans="11:11">
      <c r="K690" s="3"/>
    </row>
    <row r="691" spans="11:11">
      <c r="K691" s="3"/>
    </row>
    <row r="692" spans="11:11">
      <c r="K692" s="3"/>
    </row>
    <row r="693" spans="11:11">
      <c r="K693" s="3"/>
    </row>
    <row r="694" spans="11:11">
      <c r="K694" s="3"/>
    </row>
    <row r="695" spans="11:11">
      <c r="K695" s="3"/>
    </row>
    <row r="696" spans="11:11">
      <c r="K696" s="3"/>
    </row>
    <row r="697" spans="11:11">
      <c r="K697" s="3"/>
    </row>
    <row r="698" spans="11:11">
      <c r="K698" s="3"/>
    </row>
    <row r="699" spans="11:11">
      <c r="K699" s="3"/>
    </row>
    <row r="700" spans="11:11">
      <c r="K700" s="3"/>
    </row>
    <row r="701" spans="11:11">
      <c r="K701" s="3"/>
    </row>
    <row r="702" spans="11:11">
      <c r="K702" s="3"/>
    </row>
    <row r="703" spans="11:11">
      <c r="K703" s="3"/>
    </row>
    <row r="704" spans="11:11">
      <c r="K704" s="3"/>
    </row>
    <row r="705" spans="11:11">
      <c r="K705" s="3"/>
    </row>
    <row r="706" spans="11:11">
      <c r="K706" s="3"/>
    </row>
    <row r="707" spans="11:11">
      <c r="K707" s="3"/>
    </row>
    <row r="708" spans="11:11">
      <c r="K708" s="3"/>
    </row>
    <row r="709" spans="11:11">
      <c r="K709" s="3"/>
    </row>
    <row r="710" spans="11:11">
      <c r="K710" s="3"/>
    </row>
    <row r="711" spans="11:11">
      <c r="K711" s="3"/>
    </row>
    <row r="712" spans="11:11">
      <c r="K712" s="3"/>
    </row>
    <row r="713" spans="11:11">
      <c r="K713" s="3"/>
    </row>
    <row r="714" spans="11:11">
      <c r="K714" s="3"/>
    </row>
    <row r="715" spans="11:11">
      <c r="K715" s="3"/>
    </row>
    <row r="716" spans="11:11">
      <c r="K716" s="3"/>
    </row>
    <row r="717" spans="11:11">
      <c r="K717" s="3"/>
    </row>
    <row r="718" spans="11:11">
      <c r="K718" s="3"/>
    </row>
    <row r="719" spans="11:11">
      <c r="K719" s="3"/>
    </row>
    <row r="720" spans="11:11">
      <c r="K720" s="3"/>
    </row>
    <row r="721" spans="11:11">
      <c r="K721" s="3"/>
    </row>
    <row r="722" spans="11:11">
      <c r="K722" s="3"/>
    </row>
    <row r="723" spans="11:11">
      <c r="K723" s="3"/>
    </row>
    <row r="724" spans="11:11">
      <c r="K724" s="3"/>
    </row>
    <row r="725" spans="11:11">
      <c r="K725" s="3"/>
    </row>
    <row r="726" spans="11:11">
      <c r="K726" s="3"/>
    </row>
    <row r="727" spans="11:11">
      <c r="K727" s="3"/>
    </row>
    <row r="728" spans="11:11">
      <c r="K728" s="3"/>
    </row>
    <row r="729" spans="11:11">
      <c r="K729" s="3"/>
    </row>
    <row r="730" spans="11:11">
      <c r="K730" s="3"/>
    </row>
    <row r="731" spans="11:11">
      <c r="K731" s="3"/>
    </row>
    <row r="732" spans="11:11">
      <c r="K732" s="3"/>
    </row>
    <row r="733" spans="11:11">
      <c r="K733" s="3"/>
    </row>
    <row r="734" spans="11:11">
      <c r="K734" s="3"/>
    </row>
    <row r="735" spans="11:11">
      <c r="K735" s="3"/>
    </row>
    <row r="736" spans="11:11">
      <c r="K736" s="3"/>
    </row>
    <row r="737" spans="11:11">
      <c r="K737" s="3"/>
    </row>
    <row r="738" spans="11:11">
      <c r="K738" s="3"/>
    </row>
    <row r="739" spans="11:11">
      <c r="K739" s="3"/>
    </row>
    <row r="740" spans="11:11">
      <c r="K740" s="3"/>
    </row>
    <row r="741" spans="11:11">
      <c r="K741" s="3"/>
    </row>
    <row r="742" spans="11:11">
      <c r="K742" s="3"/>
    </row>
    <row r="743" spans="11:11">
      <c r="K743" s="3"/>
    </row>
    <row r="744" spans="11:11">
      <c r="K744" s="3"/>
    </row>
    <row r="745" spans="11:11">
      <c r="K745" s="3"/>
    </row>
    <row r="746" spans="11:11">
      <c r="K746" s="3"/>
    </row>
    <row r="747" spans="11:11">
      <c r="K747" s="3"/>
    </row>
    <row r="748" spans="11:11">
      <c r="K748" s="3"/>
    </row>
    <row r="749" spans="11:11">
      <c r="K749" s="3"/>
    </row>
    <row r="750" spans="11:11">
      <c r="K750" s="3"/>
    </row>
    <row r="751" spans="11:11">
      <c r="K751" s="3"/>
    </row>
    <row r="752" spans="11:11">
      <c r="K752" s="3"/>
    </row>
    <row r="753" spans="11:11">
      <c r="K753" s="3"/>
    </row>
    <row r="754" spans="11:11">
      <c r="K754" s="3"/>
    </row>
    <row r="755" spans="11:11">
      <c r="K755" s="3"/>
    </row>
    <row r="756" spans="11:11">
      <c r="K756" s="3"/>
    </row>
    <row r="757" spans="11:11">
      <c r="K757" s="3"/>
    </row>
    <row r="758" spans="11:11">
      <c r="K758" s="3"/>
    </row>
    <row r="759" spans="11:11">
      <c r="K759" s="3"/>
    </row>
    <row r="760" spans="11:11">
      <c r="K760" s="3"/>
    </row>
    <row r="761" spans="11:11">
      <c r="K761" s="3"/>
    </row>
    <row r="762" spans="11:11">
      <c r="K762" s="3"/>
    </row>
    <row r="763" spans="11:11">
      <c r="K763" s="3"/>
    </row>
    <row r="764" spans="11:11">
      <c r="K764" s="3"/>
    </row>
    <row r="765" spans="11:11">
      <c r="K765" s="3"/>
    </row>
    <row r="766" spans="11:11">
      <c r="K766" s="3"/>
    </row>
    <row r="767" spans="11:11">
      <c r="K767" s="3"/>
    </row>
    <row r="768" spans="11:11">
      <c r="K768" s="3"/>
    </row>
    <row r="769" spans="11:11">
      <c r="K769" s="3"/>
    </row>
    <row r="770" spans="11:11">
      <c r="K770" s="3"/>
    </row>
    <row r="771" spans="11:11">
      <c r="K771" s="3"/>
    </row>
    <row r="772" spans="11:11">
      <c r="K772" s="3"/>
    </row>
    <row r="773" spans="11:11">
      <c r="K773" s="3"/>
    </row>
    <row r="774" spans="11:11">
      <c r="K774" s="3"/>
    </row>
    <row r="775" spans="11:11">
      <c r="K775" s="3"/>
    </row>
    <row r="776" spans="11:11">
      <c r="K776" s="3"/>
    </row>
    <row r="777" spans="11:11">
      <c r="K777" s="3"/>
    </row>
    <row r="778" spans="11:11">
      <c r="K778" s="3"/>
    </row>
    <row r="779" spans="11:11">
      <c r="K779" s="3"/>
    </row>
    <row r="780" spans="11:11">
      <c r="K780" s="3"/>
    </row>
    <row r="781" spans="11:11">
      <c r="K781" s="3"/>
    </row>
    <row r="782" spans="11:11">
      <c r="K782" s="3"/>
    </row>
    <row r="783" spans="11:11">
      <c r="K783" s="3"/>
    </row>
    <row r="784" spans="11:11">
      <c r="K784" s="3"/>
    </row>
    <row r="785" spans="11:11">
      <c r="K785" s="3"/>
    </row>
    <row r="786" spans="11:11">
      <c r="K786" s="3"/>
    </row>
    <row r="787" spans="11:11">
      <c r="K787" s="3"/>
    </row>
    <row r="788" spans="11:11">
      <c r="K788" s="3"/>
    </row>
    <row r="789" spans="11:11">
      <c r="K789" s="3"/>
    </row>
    <row r="790" spans="11:11">
      <c r="K790" s="3"/>
    </row>
    <row r="791" spans="11:11">
      <c r="K791" s="3"/>
    </row>
    <row r="792" spans="11:11">
      <c r="K792" s="3"/>
    </row>
    <row r="793" spans="11:11">
      <c r="K793" s="3"/>
    </row>
    <row r="794" spans="11:11">
      <c r="K794" s="3"/>
    </row>
    <row r="795" spans="11:11">
      <c r="K795" s="3"/>
    </row>
    <row r="796" spans="11:11">
      <c r="K796" s="3"/>
    </row>
    <row r="797" spans="11:11">
      <c r="K797" s="3"/>
    </row>
    <row r="798" spans="11:11">
      <c r="K798" s="3"/>
    </row>
    <row r="799" spans="11:11">
      <c r="K799" s="3"/>
    </row>
    <row r="800" spans="11:11">
      <c r="K800" s="3"/>
    </row>
    <row r="801" spans="11:11">
      <c r="K801" s="3"/>
    </row>
    <row r="802" spans="11:11">
      <c r="K802" s="3"/>
    </row>
    <row r="803" spans="11:11">
      <c r="K803" s="3"/>
    </row>
    <row r="804" spans="11:11">
      <c r="K804" s="3"/>
    </row>
    <row r="805" spans="11:11">
      <c r="K805" s="3"/>
    </row>
    <row r="806" spans="11:11">
      <c r="K806" s="3"/>
    </row>
    <row r="807" spans="11:11">
      <c r="K807" s="3"/>
    </row>
    <row r="808" spans="11:11">
      <c r="K808" s="3"/>
    </row>
    <row r="809" spans="11:11">
      <c r="K809" s="3"/>
    </row>
    <row r="810" spans="11:11">
      <c r="K810" s="3"/>
    </row>
    <row r="811" spans="11:11">
      <c r="K811" s="3"/>
    </row>
    <row r="812" spans="11:11">
      <c r="K812" s="3"/>
    </row>
    <row r="813" spans="11:11">
      <c r="K813" s="3"/>
    </row>
    <row r="814" spans="11:11">
      <c r="K814" s="3"/>
    </row>
    <row r="815" spans="11:11">
      <c r="K815" s="3"/>
    </row>
    <row r="816" spans="11:11">
      <c r="K816" s="3"/>
    </row>
    <row r="817" spans="11:11">
      <c r="K817" s="3"/>
    </row>
    <row r="818" spans="11:11">
      <c r="K818" s="3"/>
    </row>
    <row r="819" spans="11:11">
      <c r="K819" s="3"/>
    </row>
    <row r="820" spans="11:11">
      <c r="K820" s="3"/>
    </row>
    <row r="821" spans="11:11">
      <c r="K821" s="3"/>
    </row>
    <row r="822" spans="11:11">
      <c r="K822" s="3"/>
    </row>
    <row r="823" spans="11:11">
      <c r="K823" s="3"/>
    </row>
    <row r="824" spans="11:11">
      <c r="K824" s="3"/>
    </row>
    <row r="825" spans="11:11">
      <c r="K825" s="3"/>
    </row>
    <row r="826" spans="11:11">
      <c r="K826" s="3"/>
    </row>
    <row r="827" spans="11:11">
      <c r="K827" s="3"/>
    </row>
    <row r="828" spans="11:11">
      <c r="K828" s="3"/>
    </row>
    <row r="829" spans="11:11">
      <c r="K829" s="3"/>
    </row>
    <row r="830" spans="11:11">
      <c r="K830" s="3"/>
    </row>
    <row r="831" spans="11:11">
      <c r="K831" s="3"/>
    </row>
    <row r="832" spans="11:11">
      <c r="K832" s="3"/>
    </row>
    <row r="833" spans="11:11">
      <c r="K833" s="3"/>
    </row>
    <row r="834" spans="11:11">
      <c r="K834" s="3"/>
    </row>
    <row r="835" spans="11:11">
      <c r="K835" s="3"/>
    </row>
    <row r="836" spans="11:11">
      <c r="K836" s="3"/>
    </row>
    <row r="837" spans="11:11">
      <c r="K837" s="3"/>
    </row>
    <row r="838" spans="11:11">
      <c r="K838" s="3"/>
    </row>
    <row r="839" spans="11:11">
      <c r="K839" s="3"/>
    </row>
    <row r="840" spans="11:11">
      <c r="K840" s="3"/>
    </row>
    <row r="841" spans="11:11">
      <c r="K841" s="3"/>
    </row>
    <row r="842" spans="11:11">
      <c r="K842" s="3"/>
    </row>
    <row r="843" spans="11:11">
      <c r="K843" s="3"/>
    </row>
    <row r="844" spans="11:11">
      <c r="K844" s="3"/>
    </row>
    <row r="845" spans="11:11">
      <c r="K845" s="3"/>
    </row>
    <row r="846" spans="11:11">
      <c r="K846" s="3"/>
    </row>
    <row r="847" spans="11:11">
      <c r="K847" s="3"/>
    </row>
    <row r="848" spans="11:11">
      <c r="K848" s="3"/>
    </row>
    <row r="849" spans="11:11">
      <c r="K849" s="3"/>
    </row>
    <row r="850" spans="11:11">
      <c r="K850" s="3"/>
    </row>
    <row r="851" spans="11:11">
      <c r="K851" s="3"/>
    </row>
    <row r="852" spans="11:11">
      <c r="K852" s="3"/>
    </row>
    <row r="853" spans="11:11">
      <c r="K853" s="3"/>
    </row>
    <row r="854" spans="11:11">
      <c r="K854" s="3"/>
    </row>
    <row r="855" spans="11:11">
      <c r="K855" s="3"/>
    </row>
    <row r="856" spans="11:11">
      <c r="K856" s="3"/>
    </row>
    <row r="857" spans="11:11">
      <c r="K857" s="3"/>
    </row>
    <row r="858" spans="11:11">
      <c r="K858" s="3"/>
    </row>
    <row r="859" spans="11:11">
      <c r="K859" s="3"/>
    </row>
    <row r="860" spans="11:11">
      <c r="K860" s="3"/>
    </row>
    <row r="861" spans="11:11">
      <c r="K861" s="3"/>
    </row>
    <row r="862" spans="11:11">
      <c r="K862" s="3"/>
    </row>
    <row r="863" spans="11:11">
      <c r="K863" s="3"/>
    </row>
    <row r="864" spans="11:11">
      <c r="K864" s="3"/>
    </row>
    <row r="865" spans="11:11">
      <c r="K865" s="3"/>
    </row>
    <row r="866" spans="11:11">
      <c r="K866" s="3"/>
    </row>
    <row r="867" spans="11:11">
      <c r="K867" s="3"/>
    </row>
    <row r="868" spans="11:11">
      <c r="K868" s="3"/>
    </row>
    <row r="869" spans="11:11">
      <c r="K869" s="3"/>
    </row>
    <row r="870" spans="11:11">
      <c r="K870" s="3"/>
    </row>
    <row r="871" spans="11:11">
      <c r="K871" s="3"/>
    </row>
    <row r="872" spans="11:11">
      <c r="K872" s="3"/>
    </row>
    <row r="873" spans="11:11">
      <c r="K873" s="3"/>
    </row>
    <row r="874" spans="11:11">
      <c r="K874" s="3"/>
    </row>
    <row r="875" spans="11:11">
      <c r="K875" s="3"/>
    </row>
    <row r="876" spans="11:11">
      <c r="K876" s="3"/>
    </row>
    <row r="877" spans="11:11">
      <c r="K877" s="3"/>
    </row>
    <row r="878" spans="11:11">
      <c r="K878" s="3"/>
    </row>
    <row r="879" spans="11:11">
      <c r="K879" s="3"/>
    </row>
    <row r="880" spans="11:11">
      <c r="K880" s="3"/>
    </row>
    <row r="881" spans="11:11">
      <c r="K881" s="3"/>
    </row>
    <row r="882" spans="11:11">
      <c r="K882" s="3"/>
    </row>
    <row r="883" spans="11:11">
      <c r="K883" s="3"/>
    </row>
    <row r="884" spans="11:11">
      <c r="K884" s="3"/>
    </row>
    <row r="885" spans="11:11">
      <c r="K885" s="3"/>
    </row>
    <row r="886" spans="11:11">
      <c r="K886" s="3"/>
    </row>
    <row r="887" spans="11:11">
      <c r="K887" s="3"/>
    </row>
    <row r="888" spans="11:11">
      <c r="K888" s="3"/>
    </row>
    <row r="889" spans="11:11">
      <c r="K889" s="3"/>
    </row>
    <row r="890" spans="11:11">
      <c r="K890" s="3"/>
    </row>
    <row r="891" spans="11:11">
      <c r="K891" s="3"/>
    </row>
    <row r="892" spans="11:11">
      <c r="K892" s="3"/>
    </row>
    <row r="893" spans="11:11">
      <c r="K893" s="3"/>
    </row>
    <row r="894" spans="11:11">
      <c r="K894" s="3"/>
    </row>
    <row r="895" spans="11:11">
      <c r="K895" s="3"/>
    </row>
    <row r="896" spans="11:11">
      <c r="K896" s="3"/>
    </row>
    <row r="897" spans="11:11">
      <c r="K897" s="3"/>
    </row>
    <row r="898" spans="11:11">
      <c r="K898" s="3"/>
    </row>
    <row r="899" spans="11:11">
      <c r="K899" s="3"/>
    </row>
    <row r="900" spans="11:11">
      <c r="K900" s="3"/>
    </row>
    <row r="901" spans="11:11">
      <c r="K901" s="3"/>
    </row>
    <row r="902" spans="11:11">
      <c r="K902" s="3"/>
    </row>
    <row r="903" spans="11:11">
      <c r="K903" s="3"/>
    </row>
    <row r="904" spans="11:11">
      <c r="K904" s="3"/>
    </row>
    <row r="905" spans="11:11">
      <c r="K905" s="3"/>
    </row>
    <row r="906" spans="11:11">
      <c r="K906" s="3"/>
    </row>
    <row r="907" spans="11:11">
      <c r="K907" s="3"/>
    </row>
    <row r="908" spans="11:11">
      <c r="K908" s="3"/>
    </row>
    <row r="909" spans="11:11">
      <c r="K909" s="3"/>
    </row>
    <row r="910" spans="11:11">
      <c r="K910" s="3"/>
    </row>
    <row r="911" spans="11:11">
      <c r="K911" s="3"/>
    </row>
    <row r="912" spans="11:11">
      <c r="K912" s="3"/>
    </row>
    <row r="913" spans="11:11">
      <c r="K913" s="3"/>
    </row>
    <row r="914" spans="11:11">
      <c r="K914" s="3"/>
    </row>
    <row r="915" spans="11:11">
      <c r="K915" s="3"/>
    </row>
    <row r="916" spans="11:11">
      <c r="K916" s="3"/>
    </row>
    <row r="917" spans="11:11">
      <c r="K917" s="3"/>
    </row>
    <row r="918" spans="11:11">
      <c r="K918" s="3"/>
    </row>
    <row r="919" spans="11:11">
      <c r="K919" s="3"/>
    </row>
    <row r="920" spans="11:11">
      <c r="K920" s="3"/>
    </row>
    <row r="921" spans="11:11">
      <c r="K921" s="3"/>
    </row>
    <row r="922" spans="11:11">
      <c r="K922" s="3"/>
    </row>
    <row r="923" spans="11:11">
      <c r="K923" s="3"/>
    </row>
    <row r="924" spans="11:11">
      <c r="K924" s="3"/>
    </row>
    <row r="925" spans="11:11">
      <c r="K925" s="3"/>
    </row>
    <row r="926" spans="11:11">
      <c r="K926" s="3"/>
    </row>
    <row r="927" spans="11:11">
      <c r="K927" s="3"/>
    </row>
    <row r="928" spans="11:11">
      <c r="K928" s="3"/>
    </row>
    <row r="929" spans="11:11">
      <c r="K929" s="3"/>
    </row>
    <row r="930" spans="11:11">
      <c r="K930" s="3"/>
    </row>
    <row r="931" spans="11:11">
      <c r="K931" s="3"/>
    </row>
    <row r="932" spans="11:11">
      <c r="K932" s="3"/>
    </row>
    <row r="933" spans="11:11">
      <c r="K933" s="3"/>
    </row>
    <row r="934" spans="11:11">
      <c r="K934" s="3"/>
    </row>
    <row r="935" spans="11:11">
      <c r="K935" s="3"/>
    </row>
    <row r="936" spans="11:11">
      <c r="K936" s="3"/>
    </row>
    <row r="937" spans="11:11">
      <c r="K937" s="3"/>
    </row>
    <row r="938" spans="11:11">
      <c r="K938" s="3"/>
    </row>
    <row r="939" spans="11:11">
      <c r="K939" s="3"/>
    </row>
    <row r="940" spans="11:11">
      <c r="K940" s="3"/>
    </row>
    <row r="941" spans="11:11">
      <c r="K941" s="3"/>
    </row>
    <row r="942" spans="11:11">
      <c r="K942" s="3"/>
    </row>
    <row r="943" spans="11:11">
      <c r="K943" s="3"/>
    </row>
    <row r="944" spans="11:11">
      <c r="K944" s="3"/>
    </row>
    <row r="945" spans="11:11">
      <c r="K945" s="3"/>
    </row>
    <row r="946" spans="11:11">
      <c r="K946" s="3"/>
    </row>
    <row r="947" spans="11:11">
      <c r="K947" s="3"/>
    </row>
    <row r="948" spans="11:11">
      <c r="K948" s="3"/>
    </row>
    <row r="949" spans="11:11">
      <c r="K949" s="3"/>
    </row>
    <row r="950" spans="11:11">
      <c r="K950" s="3"/>
    </row>
    <row r="951" spans="11:11">
      <c r="K951" s="3"/>
    </row>
    <row r="952" spans="11:11">
      <c r="K952" s="3"/>
    </row>
    <row r="953" spans="11:11">
      <c r="K953" s="3"/>
    </row>
    <row r="954" spans="11:11">
      <c r="K954" s="3"/>
    </row>
    <row r="955" spans="11:11">
      <c r="K955" s="3"/>
    </row>
    <row r="956" spans="11:11">
      <c r="K956" s="3"/>
    </row>
    <row r="957" spans="11:11">
      <c r="K957" s="3"/>
    </row>
    <row r="958" spans="11:11">
      <c r="K958" s="3"/>
    </row>
    <row r="959" spans="11:11">
      <c r="K959" s="3"/>
    </row>
    <row r="960" spans="11:11">
      <c r="K960" s="3"/>
    </row>
    <row r="961" spans="11:11">
      <c r="K961" s="3"/>
    </row>
    <row r="962" spans="11:11">
      <c r="K962" s="3"/>
    </row>
    <row r="963" spans="11:11">
      <c r="K963" s="3"/>
    </row>
    <row r="964" spans="11:11">
      <c r="K964" s="3"/>
    </row>
    <row r="965" spans="11:11">
      <c r="K965" s="3"/>
    </row>
    <row r="966" spans="11:11">
      <c r="K966" s="3"/>
    </row>
    <row r="967" spans="11:11">
      <c r="K967" s="3"/>
    </row>
    <row r="968" spans="11:11">
      <c r="K968" s="3"/>
    </row>
    <row r="969" spans="11:11">
      <c r="K969" s="3"/>
    </row>
    <row r="970" spans="11:11">
      <c r="K970" s="3"/>
    </row>
    <row r="971" spans="11:11">
      <c r="K971" s="3"/>
    </row>
    <row r="972" spans="11:11">
      <c r="K972" s="3"/>
    </row>
    <row r="973" spans="11:11">
      <c r="K973" s="3"/>
    </row>
    <row r="974" spans="11:11">
      <c r="K974" s="3"/>
    </row>
    <row r="975" spans="11:11">
      <c r="K975" s="3"/>
    </row>
    <row r="976" spans="11:11">
      <c r="K976" s="3"/>
    </row>
    <row r="977" spans="11:11">
      <c r="K977" s="3"/>
    </row>
    <row r="978" spans="11:11">
      <c r="K978" s="3"/>
    </row>
    <row r="979" spans="11:11">
      <c r="K979" s="3"/>
    </row>
    <row r="980" spans="11:11">
      <c r="K980" s="3"/>
    </row>
    <row r="981" spans="11:11">
      <c r="K981" s="3"/>
    </row>
    <row r="982" spans="11:11">
      <c r="K982" s="3"/>
    </row>
    <row r="983" spans="11:11">
      <c r="K983" s="3"/>
    </row>
    <row r="984" spans="11:11">
      <c r="K984" s="3"/>
    </row>
    <row r="985" spans="11:11">
      <c r="K985" s="3"/>
    </row>
    <row r="986" spans="11:11">
      <c r="K986" s="3"/>
    </row>
    <row r="987" spans="11:11">
      <c r="K987" s="3"/>
    </row>
    <row r="988" spans="11:11">
      <c r="K988" s="3"/>
    </row>
    <row r="989" spans="11:11">
      <c r="K989" s="3"/>
    </row>
    <row r="990" spans="11:11">
      <c r="K990" s="3"/>
    </row>
    <row r="991" spans="11:11">
      <c r="K991" s="3"/>
    </row>
    <row r="992" spans="11:11">
      <c r="K992" s="3"/>
    </row>
    <row r="993" spans="11:11">
      <c r="K993" s="3"/>
    </row>
    <row r="994" spans="11:11">
      <c r="K994" s="3"/>
    </row>
    <row r="995" spans="11:11">
      <c r="K995" s="3"/>
    </row>
    <row r="996" spans="11:11">
      <c r="K996" s="3"/>
    </row>
    <row r="997" spans="11:11">
      <c r="K997" s="3"/>
    </row>
    <row r="998" spans="11:11">
      <c r="K998" s="3"/>
    </row>
    <row r="999" spans="11:11">
      <c r="K999" s="3"/>
    </row>
    <row r="1000" spans="11:11">
      <c r="K1000" s="3"/>
    </row>
    <row r="1001" spans="11:11">
      <c r="K1001" s="3"/>
    </row>
    <row r="1002" spans="11:11">
      <c r="K1002" s="3"/>
    </row>
    <row r="1003" spans="11:11">
      <c r="K1003" s="3"/>
    </row>
    <row r="1004" spans="11:11">
      <c r="K1004" s="3"/>
    </row>
    <row r="1005" spans="11:11">
      <c r="K1005" s="3"/>
    </row>
    <row r="1006" spans="11:11">
      <c r="K1006" s="3"/>
    </row>
    <row r="1007" spans="11:11">
      <c r="K1007" s="3"/>
    </row>
    <row r="1008" spans="11:11">
      <c r="K1008" s="3"/>
    </row>
    <row r="1009" spans="11:11">
      <c r="K1009" s="3"/>
    </row>
    <row r="1010" spans="11:11">
      <c r="K1010" s="3"/>
    </row>
    <row r="1011" spans="11:11">
      <c r="K1011" s="3"/>
    </row>
    <row r="1012" spans="11:11">
      <c r="K1012" s="3"/>
    </row>
    <row r="1013" spans="11:11">
      <c r="K1013" s="3"/>
    </row>
    <row r="1014" spans="11:11">
      <c r="K1014" s="3"/>
    </row>
    <row r="1015" spans="11:11">
      <c r="K1015" s="3"/>
    </row>
    <row r="1016" spans="11:11">
      <c r="K1016" s="3"/>
    </row>
    <row r="1017" spans="11:11">
      <c r="K1017" s="3"/>
    </row>
    <row r="1018" spans="11:11">
      <c r="K1018" s="3"/>
    </row>
    <row r="1019" spans="11:11">
      <c r="K1019" s="3"/>
    </row>
    <row r="1020" spans="11:11">
      <c r="K1020" s="3"/>
    </row>
    <row r="1021" spans="11:11">
      <c r="K1021" s="3"/>
    </row>
    <row r="1022" spans="11:11">
      <c r="K1022" s="3"/>
    </row>
    <row r="1023" spans="11:11">
      <c r="K1023" s="3"/>
    </row>
    <row r="1024" spans="11:11">
      <c r="K1024" s="3"/>
    </row>
    <row r="1025" spans="11:11">
      <c r="K1025" s="3"/>
    </row>
    <row r="1026" spans="11:11">
      <c r="K1026" s="3"/>
    </row>
    <row r="1027" spans="11:11">
      <c r="K1027" s="3"/>
    </row>
    <row r="1028" spans="11:11">
      <c r="K1028" s="3"/>
    </row>
    <row r="1029" spans="11:11">
      <c r="K1029" s="3"/>
    </row>
    <row r="1030" spans="11:11">
      <c r="K1030" s="3"/>
    </row>
    <row r="1031" spans="11:11">
      <c r="K1031" s="3"/>
    </row>
    <row r="1032" spans="11:11">
      <c r="K1032" s="3"/>
    </row>
    <row r="1033" spans="11:11">
      <c r="K1033" s="3"/>
    </row>
    <row r="1034" spans="11:11">
      <c r="K1034" s="3"/>
    </row>
    <row r="1035" spans="11:11">
      <c r="K1035" s="3"/>
    </row>
    <row r="1036" spans="11:11">
      <c r="K1036" s="3"/>
    </row>
    <row r="1037" spans="11:11">
      <c r="K1037" s="3"/>
    </row>
    <row r="1038" spans="11:11">
      <c r="K1038" s="3"/>
    </row>
    <row r="1039" spans="11:11">
      <c r="K1039" s="3"/>
    </row>
    <row r="1040" spans="11:11">
      <c r="K1040" s="3"/>
    </row>
    <row r="1041" spans="11:11">
      <c r="K1041" s="3"/>
    </row>
    <row r="1042" spans="11:11">
      <c r="K1042" s="3"/>
    </row>
    <row r="1043" spans="11:11">
      <c r="K1043" s="3"/>
    </row>
    <row r="1044" spans="11:11">
      <c r="K1044" s="3"/>
    </row>
    <row r="1045" spans="11:11">
      <c r="K1045" s="3"/>
    </row>
    <row r="1046" spans="11:11">
      <c r="K1046" s="3"/>
    </row>
    <row r="1047" spans="11:11">
      <c r="K1047" s="3"/>
    </row>
    <row r="1048" spans="11:11">
      <c r="K1048" s="3"/>
    </row>
    <row r="1049" spans="11:11">
      <c r="K1049" s="3"/>
    </row>
    <row r="1050" spans="11:11">
      <c r="K1050" s="3"/>
    </row>
    <row r="1051" spans="11:11">
      <c r="K1051" s="3"/>
    </row>
    <row r="1052" spans="11:11">
      <c r="K1052" s="3"/>
    </row>
    <row r="1053" spans="11:11">
      <c r="K1053" s="3"/>
    </row>
    <row r="1054" spans="11:11">
      <c r="K1054" s="3"/>
    </row>
    <row r="1055" spans="11:11">
      <c r="K1055" s="3"/>
    </row>
    <row r="1056" spans="11:11">
      <c r="K1056" s="3"/>
    </row>
    <row r="1057" spans="11:11">
      <c r="K1057" s="3"/>
    </row>
    <row r="1058" spans="11:11">
      <c r="K1058" s="3"/>
    </row>
    <row r="1059" spans="11:11">
      <c r="K1059" s="3"/>
    </row>
    <row r="1060" spans="11:11">
      <c r="K1060" s="3"/>
    </row>
    <row r="1061" spans="11:11">
      <c r="K1061" s="3"/>
    </row>
    <row r="1062" spans="11:11">
      <c r="K1062" s="3"/>
    </row>
    <row r="1063" spans="11:11">
      <c r="K1063" s="3"/>
    </row>
    <row r="1064" spans="11:11">
      <c r="K1064" s="3"/>
    </row>
    <row r="1065" spans="11:11">
      <c r="K1065" s="3"/>
    </row>
    <row r="1066" spans="11:11">
      <c r="K1066" s="3"/>
    </row>
    <row r="1067" spans="11:11">
      <c r="K1067" s="3"/>
    </row>
    <row r="1068" spans="11:11">
      <c r="K1068" s="3"/>
    </row>
    <row r="1069" spans="11:11">
      <c r="K1069" s="3"/>
    </row>
    <row r="1070" spans="11:11">
      <c r="K1070" s="3"/>
    </row>
    <row r="1071" spans="11:11">
      <c r="K1071" s="3"/>
    </row>
    <row r="1072" spans="11:11">
      <c r="K1072" s="3"/>
    </row>
    <row r="1073" spans="11:11">
      <c r="K1073" s="3"/>
    </row>
    <row r="1074" spans="11:11">
      <c r="K1074" s="3"/>
    </row>
    <row r="1075" spans="11:11">
      <c r="K1075" s="3"/>
    </row>
    <row r="1076" spans="11:11">
      <c r="K1076" s="3"/>
    </row>
    <row r="1077" spans="11:11">
      <c r="K1077" s="3"/>
    </row>
    <row r="1078" spans="11:11">
      <c r="K1078" s="3"/>
    </row>
    <row r="1079" spans="11:11">
      <c r="K1079" s="3"/>
    </row>
    <row r="1080" spans="11:11">
      <c r="K1080" s="3"/>
    </row>
    <row r="1081" spans="11:11">
      <c r="K1081" s="3"/>
    </row>
    <row r="1082" spans="11:11">
      <c r="K1082" s="3"/>
    </row>
    <row r="1083" spans="11:11">
      <c r="K1083" s="3"/>
    </row>
    <row r="1084" spans="11:11">
      <c r="K1084" s="3"/>
    </row>
    <row r="1085" spans="11:11">
      <c r="K1085" s="3"/>
    </row>
    <row r="1086" spans="11:11">
      <c r="K1086" s="3"/>
    </row>
    <row r="1087" spans="11:11">
      <c r="K1087" s="3"/>
    </row>
    <row r="1088" spans="11:11">
      <c r="K1088" s="3"/>
    </row>
    <row r="1089" spans="11:11">
      <c r="K1089" s="3"/>
    </row>
    <row r="1090" spans="11:11">
      <c r="K1090" s="3"/>
    </row>
    <row r="1091" spans="11:11">
      <c r="K1091" s="3"/>
    </row>
    <row r="1092" spans="11:11">
      <c r="K1092" s="3"/>
    </row>
    <row r="1093" spans="11:11">
      <c r="K1093" s="3"/>
    </row>
    <row r="1094" spans="11:11">
      <c r="K1094" s="3"/>
    </row>
    <row r="1095" spans="11:11">
      <c r="K1095" s="3"/>
    </row>
    <row r="1096" spans="11:11">
      <c r="K1096" s="3"/>
    </row>
    <row r="1097" spans="11:11">
      <c r="K1097" s="3"/>
    </row>
    <row r="1098" spans="11:11">
      <c r="K1098" s="3"/>
    </row>
    <row r="1099" spans="11:11">
      <c r="K1099" s="3"/>
    </row>
    <row r="1100" spans="11:11">
      <c r="K1100" s="3"/>
    </row>
    <row r="1101" spans="11:11">
      <c r="K1101" s="3"/>
    </row>
    <row r="1102" spans="11:11">
      <c r="K1102" s="3"/>
    </row>
    <row r="1103" spans="11:11">
      <c r="K1103" s="3"/>
    </row>
    <row r="1104" spans="11:11">
      <c r="K1104" s="3"/>
    </row>
    <row r="1105" spans="11:11">
      <c r="K1105" s="3"/>
    </row>
    <row r="1106" spans="11:11">
      <c r="K1106" s="3"/>
    </row>
    <row r="1107" spans="11:11">
      <c r="K1107" s="3"/>
    </row>
    <row r="1108" spans="11:11">
      <c r="K1108" s="3"/>
    </row>
    <row r="1109" spans="11:11">
      <c r="K1109" s="3"/>
    </row>
    <row r="1110" spans="11:11">
      <c r="K1110" s="3"/>
    </row>
    <row r="1111" spans="11:11">
      <c r="K1111" s="3"/>
    </row>
    <row r="1112" spans="11:11">
      <c r="K1112" s="3"/>
    </row>
    <row r="1113" spans="11:11">
      <c r="K1113" s="3"/>
    </row>
    <row r="1114" spans="11:11">
      <c r="K1114" s="3"/>
    </row>
    <row r="1115" spans="11:11">
      <c r="K1115" s="3"/>
    </row>
    <row r="1116" spans="11:11">
      <c r="K1116" s="3"/>
    </row>
    <row r="1117" spans="11:11">
      <c r="K1117" s="3"/>
    </row>
    <row r="1118" spans="11:11">
      <c r="K1118" s="3"/>
    </row>
    <row r="1119" spans="11:11">
      <c r="K1119" s="3"/>
    </row>
    <row r="1120" spans="11:11">
      <c r="K1120" s="3"/>
    </row>
    <row r="1121" spans="11:11">
      <c r="K1121" s="3"/>
    </row>
    <row r="1122" spans="11:11">
      <c r="K1122" s="3"/>
    </row>
    <row r="1123" spans="11:11">
      <c r="K1123" s="3"/>
    </row>
    <row r="1124" spans="11:11">
      <c r="K1124" s="3"/>
    </row>
    <row r="1125" spans="11:11">
      <c r="K1125" s="3"/>
    </row>
    <row r="1126" spans="11:11">
      <c r="K1126" s="3"/>
    </row>
    <row r="1127" spans="11:11">
      <c r="K1127" s="3"/>
    </row>
    <row r="1128" spans="11:11">
      <c r="K1128" s="3"/>
    </row>
    <row r="1129" spans="11:11">
      <c r="K1129" s="3"/>
    </row>
    <row r="1130" spans="11:11">
      <c r="K1130" s="3"/>
    </row>
    <row r="1131" spans="11:11">
      <c r="K1131" s="3"/>
    </row>
    <row r="1132" spans="11:11">
      <c r="K1132" s="3"/>
    </row>
    <row r="1133" spans="11:11">
      <c r="K1133" s="3"/>
    </row>
    <row r="1134" spans="11:11">
      <c r="K1134" s="3"/>
    </row>
    <row r="1135" spans="11:11">
      <c r="K1135" s="3"/>
    </row>
    <row r="1136" spans="11:11">
      <c r="K1136" s="3"/>
    </row>
    <row r="1137" spans="11:11">
      <c r="K1137" s="3"/>
    </row>
    <row r="1138" spans="11:11">
      <c r="K1138" s="3"/>
    </row>
    <row r="1139" spans="11:11">
      <c r="K1139" s="3"/>
    </row>
    <row r="1140" spans="11:11">
      <c r="K1140" s="3"/>
    </row>
    <row r="1141" spans="11:11">
      <c r="K1141" s="3"/>
    </row>
    <row r="1142" spans="11:11">
      <c r="K1142" s="3"/>
    </row>
    <row r="1143" spans="11:11">
      <c r="K1143" s="3"/>
    </row>
    <row r="1144" spans="11:11">
      <c r="K1144" s="3"/>
    </row>
    <row r="1145" spans="11:11">
      <c r="K1145" s="3"/>
    </row>
    <row r="1146" spans="11:11">
      <c r="K1146" s="3"/>
    </row>
    <row r="1147" spans="11:11">
      <c r="K1147" s="3"/>
    </row>
    <row r="1148" spans="11:11">
      <c r="K1148" s="3"/>
    </row>
    <row r="1149" spans="11:11">
      <c r="K1149" s="3"/>
    </row>
    <row r="1150" spans="11:11">
      <c r="K1150" s="3"/>
    </row>
    <row r="1151" spans="11:11">
      <c r="K1151" s="3"/>
    </row>
    <row r="1152" spans="11:11">
      <c r="K1152" s="3"/>
    </row>
    <row r="1153" spans="11:11">
      <c r="K1153" s="3"/>
    </row>
    <row r="1154" spans="11:11">
      <c r="K1154" s="3"/>
    </row>
    <row r="1155" spans="11:11">
      <c r="K1155" s="3"/>
    </row>
    <row r="1156" spans="11:11">
      <c r="K1156" s="3"/>
    </row>
    <row r="1157" spans="11:11">
      <c r="K1157" s="3"/>
    </row>
    <row r="1158" spans="11:11">
      <c r="K1158" s="3"/>
    </row>
    <row r="1159" spans="11:11">
      <c r="K1159" s="3"/>
    </row>
    <row r="1160" spans="11:11">
      <c r="K1160" s="3"/>
    </row>
    <row r="1161" spans="11:11">
      <c r="K1161" s="3"/>
    </row>
    <row r="1162" spans="11:11">
      <c r="K1162" s="3"/>
    </row>
    <row r="1163" spans="11:11">
      <c r="K1163" s="3"/>
    </row>
    <row r="1164" spans="11:11">
      <c r="K1164" s="3"/>
    </row>
    <row r="1165" spans="11:11">
      <c r="K1165" s="3"/>
    </row>
    <row r="1166" spans="11:11">
      <c r="K1166" s="3"/>
    </row>
    <row r="1167" spans="11:11">
      <c r="K1167" s="3"/>
    </row>
    <row r="1168" spans="11:11">
      <c r="K1168" s="3"/>
    </row>
    <row r="1169" spans="11:11">
      <c r="K1169" s="3"/>
    </row>
    <row r="1170" spans="11:11">
      <c r="K1170" s="3"/>
    </row>
    <row r="1171" spans="11:11">
      <c r="K1171" s="3"/>
    </row>
    <row r="1172" spans="11:11">
      <c r="K1172" s="3"/>
    </row>
    <row r="1173" spans="11:11">
      <c r="K1173" s="3"/>
    </row>
    <row r="1174" spans="11:11">
      <c r="K1174" s="3"/>
    </row>
    <row r="1175" spans="11:11">
      <c r="K1175" s="3"/>
    </row>
    <row r="1176" spans="11:11">
      <c r="K1176" s="3"/>
    </row>
    <row r="1177" spans="11:11">
      <c r="K1177" s="3"/>
    </row>
    <row r="1178" spans="11:11">
      <c r="K1178" s="3"/>
    </row>
    <row r="1179" spans="11:11">
      <c r="K1179" s="3"/>
    </row>
    <row r="1180" spans="11:11">
      <c r="K1180" s="3"/>
    </row>
    <row r="1181" spans="11:11">
      <c r="K1181" s="3"/>
    </row>
    <row r="1182" spans="11:11">
      <c r="K1182" s="3"/>
    </row>
    <row r="1183" spans="11:11">
      <c r="K1183" s="3"/>
    </row>
    <row r="1184" spans="11:11">
      <c r="K1184" s="3"/>
    </row>
    <row r="1185" spans="11:11">
      <c r="K1185" s="3"/>
    </row>
    <row r="1186" spans="11:11">
      <c r="K1186" s="3"/>
    </row>
    <row r="1187" spans="11:11">
      <c r="K1187" s="3"/>
    </row>
    <row r="1188" spans="11:11">
      <c r="K1188" s="3"/>
    </row>
    <row r="1189" spans="11:11">
      <c r="K1189" s="3"/>
    </row>
    <row r="1190" spans="11:11">
      <c r="K1190" s="3"/>
    </row>
    <row r="1191" spans="11:11">
      <c r="K1191" s="3"/>
    </row>
    <row r="1192" spans="11:11">
      <c r="K1192" s="3"/>
    </row>
    <row r="1193" spans="11:11">
      <c r="K1193" s="3"/>
    </row>
    <row r="1194" spans="11:11">
      <c r="K1194" s="3"/>
    </row>
    <row r="1195" spans="11:11">
      <c r="K1195" s="3"/>
    </row>
    <row r="1196" spans="11:11">
      <c r="K1196" s="3"/>
    </row>
    <row r="1197" spans="11:11">
      <c r="K1197" s="3"/>
    </row>
    <row r="1198" spans="11:11">
      <c r="K1198" s="3"/>
    </row>
    <row r="1199" spans="11:11">
      <c r="K1199" s="3"/>
    </row>
    <row r="1200" spans="11:11">
      <c r="K1200" s="3"/>
    </row>
    <row r="1201" spans="11:11">
      <c r="K1201" s="3"/>
    </row>
    <row r="1202" spans="11:11">
      <c r="K1202" s="3"/>
    </row>
    <row r="1203" spans="11:11">
      <c r="K1203" s="3"/>
    </row>
    <row r="1204" spans="11:11">
      <c r="K1204" s="3"/>
    </row>
    <row r="1205" spans="11:11">
      <c r="K1205" s="3"/>
    </row>
    <row r="1206" spans="11:11">
      <c r="K1206" s="3"/>
    </row>
    <row r="1207" spans="11:11">
      <c r="K1207" s="3"/>
    </row>
    <row r="1208" spans="11:11">
      <c r="K1208" s="3"/>
    </row>
    <row r="1209" spans="11:11">
      <c r="K1209" s="3"/>
    </row>
    <row r="1210" spans="11:11">
      <c r="K1210" s="3"/>
    </row>
    <row r="1211" spans="11:11">
      <c r="K1211" s="3"/>
    </row>
    <row r="1212" spans="11:11">
      <c r="K1212" s="3"/>
    </row>
    <row r="1213" spans="11:11">
      <c r="K1213" s="3"/>
    </row>
    <row r="1214" spans="11:11">
      <c r="K1214" s="3"/>
    </row>
    <row r="1215" spans="11:11">
      <c r="K1215" s="3"/>
    </row>
    <row r="1216" spans="11:11">
      <c r="K1216" s="3"/>
    </row>
    <row r="1217" spans="11:11">
      <c r="K1217" s="3"/>
    </row>
    <row r="1218" spans="11:11">
      <c r="K1218" s="3"/>
    </row>
    <row r="1219" spans="11:11">
      <c r="K1219" s="3"/>
    </row>
    <row r="1220" spans="11:11">
      <c r="K1220" s="3"/>
    </row>
    <row r="1221" spans="11:11">
      <c r="K1221" s="3"/>
    </row>
    <row r="1222" spans="11:11">
      <c r="K1222" s="3"/>
    </row>
    <row r="1223" spans="11:11">
      <c r="K1223" s="3"/>
    </row>
    <row r="1224" spans="11:11">
      <c r="K1224" s="3"/>
    </row>
    <row r="1225" spans="11:11">
      <c r="K1225" s="3"/>
    </row>
    <row r="1226" spans="11:11">
      <c r="K1226" s="3"/>
    </row>
    <row r="1227" spans="11:11">
      <c r="K1227" s="3"/>
    </row>
    <row r="1228" spans="11:11">
      <c r="K1228" s="3"/>
    </row>
    <row r="1229" spans="11:11">
      <c r="K1229" s="3"/>
    </row>
    <row r="1230" spans="11:11">
      <c r="K1230" s="3"/>
    </row>
    <row r="1231" spans="11:11">
      <c r="K1231" s="3"/>
    </row>
    <row r="1232" spans="11:11">
      <c r="K1232" s="3"/>
    </row>
    <row r="1233" spans="11:11">
      <c r="K1233" s="3"/>
    </row>
    <row r="1234" spans="11:11">
      <c r="K1234" s="3"/>
    </row>
    <row r="1235" spans="11:11">
      <c r="K1235" s="3"/>
    </row>
    <row r="1236" spans="11:11">
      <c r="K1236" s="3"/>
    </row>
    <row r="1237" spans="11:11">
      <c r="K1237" s="3"/>
    </row>
    <row r="1238" spans="11:11">
      <c r="K1238" s="3"/>
    </row>
    <row r="1239" spans="11:11">
      <c r="K1239" s="3"/>
    </row>
    <row r="1240" spans="11:11">
      <c r="K1240" s="3"/>
    </row>
    <row r="1241" spans="11:11">
      <c r="K1241" s="3"/>
    </row>
    <row r="1242" spans="11:11">
      <c r="K1242" s="3"/>
    </row>
    <row r="1243" spans="11:11">
      <c r="K1243" s="3"/>
    </row>
    <row r="1244" spans="11:11">
      <c r="K1244" s="3"/>
    </row>
    <row r="1245" spans="11:11">
      <c r="K1245" s="3"/>
    </row>
    <row r="1246" spans="11:11">
      <c r="K1246" s="3"/>
    </row>
    <row r="1247" spans="11:11">
      <c r="K1247" s="3"/>
    </row>
    <row r="1248" spans="11:11">
      <c r="K1248" s="3"/>
    </row>
    <row r="1249" spans="11:11">
      <c r="K1249" s="3"/>
    </row>
    <row r="1250" spans="11:11">
      <c r="K1250" s="3"/>
    </row>
    <row r="1251" spans="11:11">
      <c r="K1251" s="3"/>
    </row>
    <row r="1252" spans="11:11">
      <c r="K1252" s="3"/>
    </row>
    <row r="1253" spans="11:11">
      <c r="K1253" s="3"/>
    </row>
    <row r="1254" spans="11:11">
      <c r="K1254" s="3"/>
    </row>
    <row r="1255" spans="11:11">
      <c r="K1255" s="3"/>
    </row>
    <row r="1256" spans="11:11">
      <c r="K1256" s="3"/>
    </row>
    <row r="1257" spans="11:11">
      <c r="K1257" s="3"/>
    </row>
    <row r="1258" spans="11:11">
      <c r="K1258" s="3"/>
    </row>
    <row r="1259" spans="11:11">
      <c r="K1259" s="3"/>
    </row>
    <row r="1260" spans="11:11">
      <c r="K1260" s="3"/>
    </row>
    <row r="1261" spans="11:11">
      <c r="K1261" s="3"/>
    </row>
    <row r="1262" spans="11:11">
      <c r="K1262" s="3"/>
    </row>
    <row r="1263" spans="11:11">
      <c r="K1263" s="3"/>
    </row>
    <row r="1264" spans="11:11">
      <c r="K1264" s="3"/>
    </row>
    <row r="1265" spans="11:11">
      <c r="K1265" s="3"/>
    </row>
    <row r="1266" spans="11:11">
      <c r="K1266" s="3"/>
    </row>
    <row r="1267" spans="11:11">
      <c r="K1267" s="3"/>
    </row>
    <row r="1268" spans="11:11">
      <c r="K1268" s="3"/>
    </row>
    <row r="1269" spans="11:11">
      <c r="K1269" s="3"/>
    </row>
    <row r="1270" spans="11:11">
      <c r="K1270" s="3"/>
    </row>
    <row r="1271" spans="11:11">
      <c r="K1271" s="3"/>
    </row>
    <row r="1272" spans="11:11">
      <c r="K1272" s="3"/>
    </row>
    <row r="1273" spans="11:11">
      <c r="K1273" s="3"/>
    </row>
    <row r="1274" spans="11:11">
      <c r="K1274" s="3"/>
    </row>
    <row r="1275" spans="11:11">
      <c r="K1275" s="3"/>
    </row>
    <row r="1276" spans="11:11">
      <c r="K1276" s="3"/>
    </row>
    <row r="1277" spans="11:11">
      <c r="K1277" s="3"/>
    </row>
    <row r="1278" spans="11:11">
      <c r="K1278" s="3"/>
    </row>
    <row r="1279" spans="11:11">
      <c r="K1279" s="3"/>
    </row>
    <row r="1280" spans="11:11">
      <c r="K1280" s="3"/>
    </row>
    <row r="1281" spans="11:11">
      <c r="K1281" s="3"/>
    </row>
    <row r="1282" spans="11:11">
      <c r="K1282" s="3"/>
    </row>
    <row r="1283" spans="11:11">
      <c r="K1283" s="3"/>
    </row>
    <row r="1284" spans="11:11">
      <c r="K1284" s="3"/>
    </row>
    <row r="1285" spans="11:11">
      <c r="K1285" s="3"/>
    </row>
    <row r="1286" spans="11:11">
      <c r="K1286" s="3"/>
    </row>
    <row r="1287" spans="11:11">
      <c r="K1287" s="3"/>
    </row>
    <row r="1288" spans="11:11">
      <c r="K1288" s="3"/>
    </row>
    <row r="1289" spans="11:11">
      <c r="K1289" s="3"/>
    </row>
    <row r="1290" spans="11:11">
      <c r="K1290" s="3"/>
    </row>
    <row r="1291" spans="11:11">
      <c r="K1291" s="3"/>
    </row>
    <row r="1292" spans="11:11">
      <c r="K1292" s="3"/>
    </row>
    <row r="1293" spans="11:11">
      <c r="K1293" s="3"/>
    </row>
    <row r="1294" spans="11:11">
      <c r="K1294" s="3"/>
    </row>
    <row r="1295" spans="11:11">
      <c r="K1295" s="3"/>
    </row>
    <row r="1296" spans="11:11">
      <c r="K1296" s="3"/>
    </row>
    <row r="1297" spans="11:11">
      <c r="K1297" s="3"/>
    </row>
    <row r="1298" spans="11:11">
      <c r="K1298" s="3"/>
    </row>
    <row r="1299" spans="11:11">
      <c r="K1299" s="3"/>
    </row>
    <row r="1300" spans="11:11">
      <c r="K1300" s="3"/>
    </row>
    <row r="1301" spans="11:11">
      <c r="K1301" s="3"/>
    </row>
    <row r="1302" spans="11:11">
      <c r="K1302" s="3"/>
    </row>
    <row r="1303" spans="11:11">
      <c r="K1303" s="3"/>
    </row>
    <row r="1304" spans="11:11">
      <c r="K1304" s="3"/>
    </row>
    <row r="1305" spans="11:11">
      <c r="K1305" s="3"/>
    </row>
    <row r="1306" spans="11:11">
      <c r="K1306" s="3"/>
    </row>
    <row r="1307" spans="11:11">
      <c r="K1307" s="3"/>
    </row>
    <row r="1308" spans="11:11">
      <c r="K1308" s="3"/>
    </row>
    <row r="1309" spans="11:11">
      <c r="K1309" s="3"/>
    </row>
    <row r="1310" spans="11:11">
      <c r="K1310" s="3"/>
    </row>
    <row r="1311" spans="11:11">
      <c r="K1311" s="3"/>
    </row>
    <row r="1312" spans="11:11">
      <c r="K1312" s="3"/>
    </row>
    <row r="1313" spans="11:11">
      <c r="K1313" s="3"/>
    </row>
    <row r="1314" spans="11:11">
      <c r="K1314" s="3"/>
    </row>
    <row r="1315" spans="11:11">
      <c r="K1315" s="3"/>
    </row>
    <row r="1316" spans="11:11">
      <c r="K1316" s="3"/>
    </row>
    <row r="1317" spans="11:11">
      <c r="K1317" s="3"/>
    </row>
    <row r="1318" spans="11:11">
      <c r="K1318" s="3"/>
    </row>
    <row r="1319" spans="11:11">
      <c r="K1319" s="3"/>
    </row>
    <row r="1320" spans="11:11">
      <c r="K1320" s="3"/>
    </row>
    <row r="1321" spans="11:11">
      <c r="K1321" s="3"/>
    </row>
    <row r="1322" spans="11:11">
      <c r="K1322" s="3"/>
    </row>
    <row r="1323" spans="11:11">
      <c r="K1323" s="3"/>
    </row>
    <row r="1324" spans="11:11">
      <c r="K1324" s="3"/>
    </row>
    <row r="1325" spans="11:11">
      <c r="K1325" s="3"/>
    </row>
    <row r="1326" spans="11:11">
      <c r="K1326" s="3"/>
    </row>
    <row r="1327" spans="11:11">
      <c r="K1327" s="3"/>
    </row>
    <row r="1328" spans="11:11">
      <c r="K1328" s="3"/>
    </row>
    <row r="1329" spans="11:11">
      <c r="K1329" s="3"/>
    </row>
    <row r="1330" spans="11:11">
      <c r="K1330" s="3"/>
    </row>
    <row r="1331" spans="11:11">
      <c r="K1331" s="3"/>
    </row>
    <row r="1332" spans="11:11">
      <c r="K1332" s="3"/>
    </row>
    <row r="1333" spans="11:11">
      <c r="K1333" s="3"/>
    </row>
    <row r="1334" spans="11:11">
      <c r="K1334" s="3"/>
    </row>
    <row r="1335" spans="11:11">
      <c r="K1335" s="3"/>
    </row>
    <row r="1336" spans="11:11">
      <c r="K1336" s="3"/>
    </row>
    <row r="1337" spans="11:11">
      <c r="K1337" s="3"/>
    </row>
    <row r="1338" spans="11:11">
      <c r="K1338" s="3"/>
    </row>
    <row r="1339" spans="11:11">
      <c r="K1339" s="3"/>
    </row>
    <row r="1340" spans="11:11">
      <c r="K1340" s="3"/>
    </row>
    <row r="1341" spans="11:11">
      <c r="K1341" s="3"/>
    </row>
    <row r="1342" spans="11:11">
      <c r="K1342" s="3"/>
    </row>
    <row r="1343" spans="11:11">
      <c r="K1343" s="3"/>
    </row>
    <row r="1344" spans="11:11">
      <c r="K1344" s="3"/>
    </row>
    <row r="1345" spans="11:11">
      <c r="K1345" s="3"/>
    </row>
    <row r="1346" spans="11:11">
      <c r="K1346" s="3"/>
    </row>
    <row r="1347" spans="11:11">
      <c r="K1347" s="3"/>
    </row>
    <row r="1348" spans="11:11">
      <c r="K1348" s="3"/>
    </row>
    <row r="1349" spans="11:11">
      <c r="K1349" s="3"/>
    </row>
    <row r="1350" spans="11:11">
      <c r="K1350" s="3"/>
    </row>
    <row r="1351" spans="11:11">
      <c r="K1351" s="3"/>
    </row>
    <row r="1352" spans="11:11">
      <c r="K1352" s="3"/>
    </row>
    <row r="1353" spans="11:11">
      <c r="K1353" s="3"/>
    </row>
    <row r="1354" spans="11:11">
      <c r="K1354" s="3"/>
    </row>
    <row r="1355" spans="11:11">
      <c r="K1355" s="3"/>
    </row>
    <row r="1356" spans="11:11">
      <c r="K1356" s="3"/>
    </row>
    <row r="1357" spans="11:11">
      <c r="K1357" s="3"/>
    </row>
    <row r="1358" spans="11:11">
      <c r="K1358" s="3"/>
    </row>
    <row r="1359" spans="11:11">
      <c r="K1359" s="3"/>
    </row>
    <row r="1360" spans="11:11">
      <c r="K1360" s="3"/>
    </row>
    <row r="1361" spans="11:11">
      <c r="K1361" s="3"/>
    </row>
    <row r="1362" spans="11:11">
      <c r="K1362" s="3"/>
    </row>
    <row r="1363" spans="11:11">
      <c r="K1363" s="3"/>
    </row>
    <row r="1364" spans="11:11">
      <c r="K1364" s="3"/>
    </row>
    <row r="1365" spans="11:11">
      <c r="K1365" s="3"/>
    </row>
    <row r="1366" spans="11:11">
      <c r="K1366" s="3"/>
    </row>
    <row r="1367" spans="11:11">
      <c r="K1367" s="3"/>
    </row>
    <row r="1368" spans="11:11">
      <c r="K1368" s="3"/>
    </row>
    <row r="1369" spans="11:11">
      <c r="K1369" s="3"/>
    </row>
    <row r="1370" spans="11:11">
      <c r="K1370" s="3"/>
    </row>
    <row r="1371" spans="11:11">
      <c r="K1371" s="3"/>
    </row>
    <row r="1372" spans="11:11">
      <c r="K1372" s="3"/>
    </row>
    <row r="1373" spans="11:11">
      <c r="K1373" s="3"/>
    </row>
    <row r="1374" spans="11:11">
      <c r="K1374" s="3"/>
    </row>
    <row r="1375" spans="11:11">
      <c r="K1375" s="3"/>
    </row>
    <row r="1376" spans="11:11">
      <c r="K1376" s="3"/>
    </row>
    <row r="1377" spans="11:11">
      <c r="K1377" s="3"/>
    </row>
    <row r="1378" spans="11:11">
      <c r="K1378" s="3"/>
    </row>
    <row r="1379" spans="11:11">
      <c r="K1379" s="3"/>
    </row>
    <row r="1380" spans="11:11">
      <c r="K1380" s="3"/>
    </row>
    <row r="1381" spans="11:11">
      <c r="K1381" s="3"/>
    </row>
    <row r="1382" spans="11:11">
      <c r="K1382" s="3"/>
    </row>
    <row r="1383" spans="11:11">
      <c r="K1383" s="3"/>
    </row>
    <row r="1384" spans="11:11">
      <c r="K1384" s="3"/>
    </row>
    <row r="1385" spans="11:11">
      <c r="K1385" s="3"/>
    </row>
    <row r="1386" spans="11:11">
      <c r="K1386" s="3"/>
    </row>
    <row r="1387" spans="11:11">
      <c r="K1387" s="3"/>
    </row>
    <row r="1388" spans="11:11">
      <c r="K1388" s="3"/>
    </row>
    <row r="1389" spans="11:11">
      <c r="K1389" s="3"/>
    </row>
    <row r="1390" spans="11:11">
      <c r="K1390" s="3"/>
    </row>
    <row r="1391" spans="11:11">
      <c r="K1391" s="3"/>
    </row>
    <row r="1392" spans="11:11">
      <c r="K1392" s="3"/>
    </row>
    <row r="1393" spans="11:11">
      <c r="K1393" s="3"/>
    </row>
    <row r="1394" spans="11:11">
      <c r="K1394" s="3"/>
    </row>
    <row r="1395" spans="11:11">
      <c r="K1395" s="3"/>
    </row>
    <row r="1396" spans="11:11">
      <c r="K1396" s="3"/>
    </row>
    <row r="1397" spans="11:11">
      <c r="K1397" s="3"/>
    </row>
    <row r="1398" spans="11:11">
      <c r="K1398" s="3"/>
    </row>
    <row r="1399" spans="11:11">
      <c r="K1399" s="3"/>
    </row>
    <row r="1400" spans="11:11">
      <c r="K1400" s="3"/>
    </row>
    <row r="1401" spans="11:11">
      <c r="K1401" s="3"/>
    </row>
    <row r="1402" spans="11:11">
      <c r="K1402" s="3"/>
    </row>
    <row r="1403" spans="11:11">
      <c r="K1403" s="3"/>
    </row>
    <row r="1404" spans="11:11">
      <c r="K1404" s="3"/>
    </row>
    <row r="1405" spans="11:11">
      <c r="K1405" s="3"/>
    </row>
    <row r="1406" spans="11:11">
      <c r="K1406" s="3"/>
    </row>
    <row r="1407" spans="11:11">
      <c r="K1407" s="3"/>
    </row>
    <row r="1408" spans="11:11">
      <c r="K1408" s="3"/>
    </row>
    <row r="1409" spans="11:11">
      <c r="K1409" s="3"/>
    </row>
    <row r="1410" spans="11:11">
      <c r="K1410" s="3"/>
    </row>
    <row r="1411" spans="11:11">
      <c r="K1411" s="3"/>
    </row>
    <row r="1412" spans="11:11">
      <c r="K1412" s="3"/>
    </row>
    <row r="1413" spans="11:11">
      <c r="K1413" s="3"/>
    </row>
    <row r="1414" spans="11:11">
      <c r="K1414" s="3"/>
    </row>
    <row r="1415" spans="11:11">
      <c r="K1415" s="3"/>
    </row>
    <row r="1416" spans="11:11">
      <c r="K1416" s="3"/>
    </row>
    <row r="1417" spans="11:11">
      <c r="K1417" s="3"/>
    </row>
    <row r="1418" spans="11:11">
      <c r="K1418" s="3"/>
    </row>
    <row r="1419" spans="11:11">
      <c r="K1419" s="3"/>
    </row>
    <row r="1420" spans="11:11">
      <c r="K1420" s="3"/>
    </row>
    <row r="1421" spans="11:11">
      <c r="K1421" s="3"/>
    </row>
    <row r="1422" spans="11:11">
      <c r="K1422" s="3"/>
    </row>
    <row r="1423" spans="11:11">
      <c r="K1423" s="3"/>
    </row>
    <row r="1424" spans="11:11">
      <c r="K1424" s="3"/>
    </row>
    <row r="1425" spans="11:11">
      <c r="K1425" s="3"/>
    </row>
    <row r="1426" spans="11:11">
      <c r="K1426" s="3"/>
    </row>
    <row r="1427" spans="11:11">
      <c r="K1427" s="3"/>
    </row>
    <row r="1428" spans="11:11">
      <c r="K1428" s="3"/>
    </row>
    <row r="1429" spans="11:11">
      <c r="K1429" s="3"/>
    </row>
    <row r="1430" spans="11:11">
      <c r="K1430" s="3"/>
    </row>
    <row r="1431" spans="11:11">
      <c r="K1431" s="3"/>
    </row>
    <row r="1432" spans="11:11">
      <c r="K1432" s="3"/>
    </row>
    <row r="1433" spans="11:11">
      <c r="K1433" s="3"/>
    </row>
    <row r="1434" spans="11:11">
      <c r="K1434" s="3"/>
    </row>
    <row r="1435" spans="11:11">
      <c r="K1435" s="3"/>
    </row>
    <row r="1436" spans="11:11">
      <c r="K1436" s="3"/>
    </row>
    <row r="1437" spans="11:11">
      <c r="K1437" s="3"/>
    </row>
    <row r="1438" spans="11:11">
      <c r="K1438" s="3"/>
    </row>
    <row r="1439" spans="11:11">
      <c r="K1439" s="3"/>
    </row>
    <row r="1440" spans="11:11">
      <c r="K1440" s="3"/>
    </row>
    <row r="1441" spans="11:11">
      <c r="K1441" s="3"/>
    </row>
    <row r="1442" spans="11:11">
      <c r="K1442" s="3"/>
    </row>
    <row r="1443" spans="11:11">
      <c r="K1443" s="3"/>
    </row>
    <row r="1444" spans="11:11">
      <c r="K1444" s="3"/>
    </row>
    <row r="1445" spans="11:11">
      <c r="K1445" s="3"/>
    </row>
    <row r="1446" spans="11:11">
      <c r="K1446" s="3"/>
    </row>
    <row r="1447" spans="11:11">
      <c r="K1447" s="3"/>
    </row>
    <row r="1448" spans="11:11">
      <c r="K1448" s="3"/>
    </row>
    <row r="1449" spans="11:11">
      <c r="K1449" s="3"/>
    </row>
    <row r="1450" spans="11:11">
      <c r="K1450" s="3"/>
    </row>
    <row r="1451" spans="11:11">
      <c r="K1451" s="3"/>
    </row>
    <row r="1452" spans="11:11">
      <c r="K1452" s="3"/>
    </row>
    <row r="1453" spans="11:11">
      <c r="K1453" s="3"/>
    </row>
    <row r="1454" spans="11:11">
      <c r="K1454" s="3"/>
    </row>
    <row r="1455" spans="11:11">
      <c r="K1455" s="3"/>
    </row>
    <row r="1456" spans="11:11">
      <c r="K1456" s="3"/>
    </row>
    <row r="1457" spans="11:11">
      <c r="K1457" s="3"/>
    </row>
    <row r="1458" spans="11:11">
      <c r="K1458" s="3"/>
    </row>
    <row r="1459" spans="11:11">
      <c r="K1459" s="3"/>
    </row>
    <row r="1460" spans="11:11">
      <c r="K1460" s="3"/>
    </row>
    <row r="1461" spans="11:11">
      <c r="K1461" s="3"/>
    </row>
    <row r="1462" spans="11:11">
      <c r="K1462" s="3"/>
    </row>
    <row r="1463" spans="11:11">
      <c r="K1463" s="3"/>
    </row>
    <row r="1464" spans="11:11">
      <c r="K1464" s="3"/>
    </row>
    <row r="1465" spans="11:11">
      <c r="K1465" s="3"/>
    </row>
    <row r="1466" spans="11:11">
      <c r="K1466" s="3"/>
    </row>
    <row r="1467" spans="11:11">
      <c r="K1467" s="3"/>
    </row>
    <row r="1468" spans="11:11">
      <c r="K1468" s="3"/>
    </row>
    <row r="1469" spans="11:11">
      <c r="K1469" s="3"/>
    </row>
    <row r="1470" spans="11:11">
      <c r="K1470" s="3"/>
    </row>
    <row r="1471" spans="11:11">
      <c r="K1471" s="3"/>
    </row>
    <row r="1472" spans="11:11">
      <c r="K1472" s="3"/>
    </row>
    <row r="1473" spans="11:11">
      <c r="K1473" s="3"/>
    </row>
    <row r="1474" spans="11:11">
      <c r="K1474" s="3"/>
    </row>
    <row r="1475" spans="11:11">
      <c r="K1475" s="3"/>
    </row>
    <row r="1476" spans="11:11">
      <c r="K1476" s="3"/>
    </row>
    <row r="1477" spans="11:11">
      <c r="K1477" s="3"/>
    </row>
    <row r="1478" spans="11:11">
      <c r="K1478" s="3"/>
    </row>
    <row r="1479" spans="11:11">
      <c r="K1479" s="3"/>
    </row>
    <row r="1480" spans="11:11">
      <c r="K1480" s="3"/>
    </row>
    <row r="1481" spans="11:11">
      <c r="K1481" s="3"/>
    </row>
    <row r="1482" spans="11:11">
      <c r="K1482" s="3"/>
    </row>
    <row r="1483" spans="11:11">
      <c r="K1483" s="3"/>
    </row>
    <row r="1484" spans="11:11">
      <c r="K1484" s="3"/>
    </row>
    <row r="1485" spans="11:11">
      <c r="K1485" s="3"/>
    </row>
    <row r="1486" spans="11:11">
      <c r="K1486" s="3"/>
    </row>
    <row r="1487" spans="11:11">
      <c r="K1487" s="3"/>
    </row>
    <row r="1488" spans="11:11">
      <c r="K1488" s="3"/>
    </row>
    <row r="1489" spans="11:11">
      <c r="K1489" s="3"/>
    </row>
    <row r="1490" spans="11:11">
      <c r="K1490" s="3"/>
    </row>
    <row r="1491" spans="11:11">
      <c r="K1491" s="3"/>
    </row>
    <row r="1492" spans="11:11">
      <c r="K1492" s="3"/>
    </row>
    <row r="1493" spans="11:11">
      <c r="K1493" s="3"/>
    </row>
    <row r="1494" spans="11:11">
      <c r="K1494" s="3"/>
    </row>
    <row r="1495" spans="11:11">
      <c r="K1495" s="3"/>
    </row>
    <row r="1496" spans="11:11">
      <c r="K1496" s="3"/>
    </row>
    <row r="1497" spans="11:11">
      <c r="K1497" s="3"/>
    </row>
    <row r="1498" spans="11:11">
      <c r="K1498" s="3"/>
    </row>
    <row r="1499" spans="11:11">
      <c r="K1499" s="3"/>
    </row>
    <row r="1500" spans="11:11">
      <c r="K1500" s="3"/>
    </row>
    <row r="1501" spans="11:11">
      <c r="K1501" s="3"/>
    </row>
    <row r="1502" spans="11:11">
      <c r="K1502" s="3"/>
    </row>
    <row r="1503" spans="11:11">
      <c r="K1503" s="3"/>
    </row>
    <row r="1504" spans="11:11">
      <c r="K1504" s="3"/>
    </row>
    <row r="1505" spans="11:11">
      <c r="K1505" s="3"/>
    </row>
    <row r="1506" spans="11:11">
      <c r="K1506" s="3"/>
    </row>
    <row r="1507" spans="11:11">
      <c r="K1507" s="3"/>
    </row>
    <row r="1508" spans="11:11">
      <c r="K1508" s="3"/>
    </row>
    <row r="1509" spans="11:11">
      <c r="K1509" s="3"/>
    </row>
    <row r="1510" spans="11:11">
      <c r="K1510" s="3"/>
    </row>
    <row r="1511" spans="11:11">
      <c r="K1511" s="3"/>
    </row>
    <row r="1512" spans="11:11">
      <c r="K1512" s="3"/>
    </row>
    <row r="1513" spans="11:11">
      <c r="K1513" s="3"/>
    </row>
    <row r="1514" spans="11:11">
      <c r="K1514" s="3"/>
    </row>
    <row r="1515" spans="11:11">
      <c r="K1515" s="3"/>
    </row>
    <row r="1516" spans="11:11">
      <c r="K1516" s="3"/>
    </row>
    <row r="1517" spans="11:11">
      <c r="K1517" s="3"/>
    </row>
    <row r="1518" spans="11:11">
      <c r="K1518" s="3"/>
    </row>
    <row r="1519" spans="11:11">
      <c r="K1519" s="3"/>
    </row>
    <row r="1520" spans="11:11">
      <c r="K1520" s="3"/>
    </row>
    <row r="1521" spans="11:11">
      <c r="K1521" s="3"/>
    </row>
    <row r="1522" spans="11:11">
      <c r="K1522" s="3"/>
    </row>
    <row r="1523" spans="11:11">
      <c r="K1523" s="3"/>
    </row>
    <row r="1524" spans="11:11">
      <c r="K1524" s="3"/>
    </row>
    <row r="1525" spans="11:11">
      <c r="K1525" s="3"/>
    </row>
    <row r="1526" spans="11:11">
      <c r="K1526" s="3"/>
    </row>
    <row r="1527" spans="11:11">
      <c r="K1527" s="3"/>
    </row>
    <row r="1528" spans="11:11">
      <c r="K1528" s="3"/>
    </row>
    <row r="1529" spans="11:11">
      <c r="K1529" s="3"/>
    </row>
    <row r="1530" spans="11:11">
      <c r="K1530" s="3"/>
    </row>
    <row r="1531" spans="11:11">
      <c r="K1531" s="3"/>
    </row>
    <row r="1532" spans="11:11">
      <c r="K1532" s="3"/>
    </row>
    <row r="1533" spans="11:11">
      <c r="K1533" s="3"/>
    </row>
    <row r="1534" spans="11:11">
      <c r="K1534" s="3"/>
    </row>
    <row r="1535" spans="11:11">
      <c r="K1535" s="3"/>
    </row>
    <row r="1536" spans="11:11">
      <c r="K1536" s="3"/>
    </row>
    <row r="1537" spans="11:11">
      <c r="K1537" s="3"/>
    </row>
    <row r="1538" spans="11:11">
      <c r="K1538" s="3"/>
    </row>
    <row r="1539" spans="11:11">
      <c r="K1539" s="3"/>
    </row>
    <row r="1540" spans="11:11">
      <c r="K1540" s="3"/>
    </row>
    <row r="1541" spans="11:11">
      <c r="K1541" s="3"/>
    </row>
    <row r="1542" spans="11:11">
      <c r="K1542" s="3"/>
    </row>
    <row r="1543" spans="11:11">
      <c r="K1543" s="3"/>
    </row>
    <row r="1544" spans="11:11">
      <c r="K1544" s="3"/>
    </row>
    <row r="1545" spans="11:11">
      <c r="K1545" s="3"/>
    </row>
    <row r="1546" spans="11:11">
      <c r="K1546" s="3"/>
    </row>
    <row r="1547" spans="11:11">
      <c r="K1547" s="3"/>
    </row>
    <row r="1548" spans="11:11">
      <c r="K1548" s="3"/>
    </row>
    <row r="1549" spans="11:11">
      <c r="K1549" s="3"/>
    </row>
    <row r="1550" spans="11:11">
      <c r="K1550" s="3"/>
    </row>
    <row r="1551" spans="11:11">
      <c r="K1551" s="3"/>
    </row>
    <row r="1552" spans="11:11">
      <c r="K1552" s="3"/>
    </row>
    <row r="1553" spans="11:11">
      <c r="K1553" s="3"/>
    </row>
    <row r="1554" spans="11:11">
      <c r="K1554" s="3"/>
    </row>
    <row r="1555" spans="11:11">
      <c r="K1555" s="3"/>
    </row>
    <row r="1556" spans="11:11">
      <c r="K1556" s="3"/>
    </row>
    <row r="1557" spans="11:11">
      <c r="K1557" s="3"/>
    </row>
    <row r="1558" spans="11:11">
      <c r="K1558" s="3"/>
    </row>
    <row r="1559" spans="11:11">
      <c r="K1559" s="3"/>
    </row>
    <row r="1560" spans="11:11">
      <c r="K1560" s="3"/>
    </row>
    <row r="1561" spans="11:11">
      <c r="K1561" s="3"/>
    </row>
    <row r="1562" spans="11:11">
      <c r="K1562" s="3"/>
    </row>
    <row r="1563" spans="11:11">
      <c r="K1563" s="3"/>
    </row>
    <row r="1564" spans="11:11">
      <c r="K1564" s="3"/>
    </row>
    <row r="1565" spans="11:11">
      <c r="K1565" s="3"/>
    </row>
    <row r="1566" spans="11:11">
      <c r="K1566" s="3"/>
    </row>
    <row r="1567" spans="11:11">
      <c r="K1567" s="3"/>
    </row>
    <row r="1568" spans="11:11">
      <c r="K1568" s="3"/>
    </row>
    <row r="1569" spans="11:11">
      <c r="K1569" s="3"/>
    </row>
    <row r="1570" spans="11:11">
      <c r="K1570" s="3"/>
    </row>
    <row r="1571" spans="11:11">
      <c r="K1571" s="3"/>
    </row>
    <row r="1572" spans="11:11">
      <c r="K1572" s="3"/>
    </row>
    <row r="1573" spans="11:11">
      <c r="K1573" s="3"/>
    </row>
    <row r="1574" spans="11:11">
      <c r="K1574" s="3"/>
    </row>
    <row r="1575" spans="11:11">
      <c r="K1575" s="3"/>
    </row>
    <row r="1576" spans="11:11">
      <c r="K1576" s="3"/>
    </row>
    <row r="1577" spans="11:11">
      <c r="K1577" s="3"/>
    </row>
    <row r="1578" spans="11:11">
      <c r="K1578" s="3"/>
    </row>
    <row r="1579" spans="11:11">
      <c r="K1579" s="3"/>
    </row>
    <row r="1580" spans="11:11">
      <c r="K1580" s="3"/>
    </row>
    <row r="1581" spans="11:11">
      <c r="K1581" s="3"/>
    </row>
    <row r="1582" spans="11:11">
      <c r="K1582" s="3"/>
    </row>
    <row r="1583" spans="11:11">
      <c r="K1583" s="3"/>
    </row>
    <row r="1584" spans="11:11">
      <c r="K1584" s="3"/>
    </row>
    <row r="1585" spans="11:11">
      <c r="K1585" s="3"/>
    </row>
    <row r="1586" spans="11:11">
      <c r="K1586" s="3"/>
    </row>
    <row r="1587" spans="11:11">
      <c r="K1587" s="3"/>
    </row>
    <row r="1588" spans="11:11">
      <c r="K1588" s="3"/>
    </row>
    <row r="1589" spans="11:11">
      <c r="K1589" s="3"/>
    </row>
    <row r="1590" spans="11:11">
      <c r="K1590" s="3"/>
    </row>
    <row r="1591" spans="11:11">
      <c r="K1591" s="3"/>
    </row>
    <row r="1592" spans="11:11">
      <c r="K1592" s="3"/>
    </row>
    <row r="1593" spans="11:11">
      <c r="K1593" s="3"/>
    </row>
    <row r="1594" spans="11:11">
      <c r="K1594" s="3"/>
    </row>
    <row r="1595" spans="11:11">
      <c r="K1595" s="3"/>
    </row>
    <row r="1596" spans="11:11">
      <c r="K1596" s="3"/>
    </row>
    <row r="1597" spans="11:11">
      <c r="K1597" s="3"/>
    </row>
    <row r="1598" spans="11:11">
      <c r="K1598" s="3"/>
    </row>
    <row r="1599" spans="11:11">
      <c r="K1599" s="3"/>
    </row>
    <row r="1600" spans="11:11">
      <c r="K1600" s="3"/>
    </row>
    <row r="1601" spans="11:11">
      <c r="K1601" s="3"/>
    </row>
    <row r="1602" spans="11:11">
      <c r="K1602" s="3"/>
    </row>
    <row r="1603" spans="11:11">
      <c r="K1603" s="3"/>
    </row>
    <row r="1604" spans="11:11">
      <c r="K1604" s="3"/>
    </row>
    <row r="1605" spans="11:11">
      <c r="K1605" s="3"/>
    </row>
    <row r="1606" spans="11:11">
      <c r="K1606" s="3"/>
    </row>
    <row r="1607" spans="11:11">
      <c r="K1607" s="3"/>
    </row>
    <row r="1608" spans="11:11">
      <c r="K1608" s="3"/>
    </row>
    <row r="1609" spans="11:11">
      <c r="K1609" s="3"/>
    </row>
    <row r="1610" spans="11:11">
      <c r="K1610" s="3"/>
    </row>
    <row r="1611" spans="11:11">
      <c r="K1611" s="3"/>
    </row>
    <row r="1612" spans="11:11">
      <c r="K1612" s="3"/>
    </row>
    <row r="1613" spans="11:11">
      <c r="K1613" s="3"/>
    </row>
    <row r="1614" spans="11:11">
      <c r="K1614" s="3"/>
    </row>
    <row r="1615" spans="11:11">
      <c r="K1615" s="3"/>
    </row>
    <row r="1616" spans="11:11">
      <c r="K1616" s="3"/>
    </row>
    <row r="1617" spans="11:11">
      <c r="K1617" s="3"/>
    </row>
    <row r="1618" spans="11:11">
      <c r="K1618" s="3"/>
    </row>
    <row r="1619" spans="11:11">
      <c r="K1619" s="3"/>
    </row>
    <row r="1620" spans="11:11">
      <c r="K1620" s="3"/>
    </row>
    <row r="1621" spans="11:11">
      <c r="K1621" s="3"/>
    </row>
    <row r="1622" spans="11:11">
      <c r="K1622" s="3"/>
    </row>
    <row r="1623" spans="11:11">
      <c r="K1623" s="3"/>
    </row>
    <row r="1624" spans="11:11">
      <c r="K1624" s="3"/>
    </row>
    <row r="1625" spans="11:11">
      <c r="K1625" s="3"/>
    </row>
    <row r="1626" spans="11:11">
      <c r="K1626" s="3"/>
    </row>
    <row r="1627" spans="11:11">
      <c r="K1627" s="3"/>
    </row>
    <row r="1628" spans="11:11">
      <c r="K1628" s="3"/>
    </row>
    <row r="1629" spans="11:11">
      <c r="K1629" s="3"/>
    </row>
    <row r="1630" spans="11:11">
      <c r="K1630" s="3"/>
    </row>
    <row r="1631" spans="11:11">
      <c r="K1631" s="3"/>
    </row>
    <row r="1632" spans="11:11">
      <c r="K1632" s="3"/>
    </row>
    <row r="1633" spans="11:11">
      <c r="K1633" s="3"/>
    </row>
    <row r="1634" spans="11:11">
      <c r="K1634" s="3"/>
    </row>
    <row r="1635" spans="11:11">
      <c r="K1635" s="3"/>
    </row>
    <row r="1636" spans="11:11">
      <c r="K1636" s="3"/>
    </row>
    <row r="1637" spans="11:11">
      <c r="K1637" s="3"/>
    </row>
    <row r="1638" spans="11:11">
      <c r="K1638" s="3"/>
    </row>
    <row r="1639" spans="11:11">
      <c r="K1639" s="3"/>
    </row>
    <row r="1640" spans="11:11">
      <c r="K1640" s="3"/>
    </row>
    <row r="1641" spans="11:11">
      <c r="K1641" s="3"/>
    </row>
    <row r="1642" spans="11:11">
      <c r="K1642" s="3"/>
    </row>
    <row r="1643" spans="11:11">
      <c r="K1643" s="3"/>
    </row>
    <row r="1644" spans="11:11">
      <c r="K1644" s="3"/>
    </row>
    <row r="1645" spans="11:11">
      <c r="K1645" s="3"/>
    </row>
    <row r="1646" spans="11:11">
      <c r="K1646" s="3"/>
    </row>
    <row r="1647" spans="11:11">
      <c r="K1647" s="3"/>
    </row>
    <row r="1648" spans="11:11">
      <c r="K1648" s="3"/>
    </row>
    <row r="1649" spans="11:11">
      <c r="K1649" s="3"/>
    </row>
    <row r="1650" spans="11:11">
      <c r="K1650" s="3"/>
    </row>
    <row r="1651" spans="11:11">
      <c r="K1651" s="3"/>
    </row>
    <row r="1652" spans="11:11">
      <c r="K1652" s="3"/>
    </row>
    <row r="1653" spans="11:11">
      <c r="K1653" s="3"/>
    </row>
    <row r="1654" spans="11:11">
      <c r="K1654" s="3"/>
    </row>
    <row r="1655" spans="11:11">
      <c r="K1655" s="3"/>
    </row>
    <row r="1656" spans="11:11">
      <c r="K1656" s="3"/>
    </row>
    <row r="1657" spans="11:11">
      <c r="K1657" s="3"/>
    </row>
    <row r="1658" spans="11:11">
      <c r="K1658" s="3"/>
    </row>
    <row r="1659" spans="11:11">
      <c r="K1659" s="3"/>
    </row>
    <row r="1660" spans="11:11">
      <c r="K1660" s="3"/>
    </row>
    <row r="1661" spans="11:11">
      <c r="K1661" s="3"/>
    </row>
    <row r="1662" spans="11:11">
      <c r="K1662" s="3"/>
    </row>
    <row r="1663" spans="11:11">
      <c r="K1663" s="3"/>
    </row>
    <row r="1664" spans="11:11">
      <c r="K1664" s="3"/>
    </row>
    <row r="1665" spans="11:11">
      <c r="K1665" s="3"/>
    </row>
    <row r="1666" spans="11:11">
      <c r="K1666" s="3"/>
    </row>
    <row r="1667" spans="11:11">
      <c r="K1667" s="3"/>
    </row>
    <row r="1668" spans="11:11">
      <c r="K1668" s="3"/>
    </row>
    <row r="1669" spans="11:11">
      <c r="K1669" s="3"/>
    </row>
    <row r="1670" spans="11:11">
      <c r="K1670" s="3"/>
    </row>
    <row r="1671" spans="11:11">
      <c r="K1671" s="3"/>
    </row>
    <row r="1672" spans="11:11">
      <c r="K1672" s="3"/>
    </row>
    <row r="1673" spans="11:11">
      <c r="K1673" s="3"/>
    </row>
    <row r="1674" spans="11:11">
      <c r="K1674" s="3"/>
    </row>
    <row r="1675" spans="11:11">
      <c r="K1675" s="3"/>
    </row>
    <row r="1676" spans="11:11">
      <c r="K1676" s="3"/>
    </row>
    <row r="1677" spans="11:11">
      <c r="K1677" s="3"/>
    </row>
    <row r="1678" spans="11:11">
      <c r="K1678" s="3"/>
    </row>
    <row r="1679" spans="11:11">
      <c r="K1679" s="3"/>
    </row>
    <row r="1680" spans="11:11">
      <c r="K1680" s="3"/>
    </row>
    <row r="1681" spans="11:11">
      <c r="K1681" s="3"/>
    </row>
    <row r="1682" spans="11:11">
      <c r="K1682" s="3"/>
    </row>
    <row r="1683" spans="11:11">
      <c r="K1683" s="3"/>
    </row>
    <row r="1684" spans="11:11">
      <c r="K1684" s="3"/>
    </row>
    <row r="1685" spans="11:11">
      <c r="K1685" s="3"/>
    </row>
    <row r="1686" spans="11:11">
      <c r="K1686" s="3"/>
    </row>
    <row r="1687" spans="11:11">
      <c r="K1687" s="3"/>
    </row>
    <row r="1688" spans="11:11">
      <c r="K1688" s="3"/>
    </row>
    <row r="1689" spans="11:11">
      <c r="K1689" s="3"/>
    </row>
    <row r="1690" spans="11:11">
      <c r="K1690" s="3"/>
    </row>
    <row r="1691" spans="11:11">
      <c r="K1691" s="3"/>
    </row>
    <row r="1692" spans="11:11">
      <c r="K1692" s="3"/>
    </row>
    <row r="1693" spans="11:11">
      <c r="K1693" s="3"/>
    </row>
    <row r="1694" spans="11:11">
      <c r="K1694" s="3"/>
    </row>
    <row r="1695" spans="11:11">
      <c r="K1695" s="3"/>
    </row>
    <row r="1696" spans="11:11">
      <c r="K1696" s="3"/>
    </row>
    <row r="1697" spans="11:11">
      <c r="K1697" s="3"/>
    </row>
    <row r="1698" spans="11:11">
      <c r="K1698" s="3"/>
    </row>
    <row r="1699" spans="11:11">
      <c r="K1699" s="3"/>
    </row>
    <row r="1700" spans="11:11">
      <c r="K1700" s="3"/>
    </row>
    <row r="1701" spans="11:11">
      <c r="K1701" s="3"/>
    </row>
    <row r="1702" spans="11:11">
      <c r="K1702" s="3"/>
    </row>
    <row r="1703" spans="11:11">
      <c r="K1703" s="3"/>
    </row>
    <row r="1704" spans="11:11">
      <c r="K1704" s="3"/>
    </row>
    <row r="1705" spans="11:11">
      <c r="K1705" s="3"/>
    </row>
    <row r="1706" spans="11:11">
      <c r="K1706" s="3"/>
    </row>
    <row r="1707" spans="11:11">
      <c r="K1707" s="3"/>
    </row>
    <row r="1708" spans="11:11">
      <c r="K1708" s="3"/>
    </row>
    <row r="1709" spans="11:11">
      <c r="K1709" s="3"/>
    </row>
    <row r="1710" spans="11:11">
      <c r="K1710" s="3"/>
    </row>
    <row r="1711" spans="11:11">
      <c r="K1711" s="3"/>
    </row>
    <row r="1712" spans="11:11">
      <c r="K1712" s="3"/>
    </row>
    <row r="1713" spans="11:11">
      <c r="K1713" s="3"/>
    </row>
    <row r="1714" spans="11:11">
      <c r="K1714" s="3"/>
    </row>
    <row r="1715" spans="11:11">
      <c r="K1715" s="3"/>
    </row>
    <row r="1716" spans="11:11">
      <c r="K1716" s="3"/>
    </row>
    <row r="1717" spans="11:11">
      <c r="K1717" s="3"/>
    </row>
    <row r="1718" spans="11:11">
      <c r="K1718" s="3"/>
    </row>
    <row r="1719" spans="11:11">
      <c r="K1719" s="3"/>
    </row>
    <row r="1720" spans="11:11">
      <c r="K1720" s="3"/>
    </row>
    <row r="1721" spans="11:11">
      <c r="K1721" s="3"/>
    </row>
    <row r="1722" spans="11:11">
      <c r="K1722" s="3"/>
    </row>
    <row r="1723" spans="11:11">
      <c r="K1723" s="3"/>
    </row>
    <row r="1724" spans="11:11">
      <c r="K1724" s="3"/>
    </row>
    <row r="1725" spans="11:11">
      <c r="K1725" s="3"/>
    </row>
    <row r="1726" spans="11:11">
      <c r="K1726" s="3"/>
    </row>
    <row r="1727" spans="11:11">
      <c r="K1727" s="3"/>
    </row>
    <row r="1728" spans="11:11">
      <c r="K1728" s="3"/>
    </row>
    <row r="1729" spans="11:11">
      <c r="K1729" s="3"/>
    </row>
    <row r="1730" spans="11:11">
      <c r="K1730" s="3"/>
    </row>
    <row r="1731" spans="11:11">
      <c r="K1731" s="3"/>
    </row>
    <row r="1732" spans="11:11">
      <c r="K1732" s="3"/>
    </row>
    <row r="1733" spans="11:11">
      <c r="K1733" s="3"/>
    </row>
    <row r="1734" spans="11:11">
      <c r="K1734" s="3"/>
    </row>
    <row r="1735" spans="11:11">
      <c r="K1735" s="3"/>
    </row>
    <row r="1736" spans="11:11">
      <c r="K1736" s="3"/>
    </row>
    <row r="1737" spans="11:11">
      <c r="K1737" s="3"/>
    </row>
    <row r="1738" spans="11:11">
      <c r="K1738" s="3"/>
    </row>
    <row r="1739" spans="11:11">
      <c r="K1739" s="3"/>
    </row>
    <row r="1740" spans="11:11">
      <c r="K1740" s="3"/>
    </row>
    <row r="1741" spans="11:11">
      <c r="K1741" s="3"/>
    </row>
    <row r="1742" spans="11:11">
      <c r="K1742" s="3"/>
    </row>
    <row r="1743" spans="11:11">
      <c r="K1743" s="3"/>
    </row>
    <row r="1744" spans="11:11">
      <c r="K1744" s="3"/>
    </row>
    <row r="1745" spans="11:11">
      <c r="K1745" s="3"/>
    </row>
    <row r="1746" spans="11:11">
      <c r="K1746" s="3"/>
    </row>
    <row r="1747" spans="11:11">
      <c r="K1747" s="3"/>
    </row>
    <row r="1748" spans="11:11">
      <c r="K1748" s="3"/>
    </row>
    <row r="1749" spans="11:11">
      <c r="K1749" s="3"/>
    </row>
    <row r="1750" spans="11:11">
      <c r="K1750" s="3"/>
    </row>
    <row r="1751" spans="11:11">
      <c r="K1751" s="3"/>
    </row>
    <row r="1752" spans="11:11">
      <c r="K1752" s="3"/>
    </row>
    <row r="1753" spans="11:11">
      <c r="K1753" s="3"/>
    </row>
    <row r="1754" spans="11:11">
      <c r="K1754" s="3"/>
    </row>
    <row r="1755" spans="11:11">
      <c r="K1755" s="3"/>
    </row>
    <row r="1756" spans="11:11">
      <c r="K1756" s="3"/>
    </row>
    <row r="1757" spans="11:11">
      <c r="K1757" s="3"/>
    </row>
    <row r="1758" spans="11:11">
      <c r="K1758" s="3"/>
    </row>
    <row r="1759" spans="11:11">
      <c r="K1759" s="3"/>
    </row>
    <row r="1760" spans="11:11">
      <c r="K1760" s="3"/>
    </row>
    <row r="1761" spans="11:11">
      <c r="K1761" s="3"/>
    </row>
    <row r="1762" spans="11:11">
      <c r="K1762" s="3"/>
    </row>
    <row r="1763" spans="11:11">
      <c r="K1763" s="3"/>
    </row>
    <row r="1764" spans="11:11">
      <c r="K1764" s="3"/>
    </row>
    <row r="1765" spans="11:11">
      <c r="K1765" s="3"/>
    </row>
    <row r="1766" spans="11:11">
      <c r="K1766" s="3"/>
    </row>
    <row r="1767" spans="11:11">
      <c r="K1767" s="3"/>
    </row>
    <row r="1768" spans="11:11">
      <c r="K1768" s="3"/>
    </row>
    <row r="1769" spans="11:11">
      <c r="K1769" s="3"/>
    </row>
    <row r="1770" spans="11:11">
      <c r="K1770" s="3"/>
    </row>
    <row r="1771" spans="11:11">
      <c r="K1771" s="3"/>
    </row>
    <row r="1772" spans="11:11">
      <c r="K1772" s="3"/>
    </row>
    <row r="1773" spans="11:11">
      <c r="K1773" s="3"/>
    </row>
    <row r="1774" spans="11:11">
      <c r="K1774" s="3"/>
    </row>
    <row r="1775" spans="11:11">
      <c r="K1775" s="3"/>
    </row>
    <row r="1776" spans="11:11">
      <c r="K1776" s="3"/>
    </row>
    <row r="1777" spans="11:11">
      <c r="K1777" s="3"/>
    </row>
    <row r="1778" spans="11:11">
      <c r="K1778" s="3"/>
    </row>
    <row r="1779" spans="11:11">
      <c r="K1779" s="3"/>
    </row>
    <row r="1780" spans="11:11">
      <c r="K1780" s="3"/>
    </row>
    <row r="1781" spans="11:11">
      <c r="K1781" s="3"/>
    </row>
    <row r="1782" spans="11:11">
      <c r="K1782" s="3"/>
    </row>
    <row r="1783" spans="11:11">
      <c r="K1783" s="3"/>
    </row>
    <row r="1784" spans="11:11">
      <c r="K1784" s="3"/>
    </row>
    <row r="1785" spans="11:11">
      <c r="K1785" s="3"/>
    </row>
    <row r="1786" spans="11:11">
      <c r="K1786" s="3"/>
    </row>
    <row r="1787" spans="11:11">
      <c r="K1787" s="3"/>
    </row>
    <row r="1788" spans="11:11">
      <c r="K1788" s="3"/>
    </row>
    <row r="1789" spans="11:11">
      <c r="K1789" s="3"/>
    </row>
    <row r="1790" spans="11:11">
      <c r="K1790" s="3"/>
    </row>
    <row r="1791" spans="11:11">
      <c r="K1791" s="3"/>
    </row>
    <row r="1792" spans="11:11">
      <c r="K1792" s="3"/>
    </row>
    <row r="1793" spans="11:11">
      <c r="K1793" s="3"/>
    </row>
    <row r="1794" spans="11:11">
      <c r="K1794" s="3"/>
    </row>
    <row r="1795" spans="11:11">
      <c r="K1795" s="3"/>
    </row>
    <row r="1796" spans="11:11">
      <c r="K1796" s="3"/>
    </row>
    <row r="1797" spans="11:11">
      <c r="K1797" s="3"/>
    </row>
    <row r="1798" spans="11:11">
      <c r="K1798" s="3"/>
    </row>
    <row r="1799" spans="11:11">
      <c r="K1799" s="3"/>
    </row>
    <row r="1800" spans="11:11">
      <c r="K1800" s="3"/>
    </row>
    <row r="1801" spans="11:11">
      <c r="K1801" s="3"/>
    </row>
    <row r="1802" spans="11:11">
      <c r="K1802" s="3"/>
    </row>
    <row r="1803" spans="11:11">
      <c r="K1803" s="3"/>
    </row>
    <row r="1804" spans="11:11">
      <c r="K1804" s="3"/>
    </row>
    <row r="1805" spans="11:11">
      <c r="K1805" s="3"/>
    </row>
    <row r="1806" spans="11:11">
      <c r="K1806" s="3"/>
    </row>
    <row r="1807" spans="11:11">
      <c r="K1807" s="3"/>
    </row>
    <row r="1808" spans="11:11">
      <c r="K1808" s="3"/>
    </row>
    <row r="1809" spans="11:11">
      <c r="K1809" s="3"/>
    </row>
    <row r="1810" spans="11:11">
      <c r="K1810" s="3"/>
    </row>
    <row r="1811" spans="11:11">
      <c r="K1811" s="3"/>
    </row>
    <row r="1812" spans="11:11">
      <c r="K1812" s="3"/>
    </row>
    <row r="1813" spans="11:11">
      <c r="K1813" s="3"/>
    </row>
    <row r="1814" spans="11:11">
      <c r="K1814" s="3"/>
    </row>
    <row r="1815" spans="11:11">
      <c r="K1815" s="3"/>
    </row>
    <row r="1816" spans="11:11">
      <c r="K1816" s="3"/>
    </row>
    <row r="1817" spans="11:11">
      <c r="K1817" s="3"/>
    </row>
    <row r="1818" spans="11:11">
      <c r="K1818" s="3"/>
    </row>
    <row r="1819" spans="11:11">
      <c r="K1819" s="3"/>
    </row>
    <row r="1820" spans="11:11">
      <c r="K1820" s="3"/>
    </row>
    <row r="1821" spans="11:11">
      <c r="K1821" s="3"/>
    </row>
    <row r="1822" spans="11:11">
      <c r="K1822" s="3"/>
    </row>
    <row r="1823" spans="11:11">
      <c r="K1823" s="3"/>
    </row>
    <row r="1824" spans="11:11">
      <c r="K1824" s="3"/>
    </row>
    <row r="1825" spans="11:11">
      <c r="K1825" s="3"/>
    </row>
    <row r="1826" spans="11:11">
      <c r="K1826" s="3"/>
    </row>
    <row r="1827" spans="11:11">
      <c r="K1827" s="3"/>
    </row>
    <row r="1828" spans="11:11">
      <c r="K1828" s="3"/>
    </row>
    <row r="1829" spans="11:11">
      <c r="K1829" s="3"/>
    </row>
    <row r="1830" spans="11:11">
      <c r="K1830" s="3"/>
    </row>
    <row r="1831" spans="11:11">
      <c r="K1831" s="3"/>
    </row>
    <row r="1832" spans="11:11">
      <c r="K1832" s="3"/>
    </row>
    <row r="1833" spans="11:11">
      <c r="K1833" s="3"/>
    </row>
    <row r="1834" spans="11:11">
      <c r="K1834" s="3"/>
    </row>
    <row r="1835" spans="11:11">
      <c r="K1835" s="3"/>
    </row>
    <row r="1836" spans="11:11">
      <c r="K1836" s="3"/>
    </row>
    <row r="1837" spans="11:11">
      <c r="K1837" s="3"/>
    </row>
    <row r="1838" spans="11:11">
      <c r="K1838" s="3"/>
    </row>
    <row r="1839" spans="11:11">
      <c r="K1839" s="3"/>
    </row>
    <row r="1840" spans="11:11">
      <c r="K1840" s="3"/>
    </row>
    <row r="1841" spans="11:11">
      <c r="K1841" s="3"/>
    </row>
    <row r="1842" spans="11:11">
      <c r="K1842" s="3"/>
    </row>
    <row r="1843" spans="11:11">
      <c r="K1843" s="3"/>
    </row>
    <row r="1844" spans="11:11">
      <c r="K1844" s="3"/>
    </row>
    <row r="1845" spans="11:11">
      <c r="K1845" s="3"/>
    </row>
    <row r="1846" spans="11:11">
      <c r="K1846" s="3"/>
    </row>
    <row r="1847" spans="11:11">
      <c r="K1847" s="3"/>
    </row>
    <row r="1848" spans="11:11">
      <c r="K1848" s="3"/>
    </row>
    <row r="1849" spans="11:11">
      <c r="K1849" s="3"/>
    </row>
    <row r="1850" spans="11:11">
      <c r="K1850" s="3"/>
    </row>
    <row r="1851" spans="11:11">
      <c r="K1851" s="3"/>
    </row>
    <row r="1852" spans="11:11">
      <c r="K1852" s="3"/>
    </row>
    <row r="1853" spans="11:11">
      <c r="K1853" s="3"/>
    </row>
    <row r="1854" spans="11:11">
      <c r="K1854" s="3"/>
    </row>
    <row r="1855" spans="11:11">
      <c r="K1855" s="3"/>
    </row>
    <row r="1856" spans="11:11">
      <c r="K1856" s="3"/>
    </row>
    <row r="1857" spans="11:11">
      <c r="K1857" s="3"/>
    </row>
    <row r="1858" spans="11:11">
      <c r="K1858" s="3"/>
    </row>
    <row r="1859" spans="11:11">
      <c r="K1859" s="3"/>
    </row>
    <row r="1860" spans="11:11">
      <c r="K1860" s="3"/>
    </row>
    <row r="1861" spans="11:11">
      <c r="K1861" s="3"/>
    </row>
    <row r="1862" spans="11:11">
      <c r="K1862" s="3"/>
    </row>
    <row r="1863" spans="11:11">
      <c r="K1863" s="3"/>
    </row>
    <row r="1864" spans="11:11">
      <c r="K1864" s="3"/>
    </row>
    <row r="1865" spans="11:11">
      <c r="K1865" s="3"/>
    </row>
    <row r="1866" spans="11:11">
      <c r="K1866" s="3"/>
    </row>
    <row r="1867" spans="11:11">
      <c r="K1867" s="3"/>
    </row>
    <row r="1868" spans="11:11">
      <c r="K1868" s="3"/>
    </row>
    <row r="1869" spans="11:11">
      <c r="K1869" s="3"/>
    </row>
    <row r="1870" spans="11:11">
      <c r="K1870" s="3"/>
    </row>
    <row r="1871" spans="11:11">
      <c r="K1871" s="3"/>
    </row>
    <row r="1872" spans="11:11">
      <c r="K1872" s="3"/>
    </row>
    <row r="1873" spans="11:11">
      <c r="K1873" s="3"/>
    </row>
    <row r="1874" spans="11:11">
      <c r="K1874" s="3"/>
    </row>
    <row r="1875" spans="11:11">
      <c r="K1875" s="3"/>
    </row>
    <row r="1876" spans="11:11">
      <c r="K1876" s="3"/>
    </row>
    <row r="1877" spans="11:11">
      <c r="K1877" s="3"/>
    </row>
    <row r="1878" spans="11:11">
      <c r="K1878" s="3"/>
    </row>
    <row r="1879" spans="11:11">
      <c r="K1879" s="3"/>
    </row>
    <row r="1880" spans="11:11">
      <c r="K1880" s="3"/>
    </row>
    <row r="1881" spans="11:11">
      <c r="K1881" s="3"/>
    </row>
    <row r="1882" spans="11:11">
      <c r="K1882" s="3"/>
    </row>
    <row r="1883" spans="11:11">
      <c r="K1883" s="3"/>
    </row>
    <row r="1884" spans="11:11">
      <c r="K1884" s="3"/>
    </row>
    <row r="1885" spans="11:11">
      <c r="K1885" s="3"/>
    </row>
    <row r="1886" spans="11:11">
      <c r="K1886" s="3"/>
    </row>
    <row r="1887" spans="11:11">
      <c r="K1887" s="3"/>
    </row>
    <row r="1888" spans="11:11">
      <c r="K1888" s="3"/>
    </row>
    <row r="1889" spans="11:11">
      <c r="K1889" s="3"/>
    </row>
    <row r="1890" spans="11:11">
      <c r="K1890" s="3"/>
    </row>
    <row r="1891" spans="11:11">
      <c r="K1891" s="3"/>
    </row>
    <row r="1892" spans="11:11">
      <c r="K1892" s="3"/>
    </row>
    <row r="1893" spans="11:11">
      <c r="K1893" s="3"/>
    </row>
    <row r="1894" spans="11:11">
      <c r="K1894" s="3"/>
    </row>
    <row r="1895" spans="11:11">
      <c r="K1895" s="3"/>
    </row>
    <row r="1896" spans="11:11">
      <c r="K1896" s="3"/>
    </row>
    <row r="1897" spans="11:11">
      <c r="K1897" s="3"/>
    </row>
    <row r="1898" spans="11:11">
      <c r="K1898" s="3"/>
    </row>
    <row r="1899" spans="11:11">
      <c r="K1899" s="3"/>
    </row>
    <row r="1900" spans="11:11">
      <c r="K1900" s="3"/>
    </row>
    <row r="1901" spans="11:11">
      <c r="K1901" s="3"/>
    </row>
    <row r="1902" spans="11:11">
      <c r="K1902" s="3"/>
    </row>
    <row r="1903" spans="11:11">
      <c r="K1903" s="3"/>
    </row>
    <row r="1904" spans="11:11">
      <c r="K1904" s="3"/>
    </row>
    <row r="1905" spans="11:11">
      <c r="K1905" s="3"/>
    </row>
    <row r="1906" spans="11:11">
      <c r="K1906" s="3"/>
    </row>
    <row r="1907" spans="11:11">
      <c r="K1907" s="3"/>
    </row>
    <row r="1908" spans="11:11">
      <c r="K1908" s="3"/>
    </row>
    <row r="1909" spans="11:11">
      <c r="K1909" s="3"/>
    </row>
    <row r="1910" spans="11:11">
      <c r="K1910" s="3"/>
    </row>
    <row r="1911" spans="11:11">
      <c r="K1911" s="3"/>
    </row>
    <row r="1912" spans="11:11">
      <c r="K1912" s="3"/>
    </row>
    <row r="1913" spans="11:11">
      <c r="K1913" s="3"/>
    </row>
    <row r="1914" spans="11:11">
      <c r="K1914" s="3"/>
    </row>
    <row r="1915" spans="11:11">
      <c r="K1915" s="3"/>
    </row>
    <row r="1916" spans="11:11">
      <c r="K1916" s="3"/>
    </row>
    <row r="1917" spans="11:11">
      <c r="K1917" s="3"/>
    </row>
    <row r="1918" spans="11:11">
      <c r="K1918" s="3"/>
    </row>
    <row r="1919" spans="11:11">
      <c r="K1919" s="3"/>
    </row>
    <row r="1920" spans="11:11">
      <c r="K1920" s="3"/>
    </row>
    <row r="1921" spans="11:11">
      <c r="K1921" s="3"/>
    </row>
    <row r="1922" spans="11:11">
      <c r="K1922" s="3"/>
    </row>
    <row r="1923" spans="11:11">
      <c r="K1923" s="3"/>
    </row>
    <row r="1924" spans="11:11">
      <c r="K1924" s="3"/>
    </row>
    <row r="1925" spans="11:11">
      <c r="K1925" s="3"/>
    </row>
    <row r="1926" spans="11:11">
      <c r="K1926" s="3"/>
    </row>
    <row r="1927" spans="11:11">
      <c r="K1927" s="3"/>
    </row>
    <row r="1928" spans="11:11">
      <c r="K1928" s="3"/>
    </row>
    <row r="1929" spans="11:11">
      <c r="K1929" s="3"/>
    </row>
    <row r="1930" spans="11:11">
      <c r="K1930" s="3"/>
    </row>
    <row r="1931" spans="11:11">
      <c r="K1931" s="3"/>
    </row>
    <row r="1932" spans="11:11">
      <c r="K1932" s="3"/>
    </row>
    <row r="1933" spans="11:11">
      <c r="K1933" s="3"/>
    </row>
    <row r="1934" spans="11:11">
      <c r="K1934" s="3"/>
    </row>
    <row r="1935" spans="11:11">
      <c r="K1935" s="3"/>
    </row>
    <row r="1936" spans="11:11">
      <c r="K1936" s="3"/>
    </row>
    <row r="1937" spans="11:11">
      <c r="K1937" s="3"/>
    </row>
    <row r="1938" spans="11:11">
      <c r="K1938" s="3"/>
    </row>
    <row r="1939" spans="11:11">
      <c r="K1939" s="3"/>
    </row>
    <row r="1940" spans="11:11">
      <c r="K1940" s="3"/>
    </row>
    <row r="1941" spans="11:11">
      <c r="K1941" s="3"/>
    </row>
    <row r="1942" spans="11:11">
      <c r="K1942" s="3"/>
    </row>
    <row r="1943" spans="11:11">
      <c r="K1943" s="3"/>
    </row>
    <row r="1944" spans="11:11">
      <c r="K1944" s="3"/>
    </row>
    <row r="1945" spans="11:11">
      <c r="K1945" s="3"/>
    </row>
    <row r="1946" spans="11:11">
      <c r="K1946" s="3"/>
    </row>
    <row r="1947" spans="11:11">
      <c r="K1947" s="3"/>
    </row>
    <row r="1948" spans="11:11">
      <c r="K1948" s="3"/>
    </row>
    <row r="1949" spans="11:11">
      <c r="K1949" s="3"/>
    </row>
    <row r="1950" spans="11:11">
      <c r="K1950" s="3"/>
    </row>
    <row r="1951" spans="11:11">
      <c r="K1951" s="3"/>
    </row>
    <row r="1952" spans="11:11">
      <c r="K1952" s="3"/>
    </row>
    <row r="1953" spans="11:11">
      <c r="K1953" s="3"/>
    </row>
    <row r="1954" spans="11:11">
      <c r="K1954" s="3"/>
    </row>
    <row r="1955" spans="11:11">
      <c r="K1955" s="3"/>
    </row>
    <row r="1956" spans="11:11">
      <c r="K1956" s="3"/>
    </row>
    <row r="1957" spans="11:11">
      <c r="K1957" s="3"/>
    </row>
    <row r="1958" spans="11:11">
      <c r="K1958" s="3"/>
    </row>
    <row r="1959" spans="11:11">
      <c r="K1959" s="3"/>
    </row>
    <row r="1960" spans="11:11">
      <c r="K1960" s="3"/>
    </row>
    <row r="1961" spans="11:11">
      <c r="K1961" s="3"/>
    </row>
    <row r="1962" spans="11:11">
      <c r="K1962" s="3"/>
    </row>
    <row r="1963" spans="11:11">
      <c r="K1963" s="3"/>
    </row>
    <row r="1964" spans="11:11">
      <c r="K1964" s="3"/>
    </row>
    <row r="1965" spans="11:11">
      <c r="K1965" s="3"/>
    </row>
    <row r="1966" spans="11:11">
      <c r="K1966" s="3"/>
    </row>
    <row r="1967" spans="11:11">
      <c r="K1967" s="3"/>
    </row>
    <row r="1968" spans="11:11">
      <c r="K1968" s="3"/>
    </row>
    <row r="1969" spans="11:11">
      <c r="K1969" s="3"/>
    </row>
    <row r="1970" spans="11:11">
      <c r="K1970" s="3"/>
    </row>
    <row r="1971" spans="11:11">
      <c r="K1971" s="3"/>
    </row>
    <row r="1972" spans="11:11">
      <c r="K1972" s="3"/>
    </row>
    <row r="1973" spans="11:11">
      <c r="K1973" s="3"/>
    </row>
    <row r="1974" spans="11:11">
      <c r="K1974" s="3"/>
    </row>
    <row r="1975" spans="11:11">
      <c r="K1975" s="3"/>
    </row>
    <row r="1976" spans="11:11">
      <c r="K1976" s="3"/>
    </row>
    <row r="1977" spans="11:11">
      <c r="K1977" s="3"/>
    </row>
    <row r="1978" spans="11:11">
      <c r="K1978" s="3"/>
    </row>
    <row r="1979" spans="11:11">
      <c r="K1979" s="3"/>
    </row>
    <row r="1980" spans="11:11">
      <c r="K1980" s="3"/>
    </row>
    <row r="1981" spans="11:11">
      <c r="K1981" s="3"/>
    </row>
    <row r="1982" spans="11:11">
      <c r="K1982" s="3"/>
    </row>
    <row r="1983" spans="11:11">
      <c r="K1983" s="3"/>
    </row>
    <row r="1984" spans="11:11">
      <c r="K1984" s="3"/>
    </row>
    <row r="1985" spans="11:11">
      <c r="K1985" s="3"/>
    </row>
    <row r="1986" spans="11:11">
      <c r="K1986" s="3"/>
    </row>
    <row r="1987" spans="11:11">
      <c r="K1987" s="3"/>
    </row>
    <row r="1988" spans="11:11">
      <c r="K1988" s="3"/>
    </row>
    <row r="1989" spans="11:11">
      <c r="K1989" s="3"/>
    </row>
    <row r="1990" spans="11:11">
      <c r="K1990" s="3"/>
    </row>
    <row r="1991" spans="11:11">
      <c r="K1991" s="3"/>
    </row>
    <row r="1992" spans="11:11">
      <c r="K1992" s="3"/>
    </row>
    <row r="1993" spans="11:11">
      <c r="K1993" s="3"/>
    </row>
    <row r="1994" spans="11:11">
      <c r="K1994" s="3"/>
    </row>
    <row r="1995" spans="11:11">
      <c r="K1995" s="3"/>
    </row>
    <row r="1996" spans="11:11">
      <c r="K1996" s="3"/>
    </row>
    <row r="1997" spans="11:11">
      <c r="K1997" s="3"/>
    </row>
    <row r="1998" spans="11:11">
      <c r="K1998" s="3"/>
    </row>
    <row r="1999" spans="11:11">
      <c r="K1999" s="3"/>
    </row>
    <row r="2000" spans="11:11">
      <c r="K2000" s="3"/>
    </row>
    <row r="2001" spans="11:11">
      <c r="K2001" s="3"/>
    </row>
    <row r="2002" spans="11:11">
      <c r="K2002" s="3"/>
    </row>
    <row r="2003" spans="11:11">
      <c r="K2003" s="3"/>
    </row>
    <row r="2004" spans="11:11">
      <c r="K2004" s="3"/>
    </row>
    <row r="2005" spans="11:11">
      <c r="K2005" s="3"/>
    </row>
    <row r="2006" spans="11:11">
      <c r="K2006" s="3"/>
    </row>
    <row r="2007" spans="11:11">
      <c r="K2007" s="3"/>
    </row>
    <row r="2008" spans="11:11">
      <c r="K2008" s="3"/>
    </row>
    <row r="2009" spans="11:11">
      <c r="K2009" s="3"/>
    </row>
    <row r="2010" spans="11:11">
      <c r="K2010" s="3"/>
    </row>
    <row r="2011" spans="11:11">
      <c r="K2011" s="3"/>
    </row>
    <row r="2012" spans="11:11">
      <c r="K2012" s="3"/>
    </row>
    <row r="2013" spans="11:11">
      <c r="K2013" s="3"/>
    </row>
    <row r="2014" spans="11:11">
      <c r="K2014" s="3"/>
    </row>
    <row r="2015" spans="11:11">
      <c r="K2015" s="3"/>
    </row>
    <row r="2016" spans="11:11">
      <c r="K2016" s="3"/>
    </row>
    <row r="2017" spans="11:11">
      <c r="K2017" s="3"/>
    </row>
    <row r="2018" spans="11:11">
      <c r="K2018" s="3"/>
    </row>
    <row r="2019" spans="11:11">
      <c r="K2019" s="3"/>
    </row>
    <row r="2020" spans="11:11">
      <c r="K2020" s="3"/>
    </row>
    <row r="2021" spans="11:11">
      <c r="K2021" s="3"/>
    </row>
    <row r="2022" spans="11:11">
      <c r="K2022" s="3"/>
    </row>
    <row r="2023" spans="11:11">
      <c r="K2023" s="3"/>
    </row>
    <row r="2024" spans="11:11">
      <c r="K2024" s="3"/>
    </row>
    <row r="2025" spans="11:11">
      <c r="K2025" s="3"/>
    </row>
    <row r="2026" spans="11:11">
      <c r="K2026" s="3"/>
    </row>
    <row r="2027" spans="11:11">
      <c r="K2027" s="3"/>
    </row>
    <row r="2028" spans="11:11">
      <c r="K2028" s="3"/>
    </row>
    <row r="2029" spans="11:11">
      <c r="K2029" s="3"/>
    </row>
    <row r="2030" spans="11:11">
      <c r="K2030" s="3"/>
    </row>
    <row r="2031" spans="11:11">
      <c r="K2031" s="3"/>
    </row>
    <row r="2032" spans="11:11">
      <c r="K2032" s="3"/>
    </row>
    <row r="2033" spans="11:11">
      <c r="K2033" s="3"/>
    </row>
    <row r="2034" spans="11:11">
      <c r="K2034" s="3"/>
    </row>
    <row r="2035" spans="11:11">
      <c r="K2035" s="3"/>
    </row>
    <row r="2036" spans="11:11">
      <c r="K2036" s="3"/>
    </row>
    <row r="2037" spans="11:11">
      <c r="K2037" s="3"/>
    </row>
    <row r="2038" spans="11:11">
      <c r="K2038" s="3"/>
    </row>
    <row r="2039" spans="11:11">
      <c r="K2039" s="3"/>
    </row>
    <row r="2040" spans="11:11">
      <c r="K2040" s="3"/>
    </row>
    <row r="2041" spans="11:11">
      <c r="K2041" s="3"/>
    </row>
    <row r="2042" spans="11:11">
      <c r="K2042" s="3"/>
    </row>
    <row r="2043" spans="11:11">
      <c r="K2043" s="3"/>
    </row>
    <row r="2044" spans="11:11">
      <c r="K2044" s="3"/>
    </row>
    <row r="2045" spans="11:11">
      <c r="K2045" s="3"/>
    </row>
    <row r="2046" spans="11:11">
      <c r="K2046" s="3"/>
    </row>
    <row r="2047" spans="11:11">
      <c r="K2047" s="3"/>
    </row>
    <row r="2048" spans="11:11">
      <c r="K2048" s="3"/>
    </row>
    <row r="2049" spans="11:11">
      <c r="K2049" s="3"/>
    </row>
    <row r="2050" spans="11:11">
      <c r="K2050" s="3"/>
    </row>
    <row r="2051" spans="11:11">
      <c r="K2051" s="3"/>
    </row>
    <row r="2052" spans="11:11">
      <c r="K2052" s="3"/>
    </row>
    <row r="2053" spans="11:11">
      <c r="K2053" s="3"/>
    </row>
    <row r="2054" spans="11:11">
      <c r="K2054" s="3"/>
    </row>
    <row r="2055" spans="11:11">
      <c r="K2055" s="3"/>
    </row>
    <row r="2056" spans="11:11">
      <c r="K2056" s="3"/>
    </row>
    <row r="2057" spans="11:11">
      <c r="K2057" s="3"/>
    </row>
    <row r="2058" spans="11:11">
      <c r="K2058" s="3"/>
    </row>
    <row r="2059" spans="11:11">
      <c r="K2059" s="3"/>
    </row>
    <row r="2060" spans="11:11">
      <c r="K2060" s="3"/>
    </row>
    <row r="2061" spans="11:11">
      <c r="K2061" s="3"/>
    </row>
    <row r="2062" spans="11:11">
      <c r="K2062" s="3"/>
    </row>
    <row r="2063" spans="11:11">
      <c r="K2063" s="3"/>
    </row>
    <row r="2064" spans="11:11">
      <c r="K2064" s="3"/>
    </row>
    <row r="2065" spans="11:11">
      <c r="K2065" s="3"/>
    </row>
    <row r="2066" spans="11:11">
      <c r="K2066" s="3"/>
    </row>
    <row r="2067" spans="11:11">
      <c r="K2067" s="3"/>
    </row>
    <row r="2068" spans="11:11">
      <c r="K2068" s="3"/>
    </row>
    <row r="2069" spans="11:11">
      <c r="K2069" s="3"/>
    </row>
    <row r="2070" spans="11:11">
      <c r="K2070" s="3"/>
    </row>
    <row r="2071" spans="11:11">
      <c r="K2071" s="3"/>
    </row>
    <row r="2072" spans="11:11">
      <c r="K2072" s="3"/>
    </row>
    <row r="2073" spans="11:11">
      <c r="K2073" s="3"/>
    </row>
    <row r="2074" spans="11:11">
      <c r="K2074" s="3"/>
    </row>
    <row r="2075" spans="11:11">
      <c r="K2075" s="3"/>
    </row>
    <row r="2076" spans="11:11">
      <c r="K2076" s="3"/>
    </row>
    <row r="2077" spans="11:11">
      <c r="K2077" s="3"/>
    </row>
    <row r="2078" spans="11:11">
      <c r="K2078" s="3"/>
    </row>
    <row r="2079" spans="11:11">
      <c r="K2079" s="3"/>
    </row>
    <row r="2080" spans="11:11">
      <c r="K2080" s="3"/>
    </row>
    <row r="2081" spans="11:11">
      <c r="K2081" s="3"/>
    </row>
    <row r="2082" spans="11:11">
      <c r="K2082" s="3"/>
    </row>
    <row r="2083" spans="11:11">
      <c r="K2083" s="3"/>
    </row>
    <row r="2084" spans="11:11">
      <c r="K2084" s="3"/>
    </row>
    <row r="2085" spans="11:11">
      <c r="K2085" s="3"/>
    </row>
    <row r="2086" spans="11:11">
      <c r="K2086" s="3"/>
    </row>
    <row r="2087" spans="11:11">
      <c r="K2087" s="3"/>
    </row>
    <row r="2088" spans="11:11">
      <c r="K2088" s="3"/>
    </row>
    <row r="2089" spans="11:11">
      <c r="K2089" s="3"/>
    </row>
    <row r="2090" spans="11:11">
      <c r="K2090" s="3"/>
    </row>
    <row r="2091" spans="11:11">
      <c r="K2091" s="3"/>
    </row>
    <row r="2092" spans="11:11">
      <c r="K2092" s="3"/>
    </row>
    <row r="2093" spans="11:11">
      <c r="K2093" s="3"/>
    </row>
    <row r="2094" spans="11:11">
      <c r="K2094" s="3"/>
    </row>
    <row r="2095" spans="11:11">
      <c r="K2095" s="3"/>
    </row>
    <row r="2096" spans="11:11">
      <c r="K2096" s="3"/>
    </row>
    <row r="2097" spans="11:11">
      <c r="K2097" s="3"/>
    </row>
    <row r="2098" spans="11:11">
      <c r="K2098" s="3"/>
    </row>
    <row r="2099" spans="11:11">
      <c r="K2099" s="3"/>
    </row>
    <row r="2100" spans="11:11">
      <c r="K2100" s="3"/>
    </row>
    <row r="2101" spans="11:11">
      <c r="K2101" s="3"/>
    </row>
    <row r="2102" spans="11:11">
      <c r="K2102" s="3"/>
    </row>
    <row r="2103" spans="11:11">
      <c r="K2103" s="3"/>
    </row>
    <row r="2104" spans="11:11">
      <c r="K2104" s="3"/>
    </row>
    <row r="2105" spans="11:11">
      <c r="K2105" s="3"/>
    </row>
    <row r="2106" spans="11:11">
      <c r="K2106" s="3"/>
    </row>
    <row r="2107" spans="11:11">
      <c r="K2107" s="3"/>
    </row>
    <row r="2108" spans="11:11">
      <c r="K2108" s="3"/>
    </row>
    <row r="2109" spans="11:11">
      <c r="K2109" s="3"/>
    </row>
    <row r="2110" spans="11:11">
      <c r="K2110" s="3"/>
    </row>
    <row r="2111" spans="11:11">
      <c r="K2111" s="3"/>
    </row>
    <row r="2112" spans="11:11">
      <c r="K2112" s="3"/>
    </row>
    <row r="2113" spans="11:11">
      <c r="K2113" s="3"/>
    </row>
    <row r="2114" spans="11:11">
      <c r="K2114" s="3"/>
    </row>
    <row r="2115" spans="11:11">
      <c r="K2115" s="3"/>
    </row>
    <row r="2116" spans="11:11">
      <c r="K2116" s="3"/>
    </row>
    <row r="2117" spans="11:11">
      <c r="K2117" s="3"/>
    </row>
    <row r="2118" spans="11:11">
      <c r="K2118" s="3"/>
    </row>
    <row r="2119" spans="11:11">
      <c r="K2119" s="3"/>
    </row>
    <row r="2120" spans="11:11">
      <c r="K2120" s="3"/>
    </row>
    <row r="2121" spans="11:11">
      <c r="K2121" s="3"/>
    </row>
    <row r="2122" spans="11:11">
      <c r="K2122" s="3"/>
    </row>
    <row r="2123" spans="11:11">
      <c r="K2123" s="3"/>
    </row>
    <row r="2124" spans="11:11">
      <c r="K2124" s="3"/>
    </row>
    <row r="2125" spans="11:11">
      <c r="K2125" s="3"/>
    </row>
    <row r="2126" spans="11:11">
      <c r="K2126" s="3"/>
    </row>
    <row r="2127" spans="11:11">
      <c r="K2127" s="3"/>
    </row>
    <row r="2128" spans="11:11">
      <c r="K2128" s="3"/>
    </row>
    <row r="2129" spans="11:11">
      <c r="K2129" s="3"/>
    </row>
    <row r="2130" spans="11:11">
      <c r="K2130" s="3"/>
    </row>
    <row r="2131" spans="11:11">
      <c r="K2131" s="3"/>
    </row>
    <row r="2132" spans="11:11">
      <c r="K2132" s="3"/>
    </row>
    <row r="2133" spans="11:11">
      <c r="K2133" s="3"/>
    </row>
    <row r="2134" spans="11:11">
      <c r="K2134" s="3"/>
    </row>
    <row r="2135" spans="11:11">
      <c r="K2135" s="3"/>
    </row>
    <row r="2136" spans="11:11">
      <c r="K2136" s="3"/>
    </row>
    <row r="2137" spans="11:11">
      <c r="K2137" s="3"/>
    </row>
    <row r="2138" spans="11:11">
      <c r="K2138" s="3"/>
    </row>
    <row r="2139" spans="11:11">
      <c r="K2139" s="3"/>
    </row>
    <row r="2140" spans="11:11">
      <c r="K2140" s="3"/>
    </row>
    <row r="2141" spans="11:11">
      <c r="K2141" s="3"/>
    </row>
    <row r="2142" spans="11:11">
      <c r="K2142" s="3"/>
    </row>
    <row r="2143" spans="11:11">
      <c r="K2143" s="3"/>
    </row>
    <row r="2144" spans="11:11">
      <c r="K2144" s="3"/>
    </row>
    <row r="2145" spans="11:11">
      <c r="K2145" s="3"/>
    </row>
    <row r="2146" spans="11:11">
      <c r="K2146" s="3"/>
    </row>
    <row r="2147" spans="11:11">
      <c r="K2147" s="3"/>
    </row>
    <row r="2148" spans="11:11">
      <c r="K2148" s="3"/>
    </row>
    <row r="2149" spans="11:11">
      <c r="K2149" s="3"/>
    </row>
    <row r="2150" spans="11:11">
      <c r="K2150" s="3"/>
    </row>
    <row r="2151" spans="11:11">
      <c r="K2151" s="3"/>
    </row>
    <row r="2152" spans="11:11">
      <c r="K2152" s="3"/>
    </row>
    <row r="2153" spans="11:11">
      <c r="K2153" s="3"/>
    </row>
    <row r="2154" spans="11:11">
      <c r="K2154" s="3"/>
    </row>
    <row r="2155" spans="11:11">
      <c r="K2155" s="3"/>
    </row>
    <row r="2156" spans="11:11">
      <c r="K2156" s="3"/>
    </row>
    <row r="2157" spans="11:11">
      <c r="K2157" s="3"/>
    </row>
    <row r="2158" spans="11:11">
      <c r="K2158" s="3"/>
    </row>
    <row r="2159" spans="11:11">
      <c r="K2159" s="3"/>
    </row>
    <row r="2160" spans="11:11">
      <c r="K2160" s="3"/>
    </row>
    <row r="2161" spans="11:11">
      <c r="K2161" s="3"/>
    </row>
    <row r="2162" spans="11:11">
      <c r="K2162" s="3"/>
    </row>
    <row r="2163" spans="11:11">
      <c r="K2163" s="3"/>
    </row>
    <row r="2164" spans="11:11">
      <c r="K2164" s="3"/>
    </row>
    <row r="2165" spans="11:11">
      <c r="K2165" s="3"/>
    </row>
    <row r="2166" spans="11:11">
      <c r="K2166" s="3"/>
    </row>
    <row r="2167" spans="11:11">
      <c r="K2167" s="3"/>
    </row>
    <row r="2168" spans="11:11">
      <c r="K2168" s="3"/>
    </row>
    <row r="2169" spans="11:11">
      <c r="K2169" s="3"/>
    </row>
    <row r="2170" spans="11:11">
      <c r="K2170" s="3"/>
    </row>
    <row r="2171" spans="11:11">
      <c r="K2171" s="3"/>
    </row>
    <row r="2172" spans="11:11">
      <c r="K2172" s="3"/>
    </row>
    <row r="2173" spans="11:11">
      <c r="K2173" s="3"/>
    </row>
    <row r="2174" spans="11:11">
      <c r="K2174" s="3"/>
    </row>
    <row r="2175" spans="11:11">
      <c r="K2175" s="3"/>
    </row>
    <row r="2176" spans="11:11">
      <c r="K2176" s="3"/>
    </row>
    <row r="2177" spans="11:11">
      <c r="K2177" s="3"/>
    </row>
    <row r="2178" spans="11:11">
      <c r="K2178" s="3"/>
    </row>
    <row r="2179" spans="11:11">
      <c r="K2179" s="3"/>
    </row>
    <row r="2180" spans="11:11">
      <c r="K2180" s="3"/>
    </row>
    <row r="2181" spans="11:11">
      <c r="K2181" s="3"/>
    </row>
    <row r="2182" spans="11:11">
      <c r="K2182" s="3"/>
    </row>
    <row r="2183" spans="11:11">
      <c r="K2183" s="3"/>
    </row>
    <row r="2184" spans="11:11">
      <c r="K2184" s="3"/>
    </row>
    <row r="2185" spans="11:11">
      <c r="K2185" s="3"/>
    </row>
    <row r="2186" spans="11:11">
      <c r="K2186" s="3"/>
    </row>
    <row r="2187" spans="11:11">
      <c r="K2187" s="3"/>
    </row>
    <row r="2188" spans="11:11">
      <c r="K2188" s="3"/>
    </row>
    <row r="2189" spans="11:11">
      <c r="K2189" s="3"/>
    </row>
    <row r="2190" spans="11:11">
      <c r="K2190" s="3"/>
    </row>
    <row r="2191" spans="11:11">
      <c r="K2191" s="3"/>
    </row>
    <row r="2192" spans="11:11">
      <c r="K2192" s="3"/>
    </row>
    <row r="2193" spans="11:11">
      <c r="K2193" s="3"/>
    </row>
    <row r="2194" spans="11:11">
      <c r="K2194" s="3"/>
    </row>
    <row r="2195" spans="11:11">
      <c r="K2195" s="3"/>
    </row>
    <row r="2196" spans="11:11">
      <c r="K2196" s="3"/>
    </row>
    <row r="2197" spans="11:11">
      <c r="K2197" s="3"/>
    </row>
    <row r="2198" spans="11:11">
      <c r="K2198" s="3"/>
    </row>
    <row r="2199" spans="11:11">
      <c r="K2199" s="3"/>
    </row>
    <row r="2200" spans="11:11">
      <c r="K2200" s="3"/>
    </row>
    <row r="2201" spans="11:11">
      <c r="K2201" s="3"/>
    </row>
    <row r="2202" spans="11:11">
      <c r="K2202" s="3"/>
    </row>
    <row r="2203" spans="11:11">
      <c r="K2203" s="3"/>
    </row>
    <row r="2204" spans="11:11">
      <c r="K2204" s="3"/>
    </row>
    <row r="2205" spans="11:11">
      <c r="K2205" s="3"/>
    </row>
    <row r="2206" spans="11:11">
      <c r="K2206" s="3"/>
    </row>
    <row r="2207" spans="11:11">
      <c r="K2207" s="3"/>
    </row>
    <row r="2208" spans="11:11">
      <c r="K2208" s="3"/>
    </row>
    <row r="2209" spans="11:11">
      <c r="K2209" s="3"/>
    </row>
    <row r="2210" spans="11:11">
      <c r="K2210" s="3"/>
    </row>
    <row r="2211" spans="11:11">
      <c r="K2211" s="3"/>
    </row>
    <row r="2212" spans="11:11">
      <c r="K2212" s="3"/>
    </row>
    <row r="2213" spans="11:11">
      <c r="K2213" s="3"/>
    </row>
    <row r="2214" spans="11:11">
      <c r="K2214" s="3"/>
    </row>
    <row r="2215" spans="11:11">
      <c r="K2215" s="3"/>
    </row>
    <row r="2216" spans="11:11">
      <c r="K2216" s="3"/>
    </row>
    <row r="2217" spans="11:11">
      <c r="K2217" s="3"/>
    </row>
    <row r="2218" spans="11:11">
      <c r="K2218" s="3"/>
    </row>
    <row r="2219" spans="11:11">
      <c r="K2219" s="3"/>
    </row>
    <row r="2220" spans="11:11">
      <c r="K2220" s="3"/>
    </row>
    <row r="2221" spans="11:11">
      <c r="K2221" s="3"/>
    </row>
    <row r="2222" spans="11:11">
      <c r="K2222" s="3"/>
    </row>
    <row r="2223" spans="11:11">
      <c r="K2223" s="3"/>
    </row>
    <row r="2224" spans="11:11">
      <c r="K2224" s="3"/>
    </row>
    <row r="2225" spans="11:11">
      <c r="K2225" s="3"/>
    </row>
    <row r="2226" spans="11:11">
      <c r="K2226" s="3"/>
    </row>
    <row r="2227" spans="11:11">
      <c r="K2227" s="3"/>
    </row>
    <row r="2228" spans="11:11">
      <c r="K2228" s="3"/>
    </row>
    <row r="2229" spans="11:11">
      <c r="K2229" s="3"/>
    </row>
    <row r="2230" spans="11:11">
      <c r="K2230" s="3"/>
    </row>
    <row r="2231" spans="11:11">
      <c r="K2231" s="3"/>
    </row>
    <row r="2232" spans="11:11">
      <c r="K2232" s="3"/>
    </row>
    <row r="2233" spans="11:11">
      <c r="K2233" s="3"/>
    </row>
    <row r="2234" spans="11:11">
      <c r="K2234" s="3"/>
    </row>
    <row r="2235" spans="11:11">
      <c r="K2235" s="3"/>
    </row>
    <row r="2236" spans="11:11">
      <c r="K2236" s="3"/>
    </row>
    <row r="2237" spans="11:11">
      <c r="K2237" s="3"/>
    </row>
    <row r="2238" spans="11:11">
      <c r="K2238" s="3"/>
    </row>
    <row r="2239" spans="11:11">
      <c r="K2239" s="3"/>
    </row>
    <row r="2240" spans="11:11">
      <c r="K2240" s="3"/>
    </row>
    <row r="2241" spans="11:11">
      <c r="K2241" s="3"/>
    </row>
    <row r="2242" spans="11:11">
      <c r="K2242" s="3"/>
    </row>
    <row r="2243" spans="11:11">
      <c r="K2243" s="3"/>
    </row>
    <row r="2244" spans="11:11">
      <c r="K2244" s="3"/>
    </row>
    <row r="2245" spans="11:11">
      <c r="K2245" s="3"/>
    </row>
    <row r="2246" spans="11:11">
      <c r="K2246" s="3"/>
    </row>
    <row r="2247" spans="11:11">
      <c r="K2247" s="3"/>
    </row>
    <row r="2248" spans="11:11">
      <c r="K2248" s="3"/>
    </row>
    <row r="2249" spans="11:11">
      <c r="K2249" s="3"/>
    </row>
    <row r="2250" spans="11:11">
      <c r="K2250" s="3"/>
    </row>
    <row r="2251" spans="11:11">
      <c r="K2251" s="3"/>
    </row>
    <row r="2252" spans="11:11">
      <c r="K2252" s="3"/>
    </row>
    <row r="2253" spans="11:11">
      <c r="K2253" s="3"/>
    </row>
    <row r="2254" spans="11:11">
      <c r="K2254" s="3"/>
    </row>
    <row r="2255" spans="11:11">
      <c r="K2255" s="3"/>
    </row>
    <row r="2256" spans="11:11">
      <c r="K2256" s="3"/>
    </row>
    <row r="2257" spans="11:11">
      <c r="K2257" s="3"/>
    </row>
    <row r="2258" spans="11:11">
      <c r="K2258" s="3"/>
    </row>
    <row r="2259" spans="11:11">
      <c r="K2259" s="3"/>
    </row>
    <row r="2260" spans="11:11">
      <c r="K2260" s="3"/>
    </row>
    <row r="2261" spans="11:11">
      <c r="K2261" s="3"/>
    </row>
    <row r="2262" spans="11:11">
      <c r="K2262" s="3"/>
    </row>
    <row r="2263" spans="11:11">
      <c r="K2263" s="3"/>
    </row>
    <row r="2264" spans="11:11">
      <c r="K2264" s="3"/>
    </row>
    <row r="2265" spans="11:11">
      <c r="K2265" s="3"/>
    </row>
    <row r="2266" spans="11:11">
      <c r="K2266" s="3"/>
    </row>
    <row r="2267" spans="11:11">
      <c r="K2267" s="3"/>
    </row>
    <row r="2268" spans="11:11">
      <c r="K2268" s="3"/>
    </row>
    <row r="2269" spans="11:11">
      <c r="K2269" s="3"/>
    </row>
    <row r="2270" spans="11:11">
      <c r="K2270" s="3"/>
    </row>
    <row r="2271" spans="11:11">
      <c r="K2271" s="3"/>
    </row>
    <row r="2272" spans="11:11">
      <c r="K2272" s="3"/>
    </row>
    <row r="2273" spans="11:11">
      <c r="K2273" s="3"/>
    </row>
    <row r="2274" spans="11:11">
      <c r="K2274" s="3"/>
    </row>
    <row r="2275" spans="11:11">
      <c r="K2275" s="3"/>
    </row>
    <row r="2276" spans="11:11">
      <c r="K2276" s="3"/>
    </row>
    <row r="2277" spans="11:11">
      <c r="K2277" s="3"/>
    </row>
    <row r="2278" spans="11:11">
      <c r="K2278" s="3"/>
    </row>
    <row r="2279" spans="11:11">
      <c r="K2279" s="3"/>
    </row>
    <row r="2280" spans="11:11">
      <c r="K2280" s="3"/>
    </row>
    <row r="2281" spans="11:11">
      <c r="K2281" s="3"/>
    </row>
    <row r="2282" spans="11:11">
      <c r="K2282" s="3"/>
    </row>
    <row r="2283" spans="11:11">
      <c r="K2283" s="3"/>
    </row>
    <row r="2284" spans="11:11">
      <c r="K2284" s="3"/>
    </row>
    <row r="2285" spans="11:11">
      <c r="K2285" s="3"/>
    </row>
    <row r="2286" spans="11:11">
      <c r="K2286" s="3"/>
    </row>
    <row r="2287" spans="11:11">
      <c r="K2287" s="3"/>
    </row>
    <row r="2288" spans="11:11">
      <c r="K2288" s="3"/>
    </row>
    <row r="2289" spans="11:11">
      <c r="K2289" s="3"/>
    </row>
    <row r="2290" spans="11:11">
      <c r="K2290" s="3"/>
    </row>
    <row r="2291" spans="11:11">
      <c r="K2291" s="3"/>
    </row>
    <row r="2292" spans="11:11">
      <c r="K2292" s="3"/>
    </row>
    <row r="2293" spans="11:11">
      <c r="K2293" s="3"/>
    </row>
    <row r="2294" spans="11:11">
      <c r="K2294" s="3"/>
    </row>
    <row r="2295" spans="11:11">
      <c r="K2295" s="3"/>
    </row>
    <row r="2296" spans="11:11">
      <c r="K2296" s="3"/>
    </row>
    <row r="2297" spans="11:11">
      <c r="K2297" s="3"/>
    </row>
    <row r="2298" spans="11:11">
      <c r="K2298" s="3"/>
    </row>
    <row r="2299" spans="11:11">
      <c r="K2299" s="3"/>
    </row>
    <row r="2300" spans="11:11">
      <c r="K2300" s="3"/>
    </row>
    <row r="2301" spans="11:11">
      <c r="K2301" s="3"/>
    </row>
    <row r="2302" spans="11:11">
      <c r="K2302" s="3"/>
    </row>
    <row r="2303" spans="11:11">
      <c r="K2303" s="3"/>
    </row>
    <row r="2304" spans="11:11">
      <c r="K2304" s="3"/>
    </row>
    <row r="2305" spans="11:11">
      <c r="K2305" s="3"/>
    </row>
    <row r="2306" spans="11:11">
      <c r="K2306" s="3"/>
    </row>
    <row r="2307" spans="11:11">
      <c r="K2307" s="3"/>
    </row>
    <row r="2308" spans="11:11">
      <c r="K2308" s="3"/>
    </row>
    <row r="2309" spans="11:11">
      <c r="K2309" s="3"/>
    </row>
    <row r="2310" spans="11:11">
      <c r="K2310" s="3"/>
    </row>
    <row r="2311" spans="11:11">
      <c r="K2311" s="3"/>
    </row>
    <row r="2312" spans="11:11">
      <c r="K2312" s="3"/>
    </row>
    <row r="2313" spans="11:11">
      <c r="K2313" s="3"/>
    </row>
    <row r="2314" spans="11:11">
      <c r="K2314" s="3"/>
    </row>
    <row r="2315" spans="11:11">
      <c r="K2315" s="3"/>
    </row>
    <row r="2316" spans="11:11">
      <c r="K2316" s="3"/>
    </row>
    <row r="2317" spans="11:11">
      <c r="K2317" s="3"/>
    </row>
    <row r="2318" spans="11:11">
      <c r="K2318" s="3"/>
    </row>
    <row r="2319" spans="11:11">
      <c r="K2319" s="3"/>
    </row>
    <row r="2320" spans="11:11">
      <c r="K2320" s="3"/>
    </row>
    <row r="2321" spans="11:11">
      <c r="K2321" s="3"/>
    </row>
    <row r="2322" spans="11:11">
      <c r="K2322" s="3"/>
    </row>
    <row r="2323" spans="11:11">
      <c r="K2323" s="3"/>
    </row>
    <row r="2324" spans="11:11">
      <c r="K2324" s="3"/>
    </row>
    <row r="2325" spans="11:11">
      <c r="K2325" s="3"/>
    </row>
    <row r="2326" spans="11:11">
      <c r="K2326" s="3"/>
    </row>
    <row r="2327" spans="11:11">
      <c r="K2327" s="3"/>
    </row>
    <row r="2328" spans="11:11">
      <c r="K2328" s="3"/>
    </row>
    <row r="2329" spans="11:11">
      <c r="K2329" s="3"/>
    </row>
    <row r="2330" spans="11:11">
      <c r="K2330" s="3"/>
    </row>
    <row r="2331" spans="11:11">
      <c r="K2331" s="3"/>
    </row>
    <row r="2332" spans="11:11">
      <c r="K2332" s="3"/>
    </row>
    <row r="2333" spans="11:11">
      <c r="K2333" s="3"/>
    </row>
    <row r="2334" spans="11:11">
      <c r="K2334" s="3"/>
    </row>
    <row r="2335" spans="11:11">
      <c r="K2335" s="3"/>
    </row>
    <row r="2336" spans="11:11">
      <c r="K2336" s="3"/>
    </row>
    <row r="2337" spans="11:11">
      <c r="K2337" s="3"/>
    </row>
    <row r="2338" spans="11:11">
      <c r="K2338" s="3"/>
    </row>
    <row r="2339" spans="11:11">
      <c r="K2339" s="3"/>
    </row>
    <row r="2340" spans="11:11">
      <c r="K2340" s="3"/>
    </row>
    <row r="2341" spans="11:11">
      <c r="K2341" s="3"/>
    </row>
    <row r="2342" spans="11:11">
      <c r="K2342" s="3"/>
    </row>
    <row r="2343" spans="11:11">
      <c r="K2343" s="3"/>
    </row>
    <row r="2344" spans="11:11">
      <c r="K2344" s="3"/>
    </row>
    <row r="2345" spans="11:11">
      <c r="K2345" s="3"/>
    </row>
    <row r="2346" spans="11:11">
      <c r="K2346" s="3"/>
    </row>
    <row r="2347" spans="11:11">
      <c r="K2347" s="3"/>
    </row>
    <row r="2348" spans="11:11">
      <c r="K2348" s="3"/>
    </row>
    <row r="2349" spans="11:11">
      <c r="K2349" s="3"/>
    </row>
    <row r="2350" spans="11:11">
      <c r="K2350" s="3"/>
    </row>
    <row r="2351" spans="11:11">
      <c r="K2351" s="3"/>
    </row>
    <row r="2352" spans="11:11">
      <c r="K2352" s="3"/>
    </row>
    <row r="2353" spans="11:11">
      <c r="K2353" s="3"/>
    </row>
    <row r="2354" spans="11:11">
      <c r="K2354" s="3"/>
    </row>
    <row r="2355" spans="11:11">
      <c r="K2355" s="3"/>
    </row>
    <row r="2356" spans="11:11">
      <c r="K2356" s="3"/>
    </row>
    <row r="2357" spans="11:11">
      <c r="K2357" s="3"/>
    </row>
    <row r="2358" spans="11:11">
      <c r="K2358" s="3"/>
    </row>
    <row r="2359" spans="11:11">
      <c r="K2359" s="3"/>
    </row>
    <row r="2360" spans="11:11">
      <c r="K2360" s="3"/>
    </row>
    <row r="2361" spans="11:11">
      <c r="K2361" s="3"/>
    </row>
    <row r="2362" spans="11:11">
      <c r="K2362" s="3"/>
    </row>
    <row r="2363" spans="11:11">
      <c r="K2363" s="3"/>
    </row>
    <row r="2364" spans="11:11">
      <c r="K2364" s="3"/>
    </row>
    <row r="2365" spans="11:11">
      <c r="K2365" s="3"/>
    </row>
    <row r="2366" spans="11:11">
      <c r="K2366" s="3"/>
    </row>
    <row r="2367" spans="11:11">
      <c r="K2367" s="3"/>
    </row>
    <row r="2368" spans="11:11">
      <c r="K2368" s="3"/>
    </row>
    <row r="2369" spans="11:11">
      <c r="K2369" s="3"/>
    </row>
    <row r="2370" spans="11:11">
      <c r="K2370" s="3"/>
    </row>
    <row r="2371" spans="11:11">
      <c r="K2371" s="3"/>
    </row>
    <row r="2372" spans="11:11">
      <c r="K2372" s="3"/>
    </row>
    <row r="2373" spans="11:11">
      <c r="K2373" s="3"/>
    </row>
    <row r="2374" spans="11:11">
      <c r="K2374" s="3"/>
    </row>
    <row r="2375" spans="11:11">
      <c r="K2375" s="3"/>
    </row>
    <row r="2376" spans="11:11">
      <c r="K2376" s="3"/>
    </row>
    <row r="2377" spans="11:11">
      <c r="K2377" s="3"/>
    </row>
    <row r="2378" spans="11:11">
      <c r="K2378" s="3"/>
    </row>
    <row r="2379" spans="11:11">
      <c r="K2379" s="3"/>
    </row>
    <row r="2380" spans="11:11">
      <c r="K2380" s="3"/>
    </row>
    <row r="2381" spans="11:11">
      <c r="K2381" s="3"/>
    </row>
    <row r="2382" spans="11:11">
      <c r="K2382" s="3"/>
    </row>
    <row r="2383" spans="11:11">
      <c r="K2383" s="3"/>
    </row>
    <row r="2384" spans="11:11">
      <c r="K2384" s="3"/>
    </row>
    <row r="2385" spans="11:11">
      <c r="K2385" s="3"/>
    </row>
    <row r="2386" spans="11:11">
      <c r="K2386" s="3"/>
    </row>
    <row r="2387" spans="11:11">
      <c r="K2387" s="3"/>
    </row>
    <row r="2388" spans="11:11">
      <c r="K2388" s="3"/>
    </row>
    <row r="2389" spans="11:11">
      <c r="K2389" s="3"/>
    </row>
    <row r="2390" spans="11:11">
      <c r="K2390" s="3"/>
    </row>
    <row r="2391" spans="11:11">
      <c r="K2391" s="3"/>
    </row>
    <row r="2392" spans="11:11">
      <c r="K2392" s="3"/>
    </row>
    <row r="2393" spans="11:11">
      <c r="K2393" s="3"/>
    </row>
    <row r="2394" spans="11:11">
      <c r="K2394" s="3"/>
    </row>
    <row r="2395" spans="11:11">
      <c r="K2395" s="3"/>
    </row>
    <row r="2396" spans="11:11">
      <c r="K2396" s="3"/>
    </row>
    <row r="2397" spans="11:11">
      <c r="K2397" s="3"/>
    </row>
    <row r="2398" spans="11:11">
      <c r="K2398" s="3"/>
    </row>
    <row r="2399" spans="11:11">
      <c r="K2399" s="3"/>
    </row>
    <row r="2400" spans="11:11">
      <c r="K2400" s="3"/>
    </row>
    <row r="2401" spans="11:11">
      <c r="K2401" s="3"/>
    </row>
    <row r="2402" spans="11:11">
      <c r="K2402" s="3"/>
    </row>
    <row r="2403" spans="11:11">
      <c r="K2403" s="3"/>
    </row>
    <row r="2404" spans="11:11">
      <c r="K2404" s="3"/>
    </row>
    <row r="2405" spans="11:11">
      <c r="K2405" s="3"/>
    </row>
    <row r="2406" spans="11:11">
      <c r="K2406" s="3"/>
    </row>
    <row r="2407" spans="11:11">
      <c r="K2407" s="3"/>
    </row>
    <row r="2408" spans="11:11">
      <c r="K2408" s="3"/>
    </row>
    <row r="2409" spans="11:11">
      <c r="K2409" s="3"/>
    </row>
    <row r="2410" spans="11:11">
      <c r="K2410" s="3"/>
    </row>
    <row r="2411" spans="11:11">
      <c r="K2411" s="3"/>
    </row>
    <row r="2412" spans="11:11">
      <c r="K2412" s="3"/>
    </row>
    <row r="2413" spans="11:11">
      <c r="K2413" s="3"/>
    </row>
    <row r="2414" spans="11:11">
      <c r="K2414" s="3"/>
    </row>
    <row r="2415" spans="11:11">
      <c r="K2415" s="3"/>
    </row>
    <row r="2416" spans="11:11">
      <c r="K2416" s="3"/>
    </row>
    <row r="2417" spans="11:11">
      <c r="K2417" s="3"/>
    </row>
    <row r="2418" spans="11:11">
      <c r="K2418" s="3"/>
    </row>
    <row r="2419" spans="11:11">
      <c r="K2419" s="3"/>
    </row>
    <row r="2420" spans="11:11">
      <c r="K2420" s="3"/>
    </row>
    <row r="2421" spans="11:11">
      <c r="K2421" s="3"/>
    </row>
    <row r="2422" spans="11:11">
      <c r="K2422" s="3"/>
    </row>
    <row r="2423" spans="11:11">
      <c r="K2423" s="3"/>
    </row>
    <row r="2424" spans="11:11">
      <c r="K2424" s="3"/>
    </row>
    <row r="2425" spans="11:11">
      <c r="K2425" s="3"/>
    </row>
    <row r="2426" spans="11:11">
      <c r="K2426" s="3"/>
    </row>
    <row r="2427" spans="11:11">
      <c r="K2427" s="3"/>
    </row>
    <row r="2428" spans="11:11">
      <c r="K2428" s="3"/>
    </row>
    <row r="2429" spans="11:11">
      <c r="K2429" s="3"/>
    </row>
    <row r="2430" spans="11:11">
      <c r="K2430" s="3"/>
    </row>
    <row r="2431" spans="11:11">
      <c r="K2431" s="3"/>
    </row>
    <row r="2432" spans="11:11">
      <c r="K2432" s="3"/>
    </row>
    <row r="2433" spans="11:11">
      <c r="K2433" s="3"/>
    </row>
    <row r="2434" spans="11:11">
      <c r="K2434" s="3"/>
    </row>
    <row r="2435" spans="11:11">
      <c r="K2435" s="3"/>
    </row>
    <row r="2436" spans="11:11">
      <c r="K2436" s="3"/>
    </row>
    <row r="2437" spans="11:11">
      <c r="K2437" s="3"/>
    </row>
    <row r="2438" spans="11:11">
      <c r="K2438" s="3"/>
    </row>
    <row r="2439" spans="11:11">
      <c r="K2439" s="3"/>
    </row>
    <row r="2440" spans="11:11">
      <c r="K2440" s="3"/>
    </row>
    <row r="2441" spans="11:11">
      <c r="K2441" s="3"/>
    </row>
    <row r="2442" spans="11:11">
      <c r="K2442" s="3"/>
    </row>
    <row r="2443" spans="11:11">
      <c r="K2443" s="3"/>
    </row>
    <row r="2444" spans="11:11">
      <c r="K2444" s="3"/>
    </row>
    <row r="2445" spans="11:11">
      <c r="K2445" s="3"/>
    </row>
    <row r="2446" spans="11:11">
      <c r="K2446" s="3"/>
    </row>
    <row r="2447" spans="11:11">
      <c r="K2447" s="3"/>
    </row>
    <row r="2448" spans="11:11">
      <c r="K2448" s="3"/>
    </row>
    <row r="2449" spans="11:11">
      <c r="K2449" s="3"/>
    </row>
    <row r="2450" spans="11:11">
      <c r="K2450" s="3"/>
    </row>
    <row r="2451" spans="11:11">
      <c r="K2451" s="3"/>
    </row>
    <row r="2452" spans="11:11">
      <c r="K2452" s="3"/>
    </row>
    <row r="2453" spans="11:11">
      <c r="K2453" s="3"/>
    </row>
    <row r="2454" spans="11:11">
      <c r="K2454" s="3"/>
    </row>
    <row r="2455" spans="11:11">
      <c r="K2455" s="3"/>
    </row>
    <row r="2456" spans="11:11">
      <c r="K2456" s="3"/>
    </row>
    <row r="2457" spans="11:11">
      <c r="K2457" s="3"/>
    </row>
    <row r="2458" spans="11:11">
      <c r="K2458" s="3"/>
    </row>
    <row r="2459" spans="11:11">
      <c r="K2459" s="3"/>
    </row>
    <row r="2460" spans="11:11">
      <c r="K2460" s="3"/>
    </row>
    <row r="2461" spans="11:11">
      <c r="K2461" s="3"/>
    </row>
    <row r="2462" spans="11:11">
      <c r="K2462" s="3"/>
    </row>
    <row r="2463" spans="11:11">
      <c r="K2463" s="3"/>
    </row>
    <row r="2464" spans="11:11">
      <c r="K2464" s="3"/>
    </row>
    <row r="2465" spans="11:11">
      <c r="K2465" s="3"/>
    </row>
    <row r="2466" spans="11:11">
      <c r="K2466" s="3"/>
    </row>
    <row r="2467" spans="11:11">
      <c r="K2467" s="3"/>
    </row>
    <row r="2468" spans="11:11">
      <c r="K2468" s="3"/>
    </row>
    <row r="2469" spans="11:11">
      <c r="K2469" s="3"/>
    </row>
    <row r="2470" spans="11:11">
      <c r="K2470" s="3"/>
    </row>
    <row r="2471" spans="11:11">
      <c r="K2471" s="3"/>
    </row>
    <row r="2472" spans="11:11">
      <c r="K2472" s="3"/>
    </row>
    <row r="2473" spans="11:11">
      <c r="K2473" s="3"/>
    </row>
    <row r="2474" spans="11:11">
      <c r="K2474" s="3"/>
    </row>
    <row r="2475" spans="11:11">
      <c r="K2475" s="3"/>
    </row>
    <row r="2476" spans="11:11">
      <c r="K2476" s="3"/>
    </row>
    <row r="2477" spans="11:11">
      <c r="K2477" s="3"/>
    </row>
    <row r="2478" spans="11:11">
      <c r="K2478" s="3"/>
    </row>
    <row r="2479" spans="11:11">
      <c r="K2479" s="3"/>
    </row>
    <row r="2480" spans="11:11">
      <c r="K2480" s="3"/>
    </row>
    <row r="2481" spans="11:11">
      <c r="K2481" s="3"/>
    </row>
    <row r="2482" spans="11:11">
      <c r="K2482" s="3"/>
    </row>
    <row r="2483" spans="11:11">
      <c r="K2483" s="3"/>
    </row>
    <row r="2484" spans="11:11">
      <c r="K2484" s="3"/>
    </row>
    <row r="2485" spans="11:11">
      <c r="K2485" s="3"/>
    </row>
    <row r="2486" spans="11:11">
      <c r="K2486" s="3"/>
    </row>
    <row r="2487" spans="11:11">
      <c r="K2487" s="3"/>
    </row>
    <row r="2488" spans="11:11">
      <c r="K2488" s="3"/>
    </row>
    <row r="2489" spans="11:11">
      <c r="K2489" s="3"/>
    </row>
    <row r="2490" spans="11:11">
      <c r="K2490" s="3"/>
    </row>
    <row r="2491" spans="11:11">
      <c r="K2491" s="3"/>
    </row>
    <row r="2492" spans="11:11">
      <c r="K2492" s="3"/>
    </row>
    <row r="2493" spans="11:11">
      <c r="K2493" s="3"/>
    </row>
    <row r="2494" spans="11:11">
      <c r="K2494" s="3"/>
    </row>
    <row r="2495" spans="11:11">
      <c r="K2495" s="3"/>
    </row>
    <row r="2496" spans="11:11">
      <c r="K2496" s="3"/>
    </row>
    <row r="2497" spans="11:11">
      <c r="K2497" s="3"/>
    </row>
    <row r="2498" spans="11:11">
      <c r="K2498" s="3"/>
    </row>
    <row r="2499" spans="11:11">
      <c r="K2499" s="3"/>
    </row>
    <row r="2500" spans="11:11">
      <c r="K2500" s="3"/>
    </row>
    <row r="2501" spans="11:11">
      <c r="K2501" s="3"/>
    </row>
    <row r="2502" spans="11:11">
      <c r="K2502" s="3"/>
    </row>
    <row r="2503" spans="11:11">
      <c r="K2503" s="3"/>
    </row>
    <row r="2504" spans="11:11">
      <c r="K2504" s="3"/>
    </row>
    <row r="2505" spans="11:11">
      <c r="K2505" s="3"/>
    </row>
    <row r="2506" spans="11:11">
      <c r="K2506" s="3"/>
    </row>
    <row r="2507" spans="11:11">
      <c r="K2507" s="3"/>
    </row>
    <row r="2508" spans="11:11">
      <c r="K2508" s="3"/>
    </row>
    <row r="2509" spans="11:11">
      <c r="K2509" s="3"/>
    </row>
    <row r="2510" spans="11:11">
      <c r="K2510" s="3"/>
    </row>
    <row r="2511" spans="11:11">
      <c r="K2511" s="3"/>
    </row>
    <row r="2512" spans="11:11">
      <c r="K2512" s="3"/>
    </row>
    <row r="2513" spans="11:11">
      <c r="K2513" s="3"/>
    </row>
    <row r="2514" spans="11:11">
      <c r="K2514" s="3"/>
    </row>
    <row r="2515" spans="11:11">
      <c r="K2515" s="3"/>
    </row>
    <row r="2516" spans="11:11">
      <c r="K2516" s="3"/>
    </row>
    <row r="2517" spans="11:11">
      <c r="K2517" s="3"/>
    </row>
    <row r="2518" spans="11:11">
      <c r="K2518" s="3"/>
    </row>
    <row r="2519" spans="11:11">
      <c r="K2519" s="3"/>
    </row>
    <row r="2520" spans="11:11">
      <c r="K2520" s="3"/>
    </row>
    <row r="2521" spans="11:11">
      <c r="K2521" s="3"/>
    </row>
    <row r="2522" spans="11:11">
      <c r="K2522" s="3"/>
    </row>
    <row r="2523" spans="11:11">
      <c r="K2523" s="3"/>
    </row>
    <row r="2524" spans="11:11">
      <c r="K2524" s="3"/>
    </row>
    <row r="2525" spans="11:11">
      <c r="K2525" s="3"/>
    </row>
    <row r="2526" spans="11:11">
      <c r="K2526" s="3"/>
    </row>
    <row r="2527" spans="11:11">
      <c r="K2527" s="3"/>
    </row>
    <row r="2528" spans="11:11">
      <c r="K2528" s="3"/>
    </row>
    <row r="2529" spans="11:11">
      <c r="K2529" s="3"/>
    </row>
    <row r="2530" spans="11:11">
      <c r="K2530" s="3"/>
    </row>
    <row r="2531" spans="11:11">
      <c r="K2531" s="3"/>
    </row>
    <row r="2532" spans="11:11">
      <c r="K2532" s="3"/>
    </row>
    <row r="2533" spans="11:11">
      <c r="K2533" s="3"/>
    </row>
    <row r="2534" spans="11:11">
      <c r="K2534" s="3"/>
    </row>
    <row r="2535" spans="11:11">
      <c r="K2535" s="3"/>
    </row>
    <row r="2536" spans="11:11">
      <c r="K2536" s="3"/>
    </row>
    <row r="2537" spans="11:11">
      <c r="K2537" s="3"/>
    </row>
    <row r="2538" spans="11:11">
      <c r="K2538" s="3"/>
    </row>
    <row r="2539" spans="11:11">
      <c r="K2539" s="3"/>
    </row>
    <row r="2540" spans="11:11">
      <c r="K2540" s="3"/>
    </row>
    <row r="2541" spans="11:11">
      <c r="K2541" s="3"/>
    </row>
    <row r="2542" spans="11:11">
      <c r="K2542" s="3"/>
    </row>
    <row r="2543" spans="11:11">
      <c r="K2543" s="3"/>
    </row>
    <row r="2544" spans="11:11">
      <c r="K2544" s="3"/>
    </row>
    <row r="2545" spans="11:11">
      <c r="K2545" s="3"/>
    </row>
    <row r="2546" spans="11:11">
      <c r="K2546" s="3"/>
    </row>
    <row r="2547" spans="11:11">
      <c r="K2547" s="3"/>
    </row>
    <row r="2548" spans="11:11">
      <c r="K2548" s="3"/>
    </row>
    <row r="2549" spans="11:11">
      <c r="K2549" s="3"/>
    </row>
    <row r="2550" spans="11:11">
      <c r="K2550" s="3"/>
    </row>
    <row r="2551" spans="11:11">
      <c r="K2551" s="3"/>
    </row>
    <row r="2552" spans="11:11">
      <c r="K2552" s="3"/>
    </row>
    <row r="2553" spans="11:11">
      <c r="K2553" s="3"/>
    </row>
    <row r="2554" spans="11:11">
      <c r="K2554" s="3"/>
    </row>
    <row r="2555" spans="11:11">
      <c r="K2555" s="3"/>
    </row>
    <row r="2556" spans="11:11">
      <c r="K2556" s="3"/>
    </row>
    <row r="2557" spans="11:11">
      <c r="K2557" s="3"/>
    </row>
    <row r="2558" spans="11:11">
      <c r="K2558" s="3"/>
    </row>
    <row r="2559" spans="11:11">
      <c r="K2559" s="3"/>
    </row>
    <row r="2560" spans="11:11">
      <c r="K2560" s="3"/>
    </row>
    <row r="2561" spans="11:11">
      <c r="K2561" s="3"/>
    </row>
    <row r="2562" spans="11:11">
      <c r="K2562" s="3"/>
    </row>
    <row r="2563" spans="11:11">
      <c r="K2563" s="3"/>
    </row>
    <row r="2564" spans="11:11">
      <c r="K2564" s="3"/>
    </row>
    <row r="2565" spans="11:11">
      <c r="K2565" s="3"/>
    </row>
    <row r="2566" spans="11:11">
      <c r="K2566" s="3"/>
    </row>
    <row r="2567" spans="11:11">
      <c r="K2567" s="3"/>
    </row>
    <row r="2568" spans="11:11">
      <c r="K2568" s="3"/>
    </row>
    <row r="2569" spans="11:11">
      <c r="K2569" s="3"/>
    </row>
    <row r="2570" spans="11:11">
      <c r="K2570" s="3"/>
    </row>
    <row r="2571" spans="11:11">
      <c r="K2571" s="3"/>
    </row>
    <row r="2572" spans="11:11">
      <c r="K2572" s="3"/>
    </row>
    <row r="2573" spans="11:11">
      <c r="K2573" s="3"/>
    </row>
    <row r="2574" spans="11:11">
      <c r="K2574" s="3"/>
    </row>
    <row r="2575" spans="11:11">
      <c r="K2575" s="3"/>
    </row>
    <row r="2576" spans="11:11">
      <c r="K2576" s="3"/>
    </row>
    <row r="2577" spans="11:11">
      <c r="K2577" s="3"/>
    </row>
    <row r="2578" spans="11:11">
      <c r="K2578" s="3"/>
    </row>
    <row r="2579" spans="11:11">
      <c r="K2579" s="3"/>
    </row>
    <row r="2580" spans="11:11">
      <c r="K2580" s="3"/>
    </row>
    <row r="2581" spans="11:11">
      <c r="K2581" s="3"/>
    </row>
    <row r="2582" spans="11:11">
      <c r="K2582" s="3"/>
    </row>
    <row r="2583" spans="11:11">
      <c r="K2583" s="3"/>
    </row>
    <row r="2584" spans="11:11">
      <c r="K2584" s="3"/>
    </row>
    <row r="2585" spans="11:11">
      <c r="K2585" s="3"/>
    </row>
    <row r="2586" spans="11:11">
      <c r="K2586" s="3"/>
    </row>
    <row r="2587" spans="11:11">
      <c r="K2587" s="3"/>
    </row>
    <row r="2588" spans="11:11">
      <c r="K2588" s="3"/>
    </row>
    <row r="2589" spans="11:11">
      <c r="K2589" s="3"/>
    </row>
    <row r="2590" spans="11:11">
      <c r="K2590" s="3"/>
    </row>
    <row r="2591" spans="11:11">
      <c r="K2591" s="3"/>
    </row>
    <row r="2592" spans="11:11">
      <c r="K2592" s="3"/>
    </row>
    <row r="2593" spans="11:11">
      <c r="K2593" s="3"/>
    </row>
    <row r="2594" spans="11:11">
      <c r="K2594" s="3"/>
    </row>
    <row r="2595" spans="11:11">
      <c r="K2595" s="3"/>
    </row>
    <row r="2596" spans="11:11">
      <c r="K2596" s="3"/>
    </row>
    <row r="2597" spans="11:11">
      <c r="K2597" s="3"/>
    </row>
    <row r="2598" spans="11:11">
      <c r="K2598" s="3"/>
    </row>
    <row r="2599" spans="11:11">
      <c r="K2599" s="3"/>
    </row>
    <row r="2600" spans="11:11">
      <c r="K2600" s="3"/>
    </row>
    <row r="2601" spans="11:11">
      <c r="K2601" s="3"/>
    </row>
    <row r="2602" spans="11:11">
      <c r="K2602" s="3"/>
    </row>
    <row r="2603" spans="11:11">
      <c r="K2603" s="3"/>
    </row>
    <row r="2604" spans="11:11">
      <c r="K2604" s="3"/>
    </row>
    <row r="2605" spans="11:11">
      <c r="K2605" s="3"/>
    </row>
    <row r="2606" spans="11:11">
      <c r="K2606" s="3"/>
    </row>
    <row r="2607" spans="11:11">
      <c r="K2607" s="3"/>
    </row>
    <row r="2608" spans="11:11">
      <c r="K2608" s="3"/>
    </row>
    <row r="2609" spans="11:11">
      <c r="K2609" s="3"/>
    </row>
    <row r="2610" spans="11:11">
      <c r="K2610" s="3"/>
    </row>
    <row r="2611" spans="11:11">
      <c r="K2611" s="3"/>
    </row>
    <row r="2612" spans="11:11">
      <c r="K2612" s="3"/>
    </row>
    <row r="2613" spans="11:11">
      <c r="K2613" s="3"/>
    </row>
    <row r="2614" spans="11:11">
      <c r="K2614" s="3"/>
    </row>
    <row r="2615" spans="11:11">
      <c r="K2615" s="3"/>
    </row>
    <row r="2616" spans="11:11">
      <c r="K2616" s="3"/>
    </row>
    <row r="2617" spans="11:11">
      <c r="K2617" s="3"/>
    </row>
    <row r="2618" spans="11:11">
      <c r="K2618" s="3"/>
    </row>
    <row r="2619" spans="11:11">
      <c r="K2619" s="3"/>
    </row>
    <row r="2620" spans="11:11">
      <c r="K2620" s="3"/>
    </row>
    <row r="2621" spans="11:11">
      <c r="K2621" s="3"/>
    </row>
    <row r="2622" spans="11:11">
      <c r="K2622" s="3"/>
    </row>
    <row r="2623" spans="11:11">
      <c r="K2623" s="3"/>
    </row>
    <row r="2624" spans="11:11">
      <c r="K2624" s="3"/>
    </row>
    <row r="2625" spans="11:11">
      <c r="K2625" s="3"/>
    </row>
    <row r="2626" spans="11:11">
      <c r="K2626" s="3"/>
    </row>
    <row r="2627" spans="11:11">
      <c r="K2627" s="3"/>
    </row>
    <row r="2628" spans="11:11">
      <c r="K2628" s="3"/>
    </row>
    <row r="2629" spans="11:11">
      <c r="K2629" s="3"/>
    </row>
    <row r="2630" spans="11:11">
      <c r="K2630" s="3"/>
    </row>
    <row r="2631" spans="11:11">
      <c r="K2631" s="3"/>
    </row>
    <row r="2632" spans="11:11">
      <c r="K2632" s="3"/>
    </row>
    <row r="2633" spans="11:11">
      <c r="K2633" s="3"/>
    </row>
    <row r="2634" spans="11:11">
      <c r="K2634" s="3"/>
    </row>
    <row r="2635" spans="11:11">
      <c r="K2635" s="3"/>
    </row>
    <row r="2636" spans="11:11">
      <c r="K2636" s="3"/>
    </row>
    <row r="2637" spans="11:11">
      <c r="K2637" s="3"/>
    </row>
    <row r="2638" spans="11:11">
      <c r="K2638" s="3"/>
    </row>
    <row r="2639" spans="11:11">
      <c r="K2639" s="3"/>
    </row>
    <row r="2640" spans="11:11">
      <c r="K2640" s="3"/>
    </row>
    <row r="2641" spans="11:11">
      <c r="K2641" s="3"/>
    </row>
    <row r="2642" spans="11:11">
      <c r="K2642" s="3"/>
    </row>
    <row r="2643" spans="11:11">
      <c r="K2643" s="3"/>
    </row>
    <row r="2644" spans="11:11">
      <c r="K2644" s="3"/>
    </row>
    <row r="2645" spans="11:11">
      <c r="K2645" s="3"/>
    </row>
    <row r="2646" spans="11:11">
      <c r="K2646" s="3"/>
    </row>
    <row r="2647" spans="11:11">
      <c r="K2647" s="3"/>
    </row>
    <row r="2648" spans="11:11">
      <c r="K2648" s="3"/>
    </row>
    <row r="2649" spans="11:11">
      <c r="K2649" s="3"/>
    </row>
    <row r="2650" spans="11:11">
      <c r="K2650" s="3"/>
    </row>
    <row r="2651" spans="11:11">
      <c r="K2651" s="3"/>
    </row>
    <row r="2652" spans="11:11">
      <c r="K2652" s="3"/>
    </row>
    <row r="2653" spans="11:11">
      <c r="K2653" s="3"/>
    </row>
    <row r="2654" spans="11:11">
      <c r="K2654" s="3"/>
    </row>
    <row r="2655" spans="11:11">
      <c r="K2655" s="3"/>
    </row>
    <row r="2656" spans="11:11">
      <c r="K2656" s="3"/>
    </row>
    <row r="2657" spans="11:11">
      <c r="K2657" s="3"/>
    </row>
    <row r="2658" spans="11:11">
      <c r="K2658" s="3"/>
    </row>
    <row r="2659" spans="11:11">
      <c r="K2659" s="3"/>
    </row>
    <row r="2660" spans="11:11">
      <c r="K2660" s="3"/>
    </row>
    <row r="2661" spans="11:11">
      <c r="K2661" s="3"/>
    </row>
    <row r="2662" spans="11:11">
      <c r="K2662" s="3"/>
    </row>
    <row r="2663" spans="11:11">
      <c r="K2663" s="3"/>
    </row>
    <row r="2664" spans="11:11">
      <c r="K2664" s="3"/>
    </row>
    <row r="2665" spans="11:11">
      <c r="K2665" s="3"/>
    </row>
    <row r="2666" spans="11:11">
      <c r="K2666" s="3"/>
    </row>
    <row r="2667" spans="11:11">
      <c r="K2667" s="3"/>
    </row>
    <row r="2668" spans="11:11">
      <c r="K2668" s="3"/>
    </row>
    <row r="2669" spans="11:11">
      <c r="K2669" s="3"/>
    </row>
    <row r="2670" spans="11:11">
      <c r="K2670" s="3"/>
    </row>
    <row r="2671" spans="11:11">
      <c r="K2671" s="3"/>
    </row>
    <row r="2672" spans="11:11">
      <c r="K2672" s="3"/>
    </row>
    <row r="2673" spans="11:11">
      <c r="K2673" s="3"/>
    </row>
    <row r="2674" spans="11:11">
      <c r="K2674" s="3"/>
    </row>
    <row r="2675" spans="11:11">
      <c r="K2675" s="3"/>
    </row>
    <row r="2676" spans="11:11">
      <c r="K2676" s="3"/>
    </row>
    <row r="2677" spans="11:11">
      <c r="K2677" s="3"/>
    </row>
    <row r="2678" spans="11:11">
      <c r="K2678" s="3"/>
    </row>
    <row r="2679" spans="11:11">
      <c r="K2679" s="3"/>
    </row>
    <row r="2680" spans="11:11">
      <c r="K2680" s="3"/>
    </row>
    <row r="2681" spans="11:11">
      <c r="K2681" s="3"/>
    </row>
    <row r="2682" spans="11:11">
      <c r="K2682" s="3"/>
    </row>
    <row r="2683" spans="11:11">
      <c r="K2683" s="3"/>
    </row>
    <row r="2684" spans="11:11">
      <c r="K2684" s="3"/>
    </row>
    <row r="2685" spans="11:11">
      <c r="K2685" s="3"/>
    </row>
    <row r="2686" spans="11:11">
      <c r="K2686" s="3"/>
    </row>
    <row r="2687" spans="11:11">
      <c r="K2687" s="3"/>
    </row>
    <row r="2688" spans="11:11">
      <c r="K2688" s="3"/>
    </row>
    <row r="2689" spans="11:11">
      <c r="K2689" s="3"/>
    </row>
    <row r="2690" spans="11:11">
      <c r="K2690" s="3"/>
    </row>
    <row r="2691" spans="11:11">
      <c r="K2691" s="3"/>
    </row>
    <row r="2692" spans="11:11">
      <c r="K2692" s="3"/>
    </row>
    <row r="2693" spans="11:11">
      <c r="K2693" s="3"/>
    </row>
    <row r="2694" spans="11:11">
      <c r="K2694" s="3"/>
    </row>
    <row r="2695" spans="11:11">
      <c r="K2695" s="3"/>
    </row>
    <row r="2696" spans="11:11">
      <c r="K2696" s="3"/>
    </row>
    <row r="2697" spans="11:11">
      <c r="K2697" s="3"/>
    </row>
    <row r="2698" spans="11:11">
      <c r="K2698" s="3"/>
    </row>
    <row r="2699" spans="11:11">
      <c r="K2699" s="3"/>
    </row>
    <row r="2700" spans="11:11">
      <c r="K2700" s="3"/>
    </row>
    <row r="2701" spans="11:11">
      <c r="K2701" s="3"/>
    </row>
    <row r="2702" spans="11:11">
      <c r="K2702" s="3"/>
    </row>
    <row r="2703" spans="11:11">
      <c r="K2703" s="3"/>
    </row>
    <row r="2704" spans="11:11">
      <c r="K2704" s="3"/>
    </row>
    <row r="2705" spans="11:11">
      <c r="K2705" s="3"/>
    </row>
    <row r="2706" spans="11:11">
      <c r="K2706" s="3"/>
    </row>
    <row r="2707" spans="11:11">
      <c r="K2707" s="3"/>
    </row>
    <row r="2708" spans="11:11">
      <c r="K2708" s="3"/>
    </row>
    <row r="2709" spans="11:11">
      <c r="K2709" s="3"/>
    </row>
    <row r="2710" spans="11:11">
      <c r="K2710" s="3"/>
    </row>
    <row r="2711" spans="11:11">
      <c r="K2711" s="3"/>
    </row>
    <row r="2712" spans="11:11">
      <c r="K2712" s="3"/>
    </row>
    <row r="2713" spans="11:11">
      <c r="K2713" s="3"/>
    </row>
    <row r="2714" spans="11:11">
      <c r="K2714" s="3"/>
    </row>
    <row r="2715" spans="11:11">
      <c r="K2715" s="3"/>
    </row>
    <row r="2716" spans="11:11">
      <c r="K2716" s="3"/>
    </row>
    <row r="2717" spans="11:11">
      <c r="K2717" s="3"/>
    </row>
    <row r="2718" spans="11:11">
      <c r="K2718" s="3"/>
    </row>
    <row r="2719" spans="11:11">
      <c r="K2719" s="3"/>
    </row>
    <row r="2720" spans="11:11">
      <c r="K2720" s="3"/>
    </row>
    <row r="2721" spans="11:11">
      <c r="K2721" s="3"/>
    </row>
    <row r="2722" spans="11:11">
      <c r="K2722" s="3"/>
    </row>
    <row r="2723" spans="11:11">
      <c r="K2723" s="3"/>
    </row>
    <row r="2724" spans="11:11">
      <c r="K2724" s="3"/>
    </row>
    <row r="2725" spans="11:11">
      <c r="K2725" s="3"/>
    </row>
    <row r="2726" spans="11:11">
      <c r="K2726" s="3"/>
    </row>
    <row r="2727" spans="11:11">
      <c r="K2727" s="3"/>
    </row>
    <row r="2728" spans="11:11">
      <c r="K2728" s="3"/>
    </row>
    <row r="2729" spans="11:11">
      <c r="K2729" s="3"/>
    </row>
    <row r="2730" spans="11:11">
      <c r="K2730" s="3"/>
    </row>
    <row r="2731" spans="11:11">
      <c r="K2731" s="3"/>
    </row>
    <row r="2732" spans="11:11">
      <c r="K2732" s="3"/>
    </row>
    <row r="2733" spans="11:11">
      <c r="K2733" s="3"/>
    </row>
    <row r="2734" spans="11:11">
      <c r="K2734" s="3"/>
    </row>
    <row r="2735" spans="11:11">
      <c r="K2735" s="3"/>
    </row>
    <row r="2736" spans="11:11">
      <c r="K2736" s="3"/>
    </row>
    <row r="2737" spans="11:11">
      <c r="K2737" s="3"/>
    </row>
    <row r="2738" spans="11:11">
      <c r="K2738" s="3"/>
    </row>
    <row r="2739" spans="11:11">
      <c r="K2739" s="3"/>
    </row>
    <row r="2740" spans="11:11">
      <c r="K2740" s="3"/>
    </row>
    <row r="2741" spans="11:11">
      <c r="K2741" s="3"/>
    </row>
    <row r="2742" spans="11:11">
      <c r="K2742" s="3"/>
    </row>
    <row r="2743" spans="11:11">
      <c r="K2743" s="3"/>
    </row>
    <row r="2744" spans="11:11">
      <c r="K2744" s="3"/>
    </row>
    <row r="2745" spans="11:11">
      <c r="K2745" s="3"/>
    </row>
    <row r="2746" spans="11:11">
      <c r="K2746" s="3"/>
    </row>
    <row r="2747" spans="11:11">
      <c r="K2747" s="3"/>
    </row>
    <row r="2748" spans="11:11">
      <c r="K2748" s="3"/>
    </row>
    <row r="2749" spans="11:11">
      <c r="K2749" s="3"/>
    </row>
    <row r="2750" spans="11:11">
      <c r="K2750" s="3"/>
    </row>
    <row r="2751" spans="11:11">
      <c r="K2751" s="3"/>
    </row>
    <row r="2752" spans="11:11">
      <c r="K2752" s="3"/>
    </row>
    <row r="2753" spans="11:11">
      <c r="K2753" s="3"/>
    </row>
    <row r="2754" spans="11:11">
      <c r="K2754" s="3"/>
    </row>
    <row r="2755" spans="11:11">
      <c r="K2755" s="3"/>
    </row>
    <row r="2756" spans="11:11">
      <c r="K2756" s="3"/>
    </row>
    <row r="2757" spans="11:11">
      <c r="K2757" s="3"/>
    </row>
    <row r="2758" spans="11:11">
      <c r="K2758" s="3"/>
    </row>
    <row r="2759" spans="11:11">
      <c r="K2759" s="3"/>
    </row>
    <row r="2760" spans="11:11">
      <c r="K2760" s="3"/>
    </row>
    <row r="2761" spans="11:11">
      <c r="K2761" s="3"/>
    </row>
    <row r="2762" spans="11:11">
      <c r="K2762" s="3"/>
    </row>
    <row r="2763" spans="11:11">
      <c r="K2763" s="3"/>
    </row>
    <row r="2764" spans="11:11">
      <c r="K2764" s="3"/>
    </row>
    <row r="2765" spans="11:11">
      <c r="K2765" s="3"/>
    </row>
    <row r="2766" spans="11:11">
      <c r="K2766" s="3"/>
    </row>
    <row r="2767" spans="11:11">
      <c r="K2767" s="3"/>
    </row>
    <row r="2768" spans="11:11">
      <c r="K2768" s="3"/>
    </row>
    <row r="2769" spans="11:11">
      <c r="K2769" s="3"/>
    </row>
    <row r="2770" spans="11:11">
      <c r="K2770" s="3"/>
    </row>
    <row r="2771" spans="11:11">
      <c r="K2771" s="3"/>
    </row>
    <row r="2772" spans="11:11">
      <c r="K2772" s="3"/>
    </row>
    <row r="2773" spans="11:11">
      <c r="K2773" s="3"/>
    </row>
    <row r="2774" spans="11:11">
      <c r="K2774" s="3"/>
    </row>
    <row r="2775" spans="11:11">
      <c r="K2775" s="3"/>
    </row>
    <row r="2776" spans="11:11">
      <c r="K2776" s="3"/>
    </row>
    <row r="2777" spans="11:11">
      <c r="K2777" s="3"/>
    </row>
    <row r="2778" spans="11:11">
      <c r="K2778" s="3"/>
    </row>
    <row r="2779" spans="11:11">
      <c r="K2779" s="3"/>
    </row>
    <row r="2780" spans="11:11">
      <c r="K2780" s="3"/>
    </row>
    <row r="2781" spans="11:11">
      <c r="K2781" s="3"/>
    </row>
    <row r="2782" spans="11:11">
      <c r="K2782" s="3"/>
    </row>
    <row r="2783" spans="11:11">
      <c r="K2783" s="3"/>
    </row>
    <row r="2784" spans="11:11">
      <c r="K2784" s="3"/>
    </row>
    <row r="2785" spans="11:11">
      <c r="K2785" s="3"/>
    </row>
    <row r="2786" spans="11:11">
      <c r="K2786" s="3"/>
    </row>
    <row r="2787" spans="11:11">
      <c r="K2787" s="3"/>
    </row>
    <row r="2788" spans="11:11">
      <c r="K2788" s="3"/>
    </row>
    <row r="2789" spans="11:11">
      <c r="K2789" s="3"/>
    </row>
    <row r="2790" spans="11:11">
      <c r="K2790" s="3"/>
    </row>
    <row r="2791" spans="11:11">
      <c r="K2791" s="3"/>
    </row>
    <row r="2792" spans="11:11">
      <c r="K2792" s="3"/>
    </row>
    <row r="2793" spans="11:11">
      <c r="K2793" s="3"/>
    </row>
    <row r="2794" spans="11:11">
      <c r="K2794" s="3"/>
    </row>
    <row r="2795" spans="11:11">
      <c r="K2795" s="3"/>
    </row>
    <row r="2796" spans="11:11">
      <c r="K2796" s="3"/>
    </row>
    <row r="2797" spans="11:11">
      <c r="K2797" s="3"/>
    </row>
    <row r="2798" spans="11:11">
      <c r="K2798" s="3"/>
    </row>
    <row r="2799" spans="11:11">
      <c r="K2799" s="3"/>
    </row>
    <row r="2800" spans="11:11">
      <c r="K2800" s="3"/>
    </row>
    <row r="2801" spans="11:11">
      <c r="K2801" s="3"/>
    </row>
    <row r="2802" spans="11:11">
      <c r="K2802" s="3"/>
    </row>
    <row r="2803" spans="11:11">
      <c r="K2803" s="3"/>
    </row>
    <row r="2804" spans="11:11">
      <c r="K2804" s="3"/>
    </row>
    <row r="2805" spans="11:11">
      <c r="K2805" s="3"/>
    </row>
    <row r="2806" spans="11:11">
      <c r="K2806" s="3"/>
    </row>
    <row r="2807" spans="11:11">
      <c r="K2807" s="3"/>
    </row>
    <row r="2808" spans="11:11">
      <c r="K2808" s="3"/>
    </row>
    <row r="2809" spans="11:11">
      <c r="K2809" s="3"/>
    </row>
    <row r="2810" spans="11:11">
      <c r="K2810" s="3"/>
    </row>
    <row r="2811" spans="11:11">
      <c r="K2811" s="3"/>
    </row>
    <row r="2812" spans="11:11">
      <c r="K2812" s="3"/>
    </row>
    <row r="2813" spans="11:11">
      <c r="K2813" s="3"/>
    </row>
    <row r="2814" spans="11:11">
      <c r="K2814" s="3"/>
    </row>
    <row r="2815" spans="11:11">
      <c r="K2815" s="3"/>
    </row>
    <row r="2816" spans="11:11">
      <c r="K2816" s="3"/>
    </row>
    <row r="2817" spans="11:11">
      <c r="K2817" s="3"/>
    </row>
    <row r="2818" spans="11:11">
      <c r="K2818" s="3"/>
    </row>
    <row r="2819" spans="11:11">
      <c r="K2819" s="3"/>
    </row>
    <row r="2820" spans="11:11">
      <c r="K2820" s="3"/>
    </row>
    <row r="2821" spans="11:11">
      <c r="K2821" s="3"/>
    </row>
    <row r="2822" spans="11:11">
      <c r="K2822" s="3"/>
    </row>
    <row r="2823" spans="11:11">
      <c r="K2823" s="3"/>
    </row>
    <row r="2824" spans="11:11">
      <c r="K2824" s="3"/>
    </row>
    <row r="2825" spans="11:11">
      <c r="K2825" s="3"/>
    </row>
    <row r="2826" spans="11:11">
      <c r="K2826" s="3"/>
    </row>
    <row r="2827" spans="11:11">
      <c r="K2827" s="3"/>
    </row>
    <row r="2828" spans="11:11">
      <c r="K2828" s="3"/>
    </row>
    <row r="2829" spans="11:11">
      <c r="K2829" s="3"/>
    </row>
    <row r="2830" spans="11:11">
      <c r="K2830" s="3"/>
    </row>
    <row r="2831" spans="11:11">
      <c r="K2831" s="3"/>
    </row>
    <row r="2832" spans="11:11">
      <c r="K2832" s="3"/>
    </row>
    <row r="2833" spans="11:11">
      <c r="K2833" s="3"/>
    </row>
    <row r="2834" spans="11:11">
      <c r="K2834" s="3"/>
    </row>
    <row r="2835" spans="11:11">
      <c r="K2835" s="3"/>
    </row>
    <row r="2836" spans="11:11">
      <c r="K2836" s="3"/>
    </row>
    <row r="2837" spans="11:11">
      <c r="K2837" s="3"/>
    </row>
    <row r="2838" spans="11:11">
      <c r="K2838" s="3"/>
    </row>
    <row r="2839" spans="11:11">
      <c r="K2839" s="3"/>
    </row>
    <row r="2840" spans="11:11">
      <c r="K2840" s="3"/>
    </row>
    <row r="2841" spans="11:11">
      <c r="K2841" s="3"/>
    </row>
    <row r="2842" spans="11:11">
      <c r="K2842" s="3"/>
    </row>
    <row r="2843" spans="11:11">
      <c r="K2843" s="3"/>
    </row>
    <row r="2844" spans="11:11">
      <c r="K2844" s="3"/>
    </row>
    <row r="2845" spans="11:11">
      <c r="K2845" s="3"/>
    </row>
    <row r="2846" spans="11:11">
      <c r="K2846" s="3"/>
    </row>
    <row r="2847" spans="11:11">
      <c r="K2847" s="3"/>
    </row>
    <row r="2848" spans="11:11">
      <c r="K2848" s="3"/>
    </row>
    <row r="2849" spans="11:11">
      <c r="K2849" s="3"/>
    </row>
    <row r="2850" spans="11:11">
      <c r="K2850" s="3"/>
    </row>
    <row r="2851" spans="11:11">
      <c r="K2851" s="3"/>
    </row>
    <row r="2852" spans="11:11">
      <c r="K2852" s="3"/>
    </row>
    <row r="2853" spans="11:11">
      <c r="K2853" s="3"/>
    </row>
    <row r="2854" spans="11:11">
      <c r="K2854" s="3"/>
    </row>
    <row r="2855" spans="11:11">
      <c r="K2855" s="3"/>
    </row>
    <row r="2856" spans="11:11">
      <c r="K2856" s="3"/>
    </row>
    <row r="2857" spans="11:11">
      <c r="K2857" s="3"/>
    </row>
    <row r="2858" spans="11:11">
      <c r="K2858" s="3"/>
    </row>
    <row r="2859" spans="11:11">
      <c r="K2859" s="3"/>
    </row>
    <row r="2860" spans="11:11">
      <c r="K2860" s="3"/>
    </row>
    <row r="2861" spans="11:11">
      <c r="K2861" s="3"/>
    </row>
    <row r="2862" spans="11:11">
      <c r="K2862" s="3"/>
    </row>
    <row r="2863" spans="11:11">
      <c r="K2863" s="3"/>
    </row>
    <row r="2864" spans="11:11">
      <c r="K2864" s="3"/>
    </row>
    <row r="2865" spans="11:11">
      <c r="K2865" s="3"/>
    </row>
    <row r="2866" spans="11:11">
      <c r="K2866" s="3"/>
    </row>
    <row r="2867" spans="11:11">
      <c r="K2867" s="3"/>
    </row>
    <row r="2868" spans="11:11">
      <c r="K2868" s="3"/>
    </row>
    <row r="2869" spans="11:11">
      <c r="K2869" s="3"/>
    </row>
    <row r="2870" spans="11:11">
      <c r="K2870" s="3"/>
    </row>
    <row r="2871" spans="11:11">
      <c r="K2871" s="3"/>
    </row>
    <row r="2872" spans="11:11">
      <c r="K2872" s="3"/>
    </row>
    <row r="2873" spans="11:11">
      <c r="K2873" s="3"/>
    </row>
    <row r="2874" spans="11:11">
      <c r="K2874" s="3"/>
    </row>
    <row r="2875" spans="11:11">
      <c r="K2875" s="3"/>
    </row>
    <row r="2876" spans="11:11">
      <c r="K2876" s="3"/>
    </row>
    <row r="2877" spans="11:11">
      <c r="K2877" s="3"/>
    </row>
    <row r="2878" spans="11:11">
      <c r="K2878" s="3"/>
    </row>
    <row r="2879" spans="11:11">
      <c r="K2879" s="3"/>
    </row>
    <row r="2880" spans="11:11">
      <c r="K2880" s="3"/>
    </row>
    <row r="2881" spans="11:11">
      <c r="K2881" s="3"/>
    </row>
    <row r="2882" spans="11:11">
      <c r="K2882" s="3"/>
    </row>
    <row r="2883" spans="11:11">
      <c r="K2883" s="3"/>
    </row>
    <row r="2884" spans="11:11">
      <c r="K2884" s="3"/>
    </row>
    <row r="2885" spans="11:11">
      <c r="K2885" s="3"/>
    </row>
    <row r="2886" spans="11:11">
      <c r="K2886" s="3"/>
    </row>
    <row r="2887" spans="11:11">
      <c r="K2887" s="3"/>
    </row>
    <row r="2888" spans="11:11">
      <c r="K2888" s="3"/>
    </row>
    <row r="2889" spans="11:11">
      <c r="K2889" s="3"/>
    </row>
    <row r="2890" spans="11:11">
      <c r="K2890" s="3"/>
    </row>
    <row r="2891" spans="11:11">
      <c r="K2891" s="3"/>
    </row>
    <row r="2892" spans="11:11">
      <c r="K2892" s="3"/>
    </row>
    <row r="2893" spans="11:11">
      <c r="K2893" s="3"/>
    </row>
    <row r="2894" spans="11:11">
      <c r="K2894" s="3"/>
    </row>
    <row r="2895" spans="11:11">
      <c r="K2895" s="3"/>
    </row>
    <row r="2896" spans="11:11">
      <c r="K2896" s="3"/>
    </row>
    <row r="2897" spans="11:11">
      <c r="K2897" s="3"/>
    </row>
    <row r="2898" spans="11:11">
      <c r="K2898" s="3"/>
    </row>
    <row r="2899" spans="11:11">
      <c r="K2899" s="3"/>
    </row>
    <row r="2900" spans="11:11">
      <c r="K2900" s="3"/>
    </row>
    <row r="2901" spans="11:11">
      <c r="K2901" s="3"/>
    </row>
    <row r="2902" spans="11:11">
      <c r="K2902" s="3"/>
    </row>
    <row r="2903" spans="11:11">
      <c r="K2903" s="3"/>
    </row>
    <row r="2904" spans="11:11">
      <c r="K2904" s="3"/>
    </row>
    <row r="2905" spans="11:11">
      <c r="K2905" s="3"/>
    </row>
    <row r="2906" spans="11:11">
      <c r="K2906" s="3"/>
    </row>
    <row r="2907" spans="11:11">
      <c r="K2907" s="3"/>
    </row>
    <row r="2908" spans="11:11">
      <c r="K2908" s="3"/>
    </row>
    <row r="2909" spans="11:11">
      <c r="K2909" s="3"/>
    </row>
    <row r="2910" spans="11:11">
      <c r="K2910" s="3"/>
    </row>
    <row r="2911" spans="11:11">
      <c r="K2911" s="3"/>
    </row>
    <row r="2912" spans="11:11">
      <c r="K2912" s="3"/>
    </row>
    <row r="2913" spans="11:11">
      <c r="K2913" s="3"/>
    </row>
    <row r="2914" spans="11:11">
      <c r="K2914" s="3"/>
    </row>
    <row r="2915" spans="11:11">
      <c r="K2915" s="3"/>
    </row>
    <row r="2916" spans="11:11">
      <c r="K2916" s="3"/>
    </row>
    <row r="2917" spans="11:11">
      <c r="K2917" s="3"/>
    </row>
    <row r="2918" spans="11:11">
      <c r="K2918" s="3"/>
    </row>
    <row r="2919" spans="11:11">
      <c r="K2919" s="3"/>
    </row>
    <row r="2920" spans="11:11">
      <c r="K2920" s="3"/>
    </row>
    <row r="2921" spans="11:11">
      <c r="K2921" s="3"/>
    </row>
    <row r="2922" spans="11:11">
      <c r="K2922" s="3"/>
    </row>
    <row r="2923" spans="11:11">
      <c r="K2923" s="3"/>
    </row>
    <row r="2924" spans="11:11">
      <c r="K2924" s="3"/>
    </row>
    <row r="2925" spans="11:11">
      <c r="K2925" s="3"/>
    </row>
    <row r="2926" spans="11:11">
      <c r="K2926" s="3"/>
    </row>
    <row r="2927" spans="11:11">
      <c r="K2927" s="3"/>
    </row>
    <row r="2928" spans="11:11">
      <c r="K2928" s="3"/>
    </row>
    <row r="2929" spans="11:11">
      <c r="K2929" s="3"/>
    </row>
    <row r="2930" spans="11:11">
      <c r="K2930" s="3"/>
    </row>
    <row r="2931" spans="11:11">
      <c r="K2931" s="3"/>
    </row>
    <row r="2932" spans="11:11">
      <c r="K2932" s="3"/>
    </row>
    <row r="2933" spans="11:11">
      <c r="K2933" s="3"/>
    </row>
    <row r="2934" spans="11:11">
      <c r="K2934" s="3"/>
    </row>
    <row r="2935" spans="11:11">
      <c r="K2935" s="3"/>
    </row>
    <row r="2936" spans="11:11">
      <c r="K2936" s="3"/>
    </row>
    <row r="2937" spans="11:11">
      <c r="K2937" s="3"/>
    </row>
    <row r="2938" spans="11:11">
      <c r="K2938" s="3"/>
    </row>
    <row r="2939" spans="11:11">
      <c r="K2939" s="3"/>
    </row>
    <row r="2940" spans="11:11">
      <c r="K2940" s="3"/>
    </row>
    <row r="2941" spans="11:11">
      <c r="K2941" s="3"/>
    </row>
    <row r="2942" spans="11:11">
      <c r="K2942" s="3"/>
    </row>
    <row r="2943" spans="11:11">
      <c r="K2943" s="3"/>
    </row>
    <row r="2944" spans="11:11">
      <c r="K2944" s="3"/>
    </row>
    <row r="2945" spans="11:11">
      <c r="K2945" s="3"/>
    </row>
    <row r="2946" spans="11:11">
      <c r="K2946" s="3"/>
    </row>
    <row r="2947" spans="11:11">
      <c r="K2947" s="3"/>
    </row>
    <row r="2948" spans="11:11">
      <c r="K2948" s="3"/>
    </row>
    <row r="2949" spans="11:11">
      <c r="K2949" s="3"/>
    </row>
    <row r="2950" spans="11:11">
      <c r="K2950" s="3"/>
    </row>
    <row r="2951" spans="11:11">
      <c r="K2951" s="3"/>
    </row>
    <row r="2952" spans="11:11">
      <c r="K2952" s="3"/>
    </row>
    <row r="2953" spans="11:11">
      <c r="K2953" s="3"/>
    </row>
    <row r="2954" spans="11:11">
      <c r="K2954" s="3"/>
    </row>
    <row r="2955" spans="11:11">
      <c r="K2955" s="3"/>
    </row>
    <row r="2956" spans="11:11">
      <c r="K2956" s="3"/>
    </row>
    <row r="2957" spans="11:11">
      <c r="K2957" s="3"/>
    </row>
    <row r="2958" spans="11:11">
      <c r="K2958" s="3"/>
    </row>
    <row r="2959" spans="11:11">
      <c r="K2959" s="3"/>
    </row>
    <row r="2960" spans="11:11">
      <c r="K2960" s="3"/>
    </row>
    <row r="2961" spans="11:11">
      <c r="K2961" s="3"/>
    </row>
    <row r="2962" spans="11:11">
      <c r="K2962" s="3"/>
    </row>
    <row r="2963" spans="11:11">
      <c r="K2963" s="3"/>
    </row>
    <row r="2964" spans="11:11">
      <c r="K2964" s="3"/>
    </row>
    <row r="2965" spans="11:11">
      <c r="K2965" s="3"/>
    </row>
    <row r="2966" spans="11:11">
      <c r="K2966" s="3"/>
    </row>
    <row r="2967" spans="11:11">
      <c r="K2967" s="3"/>
    </row>
    <row r="2968" spans="11:11">
      <c r="K2968" s="3"/>
    </row>
    <row r="2969" spans="11:11">
      <c r="K2969" s="3"/>
    </row>
    <row r="2970" spans="11:11">
      <c r="K2970" s="3"/>
    </row>
    <row r="2971" spans="11:11">
      <c r="K2971" s="3"/>
    </row>
    <row r="2972" spans="11:11">
      <c r="K2972" s="3"/>
    </row>
    <row r="2973" spans="11:11">
      <c r="K2973" s="3"/>
    </row>
    <row r="2974" spans="11:11">
      <c r="K2974" s="3"/>
    </row>
    <row r="2975" spans="11:11">
      <c r="K2975" s="3"/>
    </row>
    <row r="2976" spans="11:11">
      <c r="K2976" s="3"/>
    </row>
    <row r="2977" spans="11:11">
      <c r="K2977" s="3"/>
    </row>
    <row r="2978" spans="11:11">
      <c r="K2978" s="3"/>
    </row>
    <row r="2979" spans="11:11">
      <c r="K2979" s="3"/>
    </row>
    <row r="2980" spans="11:11">
      <c r="K2980" s="3"/>
    </row>
    <row r="2981" spans="11:11">
      <c r="K2981" s="3"/>
    </row>
    <row r="2982" spans="11:11">
      <c r="K2982" s="3"/>
    </row>
    <row r="2983" spans="11:11">
      <c r="K2983" s="3"/>
    </row>
    <row r="2984" spans="11:11">
      <c r="K2984" s="3"/>
    </row>
    <row r="2985" spans="11:11">
      <c r="K2985" s="3"/>
    </row>
    <row r="2986" spans="11:11">
      <c r="K2986" s="3"/>
    </row>
    <row r="2987" spans="11:11">
      <c r="K2987" s="3"/>
    </row>
    <row r="2988" spans="11:11">
      <c r="K2988" s="3"/>
    </row>
    <row r="2989" spans="11:11">
      <c r="K2989" s="3"/>
    </row>
    <row r="2990" spans="11:11">
      <c r="K2990" s="3"/>
    </row>
    <row r="2991" spans="11:11">
      <c r="K2991" s="3"/>
    </row>
    <row r="2992" spans="11:11">
      <c r="K2992" s="3"/>
    </row>
    <row r="2993" spans="11:11">
      <c r="K2993" s="3"/>
    </row>
    <row r="2994" spans="11:11">
      <c r="K2994" s="3"/>
    </row>
    <row r="2995" spans="11:11">
      <c r="K2995" s="3"/>
    </row>
    <row r="2996" spans="11:11">
      <c r="K2996" s="3"/>
    </row>
    <row r="2997" spans="11:11">
      <c r="K2997" s="3"/>
    </row>
    <row r="2998" spans="11:11">
      <c r="K2998" s="3"/>
    </row>
    <row r="2999" spans="11:11">
      <c r="K2999" s="3"/>
    </row>
    <row r="3000" spans="11:11">
      <c r="K3000" s="3"/>
    </row>
    <row r="3001" spans="11:11">
      <c r="K3001" s="3"/>
    </row>
    <row r="3002" spans="11:11">
      <c r="K3002" s="3"/>
    </row>
    <row r="3003" spans="11:11">
      <c r="K3003" s="3"/>
    </row>
    <row r="3004" spans="11:11">
      <c r="K3004" s="3"/>
    </row>
    <row r="3005" spans="11:11">
      <c r="K3005" s="3"/>
    </row>
    <row r="3006" spans="11:11">
      <c r="K3006" s="3"/>
    </row>
    <row r="3007" spans="11:11">
      <c r="K3007" s="3"/>
    </row>
    <row r="3008" spans="11:11">
      <c r="K3008" s="3"/>
    </row>
    <row r="3009" spans="11:11">
      <c r="K3009" s="3"/>
    </row>
    <row r="3010" spans="11:11">
      <c r="K3010" s="3"/>
    </row>
    <row r="3011" spans="11:11">
      <c r="K3011" s="3"/>
    </row>
    <row r="3012" spans="11:11">
      <c r="K3012" s="3"/>
    </row>
    <row r="3013" spans="11:11">
      <c r="K3013" s="3"/>
    </row>
    <row r="3014" spans="11:11">
      <c r="K3014" s="3"/>
    </row>
    <row r="3015" spans="11:11">
      <c r="K3015" s="3"/>
    </row>
    <row r="3016" spans="11:11">
      <c r="K3016" s="3"/>
    </row>
    <row r="3017" spans="11:11">
      <c r="K3017" s="3"/>
    </row>
    <row r="3018" spans="11:11">
      <c r="K3018" s="3"/>
    </row>
    <row r="3019" spans="11:11">
      <c r="K3019" s="3"/>
    </row>
    <row r="3020" spans="11:11">
      <c r="K3020" s="3"/>
    </row>
    <row r="3021" spans="11:11">
      <c r="K3021" s="3"/>
    </row>
    <row r="3022" spans="11:11">
      <c r="K3022" s="3"/>
    </row>
    <row r="3023" spans="11:11">
      <c r="K3023" s="3"/>
    </row>
    <row r="3024" spans="11:11">
      <c r="K3024" s="3"/>
    </row>
    <row r="3025" spans="11:11">
      <c r="K3025" s="3"/>
    </row>
    <row r="3026" spans="11:11">
      <c r="K3026" s="3"/>
    </row>
    <row r="3027" spans="11:11">
      <c r="K3027" s="3"/>
    </row>
    <row r="3028" spans="11:11">
      <c r="K3028" s="3"/>
    </row>
    <row r="3029" spans="11:11">
      <c r="K3029" s="3"/>
    </row>
    <row r="3030" spans="11:11">
      <c r="K3030" s="3"/>
    </row>
    <row r="3031" spans="11:11">
      <c r="K3031" s="3"/>
    </row>
    <row r="3032" spans="11:11">
      <c r="K3032" s="3"/>
    </row>
    <row r="3033" spans="11:11">
      <c r="K3033" s="3"/>
    </row>
    <row r="3034" spans="11:11">
      <c r="K3034" s="3"/>
    </row>
    <row r="3035" spans="11:11">
      <c r="K3035" s="3"/>
    </row>
    <row r="3036" spans="11:11">
      <c r="K3036" s="3"/>
    </row>
    <row r="3037" spans="11:11">
      <c r="K3037" s="3"/>
    </row>
    <row r="3038" spans="11:11">
      <c r="K3038" s="3"/>
    </row>
    <row r="3039" spans="11:11">
      <c r="K3039" s="3"/>
    </row>
    <row r="3040" spans="11:11">
      <c r="K3040" s="3"/>
    </row>
    <row r="3041" spans="11:11">
      <c r="K3041" s="3"/>
    </row>
    <row r="3042" spans="11:11">
      <c r="K3042" s="3"/>
    </row>
    <row r="3043" spans="11:11">
      <c r="K3043" s="3"/>
    </row>
    <row r="3044" spans="11:11">
      <c r="K3044" s="3"/>
    </row>
    <row r="3045" spans="11:11">
      <c r="K3045" s="3"/>
    </row>
    <row r="3046" spans="11:11">
      <c r="K3046" s="3"/>
    </row>
    <row r="3047" spans="11:11">
      <c r="K3047" s="3"/>
    </row>
    <row r="3048" spans="11:11">
      <c r="K3048" s="3"/>
    </row>
    <row r="3049" spans="11:11">
      <c r="K3049" s="3"/>
    </row>
    <row r="3050" spans="11:11">
      <c r="K3050" s="3"/>
    </row>
    <row r="3051" spans="11:11">
      <c r="K3051" s="3"/>
    </row>
    <row r="3052" spans="11:11">
      <c r="K3052" s="3"/>
    </row>
    <row r="3053" spans="11:11">
      <c r="K3053" s="3"/>
    </row>
    <row r="3054" spans="11:11">
      <c r="K3054" s="3"/>
    </row>
    <row r="3055" spans="11:11">
      <c r="K3055" s="3"/>
    </row>
    <row r="3056" spans="11:11">
      <c r="K3056" s="3"/>
    </row>
    <row r="3057" spans="11:11">
      <c r="K3057" s="3"/>
    </row>
    <row r="3058" spans="11:11">
      <c r="K3058" s="3"/>
    </row>
    <row r="3059" spans="11:11">
      <c r="K3059" s="3"/>
    </row>
    <row r="3060" spans="11:11">
      <c r="K3060" s="3"/>
    </row>
    <row r="3061" spans="11:11">
      <c r="K3061" s="3"/>
    </row>
    <row r="3062" spans="11:11">
      <c r="K3062" s="3"/>
    </row>
    <row r="3063" spans="11:11">
      <c r="K3063" s="3"/>
    </row>
    <row r="3064" spans="11:11">
      <c r="K3064" s="3"/>
    </row>
    <row r="3065" spans="11:11">
      <c r="K3065" s="3"/>
    </row>
    <row r="3066" spans="11:11">
      <c r="K3066" s="3"/>
    </row>
    <row r="3067" spans="11:11">
      <c r="K3067" s="3"/>
    </row>
    <row r="3068" spans="11:11">
      <c r="K3068" s="3"/>
    </row>
    <row r="3069" spans="11:11">
      <c r="K3069" s="3"/>
    </row>
    <row r="3070" spans="11:11">
      <c r="K3070" s="3"/>
    </row>
    <row r="3071" spans="11:11">
      <c r="K3071" s="3"/>
    </row>
    <row r="3072" spans="11:11">
      <c r="K3072" s="3"/>
    </row>
    <row r="3073" spans="11:11">
      <c r="K3073" s="3"/>
    </row>
    <row r="3074" spans="11:11">
      <c r="K3074" s="3"/>
    </row>
    <row r="3075" spans="11:11">
      <c r="K3075" s="3"/>
    </row>
    <row r="3076" spans="11:11">
      <c r="K3076" s="3"/>
    </row>
    <row r="3077" spans="11:11">
      <c r="K3077" s="3"/>
    </row>
    <row r="3078" spans="11:11">
      <c r="K3078" s="3"/>
    </row>
    <row r="3079" spans="11:11">
      <c r="K3079" s="3"/>
    </row>
    <row r="3080" spans="11:11">
      <c r="K3080" s="3"/>
    </row>
    <row r="3081" spans="11:11">
      <c r="K3081" s="3"/>
    </row>
    <row r="3082" spans="11:11">
      <c r="K3082" s="3"/>
    </row>
    <row r="3083" spans="11:11">
      <c r="K3083" s="3"/>
    </row>
    <row r="3084" spans="11:11">
      <c r="K3084" s="3"/>
    </row>
    <row r="3085" spans="11:11">
      <c r="K3085" s="3"/>
    </row>
    <row r="3086" spans="11:11">
      <c r="K3086" s="3"/>
    </row>
    <row r="3087" spans="11:11">
      <c r="K3087" s="3"/>
    </row>
    <row r="3088" spans="11:11">
      <c r="K3088" s="3"/>
    </row>
    <row r="3089" spans="11:11">
      <c r="K3089" s="3"/>
    </row>
    <row r="3090" spans="11:11">
      <c r="K3090" s="3"/>
    </row>
    <row r="3091" spans="11:11">
      <c r="K3091" s="3"/>
    </row>
    <row r="3092" spans="11:11">
      <c r="K3092" s="3"/>
    </row>
    <row r="3093" spans="11:11">
      <c r="K3093" s="3"/>
    </row>
    <row r="3094" spans="11:11">
      <c r="K3094" s="3"/>
    </row>
    <row r="3095" spans="11:11">
      <c r="K3095" s="3"/>
    </row>
    <row r="3096" spans="11:11">
      <c r="K3096" s="3"/>
    </row>
    <row r="3097" spans="11:11">
      <c r="K3097" s="3"/>
    </row>
    <row r="3098" spans="11:11">
      <c r="K3098" s="3"/>
    </row>
    <row r="3099" spans="11:11">
      <c r="K3099" s="3"/>
    </row>
    <row r="3100" spans="11:11">
      <c r="K3100" s="3"/>
    </row>
    <row r="3101" spans="11:11">
      <c r="K3101" s="3"/>
    </row>
    <row r="3102" spans="11:11">
      <c r="K3102" s="3"/>
    </row>
    <row r="3103" spans="11:11">
      <c r="K3103" s="3"/>
    </row>
    <row r="3104" spans="11:11">
      <c r="K3104" s="3"/>
    </row>
    <row r="3105" spans="11:11">
      <c r="K3105" s="3"/>
    </row>
    <row r="3106" spans="11:11">
      <c r="K3106" s="3"/>
    </row>
    <row r="3107" spans="11:11">
      <c r="K3107" s="3"/>
    </row>
    <row r="3108" spans="11:11">
      <c r="K3108" s="3"/>
    </row>
    <row r="3109" spans="11:11">
      <c r="K3109" s="3"/>
    </row>
    <row r="3110" spans="11:11">
      <c r="K3110" s="3"/>
    </row>
    <row r="3111" spans="11:11">
      <c r="K3111" s="3"/>
    </row>
    <row r="3112" spans="11:11">
      <c r="K3112" s="3"/>
    </row>
    <row r="3113" spans="11:11">
      <c r="K3113" s="3"/>
    </row>
    <row r="3114" spans="11:11">
      <c r="K3114" s="3"/>
    </row>
    <row r="3115" spans="11:11">
      <c r="K3115" s="3"/>
    </row>
    <row r="3116" spans="11:11">
      <c r="K3116" s="3"/>
    </row>
    <row r="3117" spans="11:11">
      <c r="K3117" s="3"/>
    </row>
    <row r="3118" spans="11:11">
      <c r="K3118" s="3"/>
    </row>
    <row r="3119" spans="11:11">
      <c r="K3119" s="3"/>
    </row>
    <row r="3120" spans="11:11">
      <c r="K3120" s="3"/>
    </row>
    <row r="3121" spans="11:11">
      <c r="K3121" s="3"/>
    </row>
    <row r="3122" spans="11:11">
      <c r="K3122" s="3"/>
    </row>
    <row r="3123" spans="11:11">
      <c r="K3123" s="3"/>
    </row>
    <row r="3124" spans="11:11">
      <c r="K3124" s="3"/>
    </row>
    <row r="3125" spans="11:11">
      <c r="K3125" s="3"/>
    </row>
    <row r="3126" spans="11:11">
      <c r="K3126" s="3"/>
    </row>
    <row r="3127" spans="11:11">
      <c r="K3127" s="3"/>
    </row>
    <row r="3128" spans="11:11">
      <c r="K3128" s="3"/>
    </row>
    <row r="3129" spans="11:11">
      <c r="K3129" s="3"/>
    </row>
    <row r="3130" spans="11:11">
      <c r="K3130" s="3"/>
    </row>
    <row r="3131" spans="11:11">
      <c r="K3131" s="3"/>
    </row>
    <row r="3132" spans="11:11">
      <c r="K3132" s="3"/>
    </row>
    <row r="3133" spans="11:11">
      <c r="K3133" s="3"/>
    </row>
    <row r="3134" spans="11:11">
      <c r="K3134" s="3"/>
    </row>
    <row r="3135" spans="11:11">
      <c r="K3135" s="3"/>
    </row>
    <row r="3136" spans="11:11">
      <c r="K3136" s="3"/>
    </row>
    <row r="3137" spans="11:11">
      <c r="K3137" s="3"/>
    </row>
    <row r="3138" spans="11:11">
      <c r="K3138" s="3"/>
    </row>
    <row r="3139" spans="11:11">
      <c r="K3139" s="3"/>
    </row>
    <row r="3140" spans="11:11">
      <c r="K3140" s="3"/>
    </row>
    <row r="3141" spans="11:11">
      <c r="K3141" s="3"/>
    </row>
    <row r="3142" spans="11:11">
      <c r="K3142" s="3"/>
    </row>
    <row r="3143" spans="11:11">
      <c r="K3143" s="3"/>
    </row>
    <row r="3144" spans="11:11">
      <c r="K3144" s="3"/>
    </row>
    <row r="3145" spans="11:11">
      <c r="K3145" s="3"/>
    </row>
    <row r="3146" spans="11:11">
      <c r="K3146" s="3"/>
    </row>
    <row r="3147" spans="11:11">
      <c r="K3147" s="3"/>
    </row>
    <row r="3148" spans="11:11">
      <c r="K3148" s="3"/>
    </row>
    <row r="3149" spans="11:11">
      <c r="K3149" s="3"/>
    </row>
    <row r="3150" spans="11:11">
      <c r="K3150" s="3"/>
    </row>
    <row r="3151" spans="11:11">
      <c r="K3151" s="3"/>
    </row>
    <row r="3152" spans="11:11">
      <c r="K3152" s="3"/>
    </row>
    <row r="3153" spans="11:11">
      <c r="K3153" s="3"/>
    </row>
    <row r="3154" spans="11:11">
      <c r="K3154" s="3"/>
    </row>
    <row r="3155" spans="11:11">
      <c r="K3155" s="3"/>
    </row>
    <row r="3156" spans="11:11">
      <c r="K3156" s="3"/>
    </row>
    <row r="3157" spans="11:11">
      <c r="K3157" s="3"/>
    </row>
    <row r="3158" spans="11:11">
      <c r="K3158" s="3"/>
    </row>
    <row r="3159" spans="11:11">
      <c r="K3159" s="3"/>
    </row>
    <row r="3160" spans="11:11">
      <c r="K3160" s="3"/>
    </row>
    <row r="3161" spans="11:11">
      <c r="K3161" s="3"/>
    </row>
    <row r="3162" spans="11:11">
      <c r="K3162" s="3"/>
    </row>
    <row r="3163" spans="11:11">
      <c r="K3163" s="3"/>
    </row>
    <row r="3164" spans="11:11">
      <c r="K3164" s="3"/>
    </row>
    <row r="3165" spans="11:11">
      <c r="K3165" s="3"/>
    </row>
    <row r="3166" spans="11:11">
      <c r="K3166" s="3"/>
    </row>
    <row r="3167" spans="11:11">
      <c r="K3167" s="3"/>
    </row>
    <row r="3168" spans="11:11">
      <c r="K3168" s="3"/>
    </row>
    <row r="3169" spans="11:11">
      <c r="K3169" s="3"/>
    </row>
    <row r="3170" spans="11:11">
      <c r="K3170" s="3"/>
    </row>
    <row r="3171" spans="11:11">
      <c r="K3171" s="3"/>
    </row>
    <row r="3172" spans="11:11">
      <c r="K3172" s="3"/>
    </row>
    <row r="3173" spans="11:11">
      <c r="K3173" s="3"/>
    </row>
    <row r="3174" spans="11:11">
      <c r="K3174" s="3"/>
    </row>
    <row r="3175" spans="11:11">
      <c r="K3175" s="3"/>
    </row>
    <row r="3176" spans="11:11">
      <c r="K3176" s="3"/>
    </row>
    <row r="3177" spans="11:11">
      <c r="K3177" s="3"/>
    </row>
    <row r="3178" spans="11:11">
      <c r="K3178" s="3"/>
    </row>
    <row r="3179" spans="11:11">
      <c r="K3179" s="3"/>
    </row>
    <row r="3180" spans="11:11">
      <c r="K3180" s="3"/>
    </row>
    <row r="3181" spans="11:11">
      <c r="K3181" s="3"/>
    </row>
    <row r="3182" spans="11:11">
      <c r="K3182" s="3"/>
    </row>
    <row r="3183" spans="11:11">
      <c r="K3183" s="3"/>
    </row>
    <row r="3184" spans="11:11">
      <c r="K3184" s="3"/>
    </row>
    <row r="3185" spans="11:11">
      <c r="K3185" s="3"/>
    </row>
    <row r="3186" spans="11:11">
      <c r="K3186" s="3"/>
    </row>
    <row r="3187" spans="11:11">
      <c r="K3187" s="3"/>
    </row>
    <row r="3188" spans="11:11">
      <c r="K3188" s="3"/>
    </row>
    <row r="3189" spans="11:11">
      <c r="K3189" s="3"/>
    </row>
    <row r="3190" spans="11:11">
      <c r="K3190" s="3"/>
    </row>
    <row r="3191" spans="11:11">
      <c r="K3191" s="3"/>
    </row>
    <row r="3192" spans="11:11">
      <c r="K3192" s="3"/>
    </row>
    <row r="3193" spans="11:11">
      <c r="K3193" s="3"/>
    </row>
    <row r="3194" spans="11:11">
      <c r="K3194" s="3"/>
    </row>
    <row r="3195" spans="11:11">
      <c r="K3195" s="3"/>
    </row>
    <row r="3196" spans="11:11">
      <c r="K3196" s="3"/>
    </row>
    <row r="3197" spans="11:11">
      <c r="K3197" s="3"/>
    </row>
    <row r="3198" spans="11:11">
      <c r="K3198" s="3"/>
    </row>
    <row r="3199" spans="11:11">
      <c r="K3199" s="3"/>
    </row>
    <row r="3200" spans="11:11">
      <c r="K3200" s="3"/>
    </row>
    <row r="3201" spans="11:11">
      <c r="K3201" s="3"/>
    </row>
    <row r="3202" spans="11:11">
      <c r="K3202" s="3"/>
    </row>
    <row r="3203" spans="11:11">
      <c r="K3203" s="3"/>
    </row>
    <row r="3204" spans="11:11">
      <c r="K3204" s="3"/>
    </row>
    <row r="3205" spans="11:11">
      <c r="K3205" s="3"/>
    </row>
    <row r="3206" spans="11:11">
      <c r="K3206" s="3"/>
    </row>
    <row r="3207" spans="11:11">
      <c r="K3207" s="3"/>
    </row>
    <row r="3208" spans="11:11">
      <c r="K3208" s="3"/>
    </row>
    <row r="3209" spans="11:11">
      <c r="K3209" s="3"/>
    </row>
    <row r="3210" spans="11:11">
      <c r="K3210" s="3"/>
    </row>
    <row r="3211" spans="11:11">
      <c r="K3211" s="3"/>
    </row>
    <row r="3212" spans="11:11">
      <c r="K3212" s="3"/>
    </row>
    <row r="3213" spans="11:11">
      <c r="K3213" s="3"/>
    </row>
    <row r="3214" spans="11:11">
      <c r="K3214" s="3"/>
    </row>
    <row r="3215" spans="11:11">
      <c r="K3215" s="3"/>
    </row>
    <row r="3216" spans="11:11">
      <c r="K3216" s="3"/>
    </row>
    <row r="3217" spans="11:11">
      <c r="K3217" s="3"/>
    </row>
    <row r="3218" spans="11:11">
      <c r="K3218" s="3"/>
    </row>
    <row r="3219" spans="11:11">
      <c r="K3219" s="3"/>
    </row>
    <row r="3220" spans="11:11">
      <c r="K3220" s="3"/>
    </row>
    <row r="3221" spans="11:11">
      <c r="K3221" s="3"/>
    </row>
    <row r="3222" spans="11:11">
      <c r="K3222" s="3"/>
    </row>
    <row r="3223" spans="11:11">
      <c r="K3223" s="3"/>
    </row>
    <row r="3224" spans="11:11">
      <c r="K3224" s="3"/>
    </row>
    <row r="3225" spans="11:11">
      <c r="K3225" s="3"/>
    </row>
    <row r="3226" spans="11:11">
      <c r="K3226" s="3"/>
    </row>
    <row r="3227" spans="11:11">
      <c r="K3227" s="3"/>
    </row>
    <row r="3228" spans="11:11">
      <c r="K3228" s="3"/>
    </row>
    <row r="3229" spans="11:11">
      <c r="K3229" s="3"/>
    </row>
    <row r="3230" spans="11:11">
      <c r="K3230" s="3"/>
    </row>
    <row r="3231" spans="11:11">
      <c r="K3231" s="3"/>
    </row>
    <row r="3232" spans="11:11">
      <c r="K3232" s="3"/>
    </row>
    <row r="3233" spans="11:11">
      <c r="K3233" s="3"/>
    </row>
    <row r="3234" spans="11:11">
      <c r="K3234" s="3"/>
    </row>
    <row r="3235" spans="11:11">
      <c r="K3235" s="3"/>
    </row>
    <row r="3236" spans="11:11">
      <c r="K3236" s="3"/>
    </row>
    <row r="3237" spans="11:11">
      <c r="K3237" s="3"/>
    </row>
    <row r="3238" spans="11:11">
      <c r="K3238" s="3"/>
    </row>
    <row r="3239" spans="11:11">
      <c r="K3239" s="3"/>
    </row>
    <row r="3240" spans="11:11">
      <c r="K3240" s="3"/>
    </row>
    <row r="3241" spans="11:11">
      <c r="K3241" s="3"/>
    </row>
    <row r="3242" spans="11:11">
      <c r="K3242" s="3"/>
    </row>
    <row r="3243" spans="11:11">
      <c r="K3243" s="3"/>
    </row>
    <row r="3244" spans="11:11">
      <c r="K3244" s="3"/>
    </row>
    <row r="3245" spans="11:11">
      <c r="K3245" s="3"/>
    </row>
    <row r="3246" spans="11:11">
      <c r="K3246" s="3"/>
    </row>
    <row r="3247" spans="11:11">
      <c r="K3247" s="3"/>
    </row>
    <row r="3248" spans="11:11">
      <c r="K3248" s="3"/>
    </row>
    <row r="3249" spans="11:11">
      <c r="K3249" s="3"/>
    </row>
    <row r="3250" spans="11:11">
      <c r="K3250" s="3"/>
    </row>
    <row r="3251" spans="11:11">
      <c r="K3251" s="3"/>
    </row>
    <row r="3252" spans="11:11">
      <c r="K3252" s="3"/>
    </row>
    <row r="3253" spans="11:11">
      <c r="K3253" s="3"/>
    </row>
    <row r="3254" spans="11:11">
      <c r="K3254" s="3"/>
    </row>
    <row r="3255" spans="11:11">
      <c r="K3255" s="3"/>
    </row>
    <row r="3256" spans="11:11">
      <c r="K3256" s="3"/>
    </row>
    <row r="3257" spans="11:11">
      <c r="K3257" s="3"/>
    </row>
    <row r="3258" spans="11:11">
      <c r="K3258" s="3"/>
    </row>
    <row r="3259" spans="11:11">
      <c r="K3259" s="3"/>
    </row>
    <row r="3260" spans="11:11">
      <c r="K3260" s="3"/>
    </row>
    <row r="3261" spans="11:11">
      <c r="K3261" s="3"/>
    </row>
    <row r="3262" spans="11:11">
      <c r="K3262" s="3"/>
    </row>
    <row r="3263" spans="11:11">
      <c r="K3263" s="3"/>
    </row>
    <row r="3264" spans="11:11">
      <c r="K3264" s="3"/>
    </row>
    <row r="3265" spans="11:11">
      <c r="K3265" s="3"/>
    </row>
    <row r="3266" spans="11:11">
      <c r="K3266" s="3"/>
    </row>
    <row r="3267" spans="11:11">
      <c r="K3267" s="3"/>
    </row>
    <row r="3268" spans="11:11">
      <c r="K3268" s="3"/>
    </row>
    <row r="3269" spans="11:11">
      <c r="K3269" s="3"/>
    </row>
    <row r="3270" spans="11:11">
      <c r="K3270" s="3"/>
    </row>
    <row r="3271" spans="11:11">
      <c r="K3271" s="3"/>
    </row>
    <row r="3272" spans="11:11">
      <c r="K3272" s="3"/>
    </row>
    <row r="3273" spans="11:11">
      <c r="K3273" s="3"/>
    </row>
    <row r="3274" spans="11:11">
      <c r="K3274" s="3"/>
    </row>
    <row r="3275" spans="11:11">
      <c r="K3275" s="3"/>
    </row>
    <row r="3276" spans="11:11">
      <c r="K3276" s="3"/>
    </row>
    <row r="3277" spans="11:11">
      <c r="K3277" s="3"/>
    </row>
    <row r="3278" spans="11:11">
      <c r="K3278" s="3"/>
    </row>
    <row r="3279" spans="11:11">
      <c r="K3279" s="3"/>
    </row>
    <row r="3280" spans="11:11">
      <c r="K3280" s="3"/>
    </row>
    <row r="3281" spans="11:11">
      <c r="K3281" s="3"/>
    </row>
    <row r="3282" spans="11:11">
      <c r="K3282" s="3"/>
    </row>
    <row r="3283" spans="11:11">
      <c r="K3283" s="3"/>
    </row>
    <row r="3284" spans="11:11">
      <c r="K3284" s="3"/>
    </row>
    <row r="3285" spans="11:11">
      <c r="K3285" s="3"/>
    </row>
    <row r="3286" spans="11:11">
      <c r="K3286" s="3"/>
    </row>
    <row r="3287" spans="11:11">
      <c r="K3287" s="3"/>
    </row>
    <row r="3288" spans="11:11">
      <c r="K3288" s="3"/>
    </row>
    <row r="3289" spans="11:11">
      <c r="K3289" s="3"/>
    </row>
    <row r="3290" spans="11:11">
      <c r="K3290" s="3"/>
    </row>
    <row r="3291" spans="11:11">
      <c r="K3291" s="3"/>
    </row>
    <row r="3292" spans="11:11">
      <c r="K3292" s="3"/>
    </row>
    <row r="3293" spans="11:11">
      <c r="K3293" s="3"/>
    </row>
    <row r="3294" spans="11:11">
      <c r="K3294" s="3"/>
    </row>
    <row r="3295" spans="11:11">
      <c r="K3295" s="3"/>
    </row>
    <row r="3296" spans="11:11">
      <c r="K3296" s="3"/>
    </row>
    <row r="3297" spans="11:11">
      <c r="K3297" s="3"/>
    </row>
    <row r="3298" spans="11:11">
      <c r="K3298" s="3"/>
    </row>
    <row r="3299" spans="11:11">
      <c r="K3299" s="3"/>
    </row>
    <row r="3300" spans="11:11">
      <c r="K3300" s="3"/>
    </row>
    <row r="3301" spans="11:11">
      <c r="K3301" s="3"/>
    </row>
    <row r="3302" spans="11:11">
      <c r="K3302" s="3"/>
    </row>
    <row r="3303" spans="11:11">
      <c r="K3303" s="3"/>
    </row>
    <row r="3304" spans="11:11">
      <c r="K3304" s="3"/>
    </row>
    <row r="3305" spans="11:11">
      <c r="K3305" s="3"/>
    </row>
    <row r="3306" spans="11:11">
      <c r="K3306" s="3"/>
    </row>
    <row r="3307" spans="11:11">
      <c r="K3307" s="3"/>
    </row>
    <row r="3308" spans="11:11">
      <c r="K3308" s="3"/>
    </row>
    <row r="3309" spans="11:11">
      <c r="K3309" s="3"/>
    </row>
    <row r="3310" spans="11:11">
      <c r="K3310" s="3"/>
    </row>
    <row r="3311" spans="11:11">
      <c r="K3311" s="3"/>
    </row>
    <row r="3312" spans="11:11">
      <c r="K3312" s="3"/>
    </row>
    <row r="3313" spans="11:11">
      <c r="K3313" s="3"/>
    </row>
    <row r="3314" spans="11:11">
      <c r="K3314" s="3"/>
    </row>
    <row r="3315" spans="11:11">
      <c r="K3315" s="3"/>
    </row>
    <row r="3316" spans="11:11">
      <c r="K3316" s="3"/>
    </row>
    <row r="3317" spans="11:11">
      <c r="K3317" s="3"/>
    </row>
    <row r="3318" spans="11:11">
      <c r="K3318" s="3"/>
    </row>
    <row r="3319" spans="11:11">
      <c r="K3319" s="3"/>
    </row>
    <row r="3320" spans="11:11">
      <c r="K3320" s="3"/>
    </row>
    <row r="3321" spans="11:11">
      <c r="K3321" s="3"/>
    </row>
    <row r="3322" spans="11:11">
      <c r="K3322" s="3"/>
    </row>
    <row r="3323" spans="11:11">
      <c r="K3323" s="3"/>
    </row>
    <row r="3324" spans="11:11">
      <c r="K3324" s="3"/>
    </row>
    <row r="3325" spans="11:11">
      <c r="K3325" s="3"/>
    </row>
    <row r="3326" spans="11:11">
      <c r="K3326" s="3"/>
    </row>
    <row r="3327" spans="11:11">
      <c r="K3327" s="3"/>
    </row>
    <row r="3328" spans="11:11">
      <c r="K3328" s="3"/>
    </row>
    <row r="3329" spans="11:11">
      <c r="K3329" s="3"/>
    </row>
    <row r="3330" spans="11:11">
      <c r="K3330" s="3"/>
    </row>
    <row r="3331" spans="11:11">
      <c r="K3331" s="3"/>
    </row>
    <row r="3332" spans="11:11">
      <c r="K3332" s="3"/>
    </row>
    <row r="3333" spans="11:11">
      <c r="K3333" s="3"/>
    </row>
    <row r="3334" spans="11:11">
      <c r="K3334" s="3"/>
    </row>
    <row r="3335" spans="11:11">
      <c r="K3335" s="3"/>
    </row>
    <row r="3336" spans="11:11">
      <c r="K3336" s="3"/>
    </row>
    <row r="3337" spans="11:11">
      <c r="K3337" s="3"/>
    </row>
    <row r="3338" spans="11:11">
      <c r="K3338" s="3"/>
    </row>
    <row r="3339" spans="11:11">
      <c r="K3339" s="3"/>
    </row>
    <row r="3340" spans="11:11">
      <c r="K3340" s="3"/>
    </row>
    <row r="3341" spans="11:11">
      <c r="K3341" s="3"/>
    </row>
    <row r="3342" spans="11:11">
      <c r="K3342" s="3"/>
    </row>
    <row r="3343" spans="11:11">
      <c r="K3343" s="3"/>
    </row>
    <row r="3344" spans="11:11">
      <c r="K3344" s="3"/>
    </row>
    <row r="3345" spans="11:11">
      <c r="K3345" s="3"/>
    </row>
    <row r="3346" spans="11:11">
      <c r="K3346" s="3"/>
    </row>
    <row r="3347" spans="11:11">
      <c r="K3347" s="3"/>
    </row>
    <row r="3348" spans="11:11">
      <c r="K3348" s="3"/>
    </row>
    <row r="3349" spans="11:11">
      <c r="K3349" s="3"/>
    </row>
    <row r="3350" spans="11:11">
      <c r="K3350" s="3"/>
    </row>
    <row r="3351" spans="11:11">
      <c r="K3351" s="3"/>
    </row>
    <row r="3352" spans="11:11">
      <c r="K3352" s="3"/>
    </row>
    <row r="3353" spans="11:11">
      <c r="K3353" s="3"/>
    </row>
    <row r="3354" spans="11:11">
      <c r="K3354" s="3"/>
    </row>
    <row r="3355" spans="11:11">
      <c r="K3355" s="3"/>
    </row>
    <row r="3356" spans="11:11">
      <c r="K3356" s="3"/>
    </row>
    <row r="3357" spans="11:11">
      <c r="K3357" s="3"/>
    </row>
    <row r="3358" spans="11:11">
      <c r="K3358" s="3"/>
    </row>
    <row r="3359" spans="11:11">
      <c r="K3359" s="3"/>
    </row>
    <row r="3360" spans="11:11">
      <c r="K3360" s="3"/>
    </row>
    <row r="3361" spans="11:11">
      <c r="K3361" s="3"/>
    </row>
    <row r="3362" spans="11:11">
      <c r="K3362" s="3"/>
    </row>
    <row r="3363" spans="11:11">
      <c r="K3363" s="3"/>
    </row>
    <row r="3364" spans="11:11">
      <c r="K3364" s="3"/>
    </row>
    <row r="3365" spans="11:11">
      <c r="K3365" s="3"/>
    </row>
    <row r="3366" spans="11:11">
      <c r="K3366" s="3"/>
    </row>
    <row r="3367" spans="11:11">
      <c r="K3367" s="3"/>
    </row>
    <row r="3368" spans="11:11">
      <c r="K3368" s="3"/>
    </row>
    <row r="3369" spans="11:11">
      <c r="K3369" s="3"/>
    </row>
    <row r="3370" spans="11:11">
      <c r="K3370" s="3"/>
    </row>
    <row r="3371" spans="11:11">
      <c r="K3371" s="3"/>
    </row>
    <row r="3372" spans="11:11">
      <c r="K3372" s="3"/>
    </row>
    <row r="3373" spans="11:11">
      <c r="K3373" s="3"/>
    </row>
    <row r="3374" spans="11:11">
      <c r="K3374" s="3"/>
    </row>
    <row r="3375" spans="11:11">
      <c r="K3375" s="3"/>
    </row>
    <row r="3376" spans="11:11">
      <c r="K3376" s="3"/>
    </row>
    <row r="3377" spans="11:11">
      <c r="K3377" s="3"/>
    </row>
    <row r="3378" spans="11:11">
      <c r="K3378" s="3"/>
    </row>
    <row r="3379" spans="11:11">
      <c r="K3379" s="3"/>
    </row>
    <row r="3380" spans="11:11">
      <c r="K3380" s="3"/>
    </row>
    <row r="3381" spans="11:11">
      <c r="K3381" s="3"/>
    </row>
    <row r="3382" spans="11:11">
      <c r="K3382" s="3"/>
    </row>
    <row r="3383" spans="11:11">
      <c r="K3383" s="3"/>
    </row>
    <row r="3384" spans="11:11">
      <c r="K3384" s="3"/>
    </row>
    <row r="3385" spans="11:11">
      <c r="K3385" s="3"/>
    </row>
    <row r="3386" spans="11:11">
      <c r="K3386" s="3"/>
    </row>
    <row r="3387" spans="11:11">
      <c r="K3387" s="3"/>
    </row>
    <row r="3388" spans="11:11">
      <c r="K3388" s="3"/>
    </row>
    <row r="3389" spans="11:11">
      <c r="K3389" s="3"/>
    </row>
    <row r="3390" spans="11:11">
      <c r="K3390" s="3"/>
    </row>
    <row r="3391" spans="11:11">
      <c r="K3391" s="3"/>
    </row>
    <row r="3392" spans="11:11">
      <c r="K3392" s="3"/>
    </row>
    <row r="3393" spans="11:11">
      <c r="K3393" s="3"/>
    </row>
    <row r="3394" spans="11:11">
      <c r="K3394" s="3"/>
    </row>
    <row r="3395" spans="11:11">
      <c r="K3395" s="3"/>
    </row>
    <row r="3396" spans="11:11">
      <c r="K3396" s="3"/>
    </row>
    <row r="3397" spans="11:11">
      <c r="K3397" s="3"/>
    </row>
    <row r="3398" spans="11:11">
      <c r="K3398" s="3"/>
    </row>
    <row r="3399" spans="11:11">
      <c r="K3399" s="3"/>
    </row>
    <row r="3400" spans="11:11">
      <c r="K3400" s="3"/>
    </row>
    <row r="3401" spans="11:11">
      <c r="K3401" s="3"/>
    </row>
    <row r="3402" spans="11:11">
      <c r="K3402" s="3"/>
    </row>
    <row r="3403" spans="11:11">
      <c r="K3403" s="3"/>
    </row>
    <row r="3404" spans="11:11">
      <c r="K3404" s="3"/>
    </row>
    <row r="3405" spans="11:11">
      <c r="K3405" s="3"/>
    </row>
    <row r="3406" spans="11:11">
      <c r="K3406" s="3"/>
    </row>
    <row r="3407" spans="11:11">
      <c r="K3407" s="3"/>
    </row>
    <row r="3408" spans="11:11">
      <c r="K3408" s="3"/>
    </row>
    <row r="3409" spans="11:11">
      <c r="K3409" s="3"/>
    </row>
    <row r="3410" spans="11:11">
      <c r="K3410" s="3"/>
    </row>
    <row r="3411" spans="11:11">
      <c r="K3411" s="3"/>
    </row>
    <row r="3412" spans="11:11">
      <c r="K3412" s="3"/>
    </row>
    <row r="3413" spans="11:11">
      <c r="K3413" s="3"/>
    </row>
    <row r="3414" spans="11:11">
      <c r="K3414" s="3"/>
    </row>
    <row r="3415" spans="11:11">
      <c r="K3415" s="3"/>
    </row>
    <row r="3416" spans="11:11">
      <c r="K3416" s="3"/>
    </row>
    <row r="3417" spans="11:11">
      <c r="K3417" s="3"/>
    </row>
    <row r="3418" spans="11:11">
      <c r="K3418" s="3"/>
    </row>
    <row r="3419" spans="11:11">
      <c r="K3419" s="3"/>
    </row>
    <row r="3420" spans="11:11">
      <c r="K3420" s="3"/>
    </row>
    <row r="3421" spans="11:11">
      <c r="K3421" s="3"/>
    </row>
    <row r="3422" spans="11:11">
      <c r="K3422" s="3"/>
    </row>
    <row r="3423" spans="11:11">
      <c r="K3423" s="3"/>
    </row>
    <row r="3424" spans="11:11">
      <c r="K3424" s="3"/>
    </row>
    <row r="3425" spans="11:11">
      <c r="K3425" s="3"/>
    </row>
    <row r="3426" spans="11:11">
      <c r="K3426" s="3"/>
    </row>
    <row r="3427" spans="11:11">
      <c r="K3427" s="3"/>
    </row>
    <row r="3428" spans="11:11">
      <c r="K3428" s="3"/>
    </row>
    <row r="3429" spans="11:11">
      <c r="K3429" s="3"/>
    </row>
    <row r="3430" spans="11:11">
      <c r="K3430" s="3"/>
    </row>
    <row r="3431" spans="11:11">
      <c r="K3431" s="3"/>
    </row>
    <row r="3432" spans="11:11">
      <c r="K3432" s="3"/>
    </row>
    <row r="3433" spans="11:11">
      <c r="K3433" s="3"/>
    </row>
    <row r="3434" spans="11:11">
      <c r="K3434" s="3"/>
    </row>
    <row r="3435" spans="11:11">
      <c r="K3435" s="3"/>
    </row>
    <row r="3436" spans="11:11">
      <c r="K3436" s="3"/>
    </row>
    <row r="3437" spans="11:11">
      <c r="K3437" s="3"/>
    </row>
    <row r="3438" spans="11:11">
      <c r="K3438" s="3"/>
    </row>
    <row r="3439" spans="11:11">
      <c r="K3439" s="3"/>
    </row>
    <row r="3440" spans="11:11">
      <c r="K3440" s="3"/>
    </row>
    <row r="3441" spans="11:11">
      <c r="K3441" s="3"/>
    </row>
    <row r="3442" spans="11:11">
      <c r="K3442" s="3"/>
    </row>
    <row r="3443" spans="11:11">
      <c r="K3443" s="3"/>
    </row>
    <row r="3444" spans="11:11">
      <c r="K3444" s="3"/>
    </row>
    <row r="3445" spans="11:11">
      <c r="K3445" s="3"/>
    </row>
    <row r="3446" spans="11:11">
      <c r="K3446" s="3"/>
    </row>
    <row r="3447" spans="11:11">
      <c r="K3447" s="3"/>
    </row>
    <row r="3448" spans="11:11">
      <c r="K3448" s="3"/>
    </row>
    <row r="3449" spans="11:11">
      <c r="K3449" s="3"/>
    </row>
    <row r="3450" spans="11:11">
      <c r="K3450" s="3"/>
    </row>
    <row r="3451" spans="11:11">
      <c r="K3451" s="3"/>
    </row>
    <row r="3452" spans="11:11">
      <c r="K3452" s="3"/>
    </row>
    <row r="3453" spans="11:11">
      <c r="K3453" s="3"/>
    </row>
    <row r="3454" spans="11:11">
      <c r="K3454" s="3"/>
    </row>
    <row r="3455" spans="11:11">
      <c r="K3455" s="3"/>
    </row>
    <row r="3456" spans="11:11">
      <c r="K3456" s="3"/>
    </row>
    <row r="3457" spans="11:11">
      <c r="K3457" s="3"/>
    </row>
    <row r="3458" spans="11:11">
      <c r="K3458" s="3"/>
    </row>
    <row r="3459" spans="11:11">
      <c r="K3459" s="3"/>
    </row>
    <row r="3460" spans="11:11">
      <c r="K3460" s="3"/>
    </row>
    <row r="3461" spans="11:11">
      <c r="K3461" s="3"/>
    </row>
    <row r="3462" spans="11:11">
      <c r="K3462" s="3"/>
    </row>
    <row r="3463" spans="11:11">
      <c r="K3463" s="3"/>
    </row>
    <row r="3464" spans="11:11">
      <c r="K3464" s="3"/>
    </row>
    <row r="3465" spans="11:11">
      <c r="K3465" s="3"/>
    </row>
    <row r="3466" spans="11:11">
      <c r="K3466" s="3"/>
    </row>
    <row r="3467" spans="11:11">
      <c r="K3467" s="3"/>
    </row>
    <row r="3468" spans="11:11">
      <c r="K3468" s="3"/>
    </row>
    <row r="3469" spans="11:11">
      <c r="K3469" s="3"/>
    </row>
    <row r="3470" spans="11:11">
      <c r="K3470" s="3"/>
    </row>
    <row r="3471" spans="11:11">
      <c r="K3471" s="3"/>
    </row>
    <row r="3472" spans="11:11">
      <c r="K3472" s="3"/>
    </row>
    <row r="3473" spans="11:11">
      <c r="K3473" s="3"/>
    </row>
    <row r="3474" spans="11:11">
      <c r="K3474" s="3"/>
    </row>
    <row r="3475" spans="11:11">
      <c r="K3475" s="3"/>
    </row>
    <row r="3476" spans="11:11">
      <c r="K3476" s="3"/>
    </row>
    <row r="3477" spans="11:11">
      <c r="K3477" s="3"/>
    </row>
    <row r="3478" spans="11:11">
      <c r="K3478" s="3"/>
    </row>
    <row r="3479" spans="11:11">
      <c r="K3479" s="3"/>
    </row>
    <row r="3480" spans="11:11">
      <c r="K3480" s="3"/>
    </row>
    <row r="3481" spans="11:11">
      <c r="K3481" s="3"/>
    </row>
    <row r="3482" spans="11:11">
      <c r="K3482" s="3"/>
    </row>
    <row r="3483" spans="11:11">
      <c r="K3483" s="3"/>
    </row>
    <row r="3484" spans="11:11">
      <c r="K3484" s="3"/>
    </row>
    <row r="3485" spans="11:11">
      <c r="K3485" s="3"/>
    </row>
    <row r="3486" spans="11:11">
      <c r="K3486" s="3"/>
    </row>
    <row r="3487" spans="11:11">
      <c r="K3487" s="3"/>
    </row>
    <row r="3488" spans="11:11">
      <c r="K3488" s="3"/>
    </row>
    <row r="3489" spans="11:11">
      <c r="K3489" s="3"/>
    </row>
    <row r="3490" spans="11:11">
      <c r="K3490" s="3"/>
    </row>
    <row r="3491" spans="11:11">
      <c r="K3491" s="3"/>
    </row>
    <row r="3492" spans="11:11">
      <c r="K3492" s="3"/>
    </row>
    <row r="3493" spans="11:11">
      <c r="K3493" s="3"/>
    </row>
    <row r="3494" spans="11:11">
      <c r="K3494" s="3"/>
    </row>
    <row r="3495" spans="11:11">
      <c r="K3495" s="3"/>
    </row>
    <row r="3496" spans="11:11">
      <c r="K3496" s="3"/>
    </row>
    <row r="3497" spans="11:11">
      <c r="K3497" s="3"/>
    </row>
    <row r="3498" spans="11:11">
      <c r="K3498" s="3"/>
    </row>
    <row r="3499" spans="11:11">
      <c r="K3499" s="3"/>
    </row>
    <row r="3500" spans="11:11">
      <c r="K3500" s="3"/>
    </row>
    <row r="3501" spans="11:11">
      <c r="K3501" s="3"/>
    </row>
    <row r="3502" spans="11:11">
      <c r="K3502" s="3"/>
    </row>
    <row r="3503" spans="11:11">
      <c r="K3503" s="3"/>
    </row>
    <row r="3504" spans="11:11">
      <c r="K3504" s="3"/>
    </row>
    <row r="3505" spans="11:11">
      <c r="K3505" s="3"/>
    </row>
    <row r="3506" spans="11:11">
      <c r="K3506" s="3"/>
    </row>
    <row r="3507" spans="11:11">
      <c r="K3507" s="3"/>
    </row>
    <row r="3508" spans="11:11">
      <c r="K3508" s="3"/>
    </row>
    <row r="3509" spans="11:11">
      <c r="K3509" s="3"/>
    </row>
    <row r="3510" spans="11:11">
      <c r="K3510" s="3"/>
    </row>
    <row r="3511" spans="11:11">
      <c r="K3511" s="3"/>
    </row>
    <row r="3512" spans="11:11">
      <c r="K3512" s="3"/>
    </row>
    <row r="3513" spans="11:11">
      <c r="K3513" s="3"/>
    </row>
    <row r="3514" spans="11:11">
      <c r="K3514" s="3"/>
    </row>
    <row r="3515" spans="11:11">
      <c r="K3515" s="3"/>
    </row>
    <row r="3516" spans="11:11">
      <c r="K3516" s="3"/>
    </row>
    <row r="3517" spans="11:11">
      <c r="K3517" s="3"/>
    </row>
    <row r="3518" spans="11:11">
      <c r="K3518" s="3"/>
    </row>
    <row r="3519" spans="11:11">
      <c r="K3519" s="3"/>
    </row>
    <row r="3520" spans="11:11">
      <c r="K3520" s="3"/>
    </row>
    <row r="3521" spans="11:11">
      <c r="K3521" s="3"/>
    </row>
    <row r="3522" spans="11:11">
      <c r="K3522" s="3"/>
    </row>
    <row r="3523" spans="11:11">
      <c r="K3523" s="3"/>
    </row>
    <row r="3524" spans="11:11">
      <c r="K3524" s="3"/>
    </row>
    <row r="3525" spans="11:11">
      <c r="K3525" s="3"/>
    </row>
    <row r="3526" spans="11:11">
      <c r="K3526" s="3"/>
    </row>
    <row r="3527" spans="11:11">
      <c r="K3527" s="3"/>
    </row>
    <row r="3528" spans="11:11">
      <c r="K3528" s="3"/>
    </row>
    <row r="3529" spans="11:11">
      <c r="K3529" s="3"/>
    </row>
    <row r="3530" spans="11:11">
      <c r="K3530" s="3"/>
    </row>
    <row r="3531" spans="11:11">
      <c r="K3531" s="3"/>
    </row>
    <row r="3532" spans="11:11">
      <c r="K3532" s="3"/>
    </row>
    <row r="3533" spans="11:11">
      <c r="K3533" s="3"/>
    </row>
    <row r="3534" spans="11:11">
      <c r="K3534" s="3"/>
    </row>
    <row r="3535" spans="11:11">
      <c r="K3535" s="3"/>
    </row>
    <row r="3536" spans="11:11">
      <c r="K3536" s="3"/>
    </row>
    <row r="3537" spans="11:11">
      <c r="K3537" s="3"/>
    </row>
    <row r="3538" spans="11:11">
      <c r="K3538" s="3"/>
    </row>
    <row r="3539" spans="11:11">
      <c r="K3539" s="3"/>
    </row>
    <row r="3540" spans="11:11">
      <c r="K3540" s="3"/>
    </row>
    <row r="3541" spans="11:11">
      <c r="K3541" s="3"/>
    </row>
    <row r="3542" spans="11:11">
      <c r="K3542" s="3"/>
    </row>
    <row r="3543" spans="11:11">
      <c r="K3543" s="3"/>
    </row>
    <row r="3544" spans="11:11">
      <c r="K3544" s="3"/>
    </row>
    <row r="3545" spans="11:11">
      <c r="K3545" s="3"/>
    </row>
    <row r="3546" spans="11:11">
      <c r="K3546" s="3"/>
    </row>
    <row r="3547" spans="11:11">
      <c r="K3547" s="3"/>
    </row>
    <row r="3548" spans="11:11">
      <c r="K3548" s="3"/>
    </row>
    <row r="3549" spans="11:11">
      <c r="K3549" s="3"/>
    </row>
    <row r="3550" spans="11:11">
      <c r="K3550" s="3"/>
    </row>
    <row r="3551" spans="11:11">
      <c r="K3551" s="3"/>
    </row>
    <row r="3552" spans="11:11">
      <c r="K3552" s="3"/>
    </row>
    <row r="3553" spans="11:11">
      <c r="K3553" s="3"/>
    </row>
    <row r="3554" spans="11:11">
      <c r="K3554" s="3"/>
    </row>
    <row r="3555" spans="11:11">
      <c r="K3555" s="3"/>
    </row>
    <row r="3556" spans="11:11">
      <c r="K3556" s="3"/>
    </row>
    <row r="3557" spans="11:11">
      <c r="K3557" s="3"/>
    </row>
    <row r="3558" spans="11:11">
      <c r="K3558" s="3"/>
    </row>
    <row r="3559" spans="11:11">
      <c r="K3559" s="3"/>
    </row>
    <row r="3560" spans="11:11">
      <c r="K3560" s="3"/>
    </row>
    <row r="3561" spans="11:11">
      <c r="K3561" s="3"/>
    </row>
    <row r="3562" spans="11:11">
      <c r="K3562" s="3"/>
    </row>
    <row r="3563" spans="11:11">
      <c r="K3563" s="3"/>
    </row>
    <row r="3564" spans="11:11">
      <c r="K3564" s="3"/>
    </row>
    <row r="3565" spans="11:11">
      <c r="K3565" s="3"/>
    </row>
    <row r="3566" spans="11:11">
      <c r="K3566" s="3"/>
    </row>
    <row r="3567" spans="11:11">
      <c r="K3567" s="3"/>
    </row>
    <row r="3568" spans="11:11">
      <c r="K3568" s="3"/>
    </row>
    <row r="3569" spans="11:11">
      <c r="K3569" s="3"/>
    </row>
    <row r="3570" spans="11:11">
      <c r="K3570" s="3"/>
    </row>
    <row r="3571" spans="11:11">
      <c r="K3571" s="3"/>
    </row>
    <row r="3572" spans="11:11">
      <c r="K3572" s="3"/>
    </row>
    <row r="3573" spans="11:11">
      <c r="K3573" s="3"/>
    </row>
    <row r="3574" spans="11:11">
      <c r="K3574" s="3"/>
    </row>
    <row r="3575" spans="11:11">
      <c r="K3575" s="3"/>
    </row>
    <row r="3576" spans="11:11">
      <c r="K3576" s="3"/>
    </row>
    <row r="3577" spans="11:11">
      <c r="K3577" s="3"/>
    </row>
    <row r="3578" spans="11:11">
      <c r="K3578" s="3"/>
    </row>
    <row r="3579" spans="11:11">
      <c r="K3579" s="3"/>
    </row>
    <row r="3580" spans="11:11">
      <c r="K3580" s="3"/>
    </row>
    <row r="3581" spans="11:11">
      <c r="K3581" s="3"/>
    </row>
    <row r="3582" spans="11:11">
      <c r="K3582" s="3"/>
    </row>
    <row r="3583" spans="11:11">
      <c r="K3583" s="3"/>
    </row>
    <row r="3584" spans="11:11">
      <c r="K3584" s="3"/>
    </row>
    <row r="3585" spans="11:11">
      <c r="K3585" s="3"/>
    </row>
    <row r="3586" spans="11:11">
      <c r="K3586" s="3"/>
    </row>
    <row r="3587" spans="11:11">
      <c r="K3587" s="3"/>
    </row>
    <row r="3588" spans="11:11">
      <c r="K3588" s="3"/>
    </row>
    <row r="3589" spans="11:11">
      <c r="K3589" s="3"/>
    </row>
    <row r="3590" spans="11:11">
      <c r="K3590" s="3"/>
    </row>
    <row r="3591" spans="11:11">
      <c r="K3591" s="3"/>
    </row>
    <row r="3592" spans="11:11">
      <c r="K3592" s="3"/>
    </row>
    <row r="3593" spans="11:11">
      <c r="K3593" s="3"/>
    </row>
    <row r="3594" spans="11:11">
      <c r="K3594" s="3"/>
    </row>
    <row r="3595" spans="11:11">
      <c r="K3595" s="3"/>
    </row>
    <row r="3596" spans="11:11">
      <c r="K3596" s="3"/>
    </row>
    <row r="3597" spans="11:11">
      <c r="K3597" s="3"/>
    </row>
    <row r="3598" spans="11:11">
      <c r="K3598" s="3"/>
    </row>
    <row r="3599" spans="11:11">
      <c r="K3599" s="3"/>
    </row>
    <row r="3600" spans="11:11">
      <c r="K3600" s="3"/>
    </row>
    <row r="3601" spans="11:11">
      <c r="K3601" s="3"/>
    </row>
    <row r="3602" spans="11:11">
      <c r="K3602" s="3"/>
    </row>
    <row r="3603" spans="11:11">
      <c r="K3603" s="3"/>
    </row>
    <row r="3604" spans="11:11">
      <c r="K3604" s="3"/>
    </row>
    <row r="3605" spans="11:11">
      <c r="K3605" s="3"/>
    </row>
    <row r="3606" spans="11:11">
      <c r="K3606" s="3"/>
    </row>
    <row r="3607" spans="11:11">
      <c r="K3607" s="3"/>
    </row>
    <row r="3608" spans="11:11">
      <c r="K3608" s="3"/>
    </row>
    <row r="3609" spans="11:11">
      <c r="K3609" s="3"/>
    </row>
    <row r="3610" spans="11:11">
      <c r="K3610" s="3"/>
    </row>
    <row r="3611" spans="11:11">
      <c r="K3611" s="3"/>
    </row>
    <row r="3612" spans="11:11">
      <c r="K3612" s="3"/>
    </row>
    <row r="3613" spans="11:11">
      <c r="K3613" s="3"/>
    </row>
    <row r="3614" spans="11:11">
      <c r="K3614" s="3"/>
    </row>
    <row r="3615" spans="11:11">
      <c r="K3615" s="3"/>
    </row>
    <row r="3616" spans="11:11">
      <c r="K3616" s="3"/>
    </row>
    <row r="3617" spans="11:11">
      <c r="K3617" s="3"/>
    </row>
    <row r="3618" spans="11:11">
      <c r="K3618" s="3"/>
    </row>
    <row r="3619" spans="11:11">
      <c r="K3619" s="3"/>
    </row>
    <row r="3620" spans="11:11">
      <c r="K3620" s="3"/>
    </row>
    <row r="3621" spans="11:11">
      <c r="K3621" s="3"/>
    </row>
    <row r="3622" spans="11:11">
      <c r="K3622" s="3"/>
    </row>
    <row r="3623" spans="11:11">
      <c r="K3623" s="3"/>
    </row>
    <row r="3624" spans="11:11">
      <c r="K3624" s="3"/>
    </row>
    <row r="3625" spans="11:11">
      <c r="K3625" s="3"/>
    </row>
    <row r="3626" spans="11:11">
      <c r="K3626" s="3"/>
    </row>
    <row r="3627" spans="11:11">
      <c r="K3627" s="3"/>
    </row>
    <row r="3628" spans="11:11">
      <c r="K3628" s="3"/>
    </row>
    <row r="3629" spans="11:11">
      <c r="K3629" s="3"/>
    </row>
    <row r="3630" spans="11:11">
      <c r="K3630" s="3"/>
    </row>
    <row r="3631" spans="11:11">
      <c r="K3631" s="3"/>
    </row>
    <row r="3632" spans="11:11">
      <c r="K3632" s="3"/>
    </row>
    <row r="3633" spans="11:11">
      <c r="K3633" s="3"/>
    </row>
    <row r="3634" spans="11:11">
      <c r="K3634" s="3"/>
    </row>
    <row r="3635" spans="11:11">
      <c r="K3635" s="3"/>
    </row>
    <row r="3636" spans="11:11">
      <c r="K3636" s="3"/>
    </row>
    <row r="3637" spans="11:11">
      <c r="K3637" s="3"/>
    </row>
    <row r="3638" spans="11:11">
      <c r="K3638" s="3"/>
    </row>
    <row r="3639" spans="11:11">
      <c r="K3639" s="3"/>
    </row>
    <row r="3640" spans="11:11">
      <c r="K3640" s="3"/>
    </row>
    <row r="3641" spans="11:11">
      <c r="K3641" s="3"/>
    </row>
    <row r="3642" spans="11:11">
      <c r="K3642" s="3"/>
    </row>
    <row r="3643" spans="11:11">
      <c r="K3643" s="3"/>
    </row>
    <row r="3644" spans="11:11">
      <c r="K3644" s="3"/>
    </row>
    <row r="3645" spans="11:11">
      <c r="K3645" s="3"/>
    </row>
    <row r="3646" spans="11:11">
      <c r="K3646" s="3"/>
    </row>
    <row r="3647" spans="11:11">
      <c r="K3647" s="3"/>
    </row>
    <row r="3648" spans="11:11">
      <c r="K3648" s="3"/>
    </row>
    <row r="3649" spans="11:11">
      <c r="K3649" s="3"/>
    </row>
    <row r="3650" spans="11:11">
      <c r="K3650" s="3"/>
    </row>
    <row r="3651" spans="11:11">
      <c r="K3651" s="3"/>
    </row>
    <row r="3652" spans="11:11">
      <c r="K3652" s="3"/>
    </row>
    <row r="3653" spans="11:11">
      <c r="K3653" s="3"/>
    </row>
    <row r="3654" spans="11:11">
      <c r="K3654" s="3"/>
    </row>
    <row r="3655" spans="11:11">
      <c r="K3655" s="3"/>
    </row>
    <row r="3656" spans="11:11">
      <c r="K3656" s="3"/>
    </row>
    <row r="3657" spans="11:11">
      <c r="K3657" s="3"/>
    </row>
    <row r="3658" spans="11:11">
      <c r="K3658" s="3"/>
    </row>
    <row r="3659" spans="11:11">
      <c r="K3659" s="3"/>
    </row>
    <row r="3660" spans="11:11">
      <c r="K3660" s="3"/>
    </row>
    <row r="3661" spans="11:11">
      <c r="K3661" s="3"/>
    </row>
    <row r="3662" spans="11:11">
      <c r="K3662" s="3"/>
    </row>
    <row r="3663" spans="11:11">
      <c r="K3663" s="3"/>
    </row>
    <row r="3664" spans="11:11">
      <c r="K3664" s="3"/>
    </row>
    <row r="3665" spans="11:11">
      <c r="K3665" s="3"/>
    </row>
    <row r="3666" spans="11:11">
      <c r="K3666" s="3"/>
    </row>
    <row r="3667" spans="11:11">
      <c r="K3667" s="3"/>
    </row>
    <row r="3668" spans="11:11">
      <c r="K3668" s="3"/>
    </row>
    <row r="3669" spans="11:11">
      <c r="K3669" s="3"/>
    </row>
    <row r="3670" spans="11:11">
      <c r="K3670" s="3"/>
    </row>
    <row r="3671" spans="11:11">
      <c r="K3671" s="3"/>
    </row>
    <row r="3672" spans="11:11">
      <c r="K3672" s="3"/>
    </row>
    <row r="3673" spans="11:11">
      <c r="K3673" s="3"/>
    </row>
    <row r="3674" spans="11:11">
      <c r="K3674" s="3"/>
    </row>
    <row r="3675" spans="11:11">
      <c r="K3675" s="3"/>
    </row>
    <row r="3676" spans="11:11">
      <c r="K3676" s="3"/>
    </row>
    <row r="3677" spans="11:11">
      <c r="K3677" s="3"/>
    </row>
    <row r="3678" spans="11:11">
      <c r="K3678" s="3"/>
    </row>
    <row r="3679" spans="11:11">
      <c r="K3679" s="3"/>
    </row>
    <row r="3680" spans="11:11">
      <c r="K3680" s="3"/>
    </row>
    <row r="3681" spans="11:11">
      <c r="K3681" s="3"/>
    </row>
    <row r="3682" spans="11:11">
      <c r="K3682" s="3"/>
    </row>
    <row r="3683" spans="11:11">
      <c r="K3683" s="3"/>
    </row>
    <row r="3684" spans="11:11">
      <c r="K3684" s="3"/>
    </row>
    <row r="3685" spans="11:11">
      <c r="K3685" s="3"/>
    </row>
    <row r="3686" spans="11:11">
      <c r="K3686" s="3"/>
    </row>
    <row r="3687" spans="11:11">
      <c r="K3687" s="3"/>
    </row>
    <row r="3688" spans="11:11">
      <c r="K3688" s="3"/>
    </row>
    <row r="3689" spans="11:11">
      <c r="K3689" s="3"/>
    </row>
    <row r="3690" spans="11:11">
      <c r="K3690" s="3"/>
    </row>
    <row r="3691" spans="11:11">
      <c r="K3691" s="3"/>
    </row>
    <row r="3692" spans="11:11">
      <c r="K3692" s="3"/>
    </row>
    <row r="3693" spans="11:11">
      <c r="K3693" s="3"/>
    </row>
    <row r="3694" spans="11:11">
      <c r="K3694" s="3"/>
    </row>
    <row r="3695" spans="11:11">
      <c r="K3695" s="3"/>
    </row>
    <row r="3696" spans="11:11">
      <c r="K3696" s="3"/>
    </row>
    <row r="3697" spans="11:11">
      <c r="K3697" s="3"/>
    </row>
    <row r="3698" spans="11:11">
      <c r="K3698" s="3"/>
    </row>
    <row r="3699" spans="11:11">
      <c r="K3699" s="3"/>
    </row>
    <row r="3700" spans="11:11">
      <c r="K3700" s="3"/>
    </row>
    <row r="3701" spans="11:11">
      <c r="K3701" s="3"/>
    </row>
    <row r="3702" spans="11:11">
      <c r="K3702" s="3"/>
    </row>
    <row r="3703" spans="11:11">
      <c r="K3703" s="3"/>
    </row>
    <row r="3704" spans="11:11">
      <c r="K3704" s="3"/>
    </row>
    <row r="3705" spans="11:11">
      <c r="K3705" s="3"/>
    </row>
    <row r="3706" spans="11:11">
      <c r="K3706" s="3"/>
    </row>
    <row r="3707" spans="11:11">
      <c r="K3707" s="3"/>
    </row>
    <row r="3708" spans="11:11">
      <c r="K3708" s="3"/>
    </row>
    <row r="3709" spans="11:11">
      <c r="K3709" s="3"/>
    </row>
    <row r="3710" spans="11:11">
      <c r="K3710" s="3"/>
    </row>
    <row r="3711" spans="11:11">
      <c r="K3711" s="3"/>
    </row>
    <row r="3712" spans="11:11">
      <c r="K3712" s="3"/>
    </row>
    <row r="3713" spans="11:11">
      <c r="K3713" s="3"/>
    </row>
    <row r="3714" spans="11:11">
      <c r="K3714" s="3"/>
    </row>
    <row r="3715" spans="11:11">
      <c r="K3715" s="3"/>
    </row>
    <row r="3716" spans="11:11">
      <c r="K3716" s="3"/>
    </row>
    <row r="3717" spans="11:11">
      <c r="K3717" s="3"/>
    </row>
    <row r="3718" spans="11:11">
      <c r="K3718" s="3"/>
    </row>
    <row r="3719" spans="11:11">
      <c r="K3719" s="3"/>
    </row>
    <row r="3720" spans="11:11">
      <c r="K3720" s="3"/>
    </row>
    <row r="3721" spans="11:11">
      <c r="K3721" s="3"/>
    </row>
    <row r="3722" spans="11:11">
      <c r="K3722" s="3"/>
    </row>
    <row r="3723" spans="11:11">
      <c r="K3723" s="3"/>
    </row>
    <row r="3724" spans="11:11">
      <c r="K3724" s="3"/>
    </row>
    <row r="3725" spans="11:11">
      <c r="K3725" s="3"/>
    </row>
    <row r="3726" spans="11:11">
      <c r="K3726" s="3"/>
    </row>
    <row r="3727" spans="11:11">
      <c r="K3727" s="3"/>
    </row>
    <row r="3728" spans="11:11">
      <c r="K3728" s="3"/>
    </row>
    <row r="3729" spans="11:11">
      <c r="K3729" s="3"/>
    </row>
    <row r="3730" spans="11:11">
      <c r="K3730" s="3"/>
    </row>
    <row r="3731" spans="11:11">
      <c r="K3731" s="3"/>
    </row>
    <row r="3732" spans="11:11">
      <c r="K3732" s="3"/>
    </row>
    <row r="3733" spans="11:11">
      <c r="K3733" s="3"/>
    </row>
    <row r="3734" spans="11:11">
      <c r="K3734" s="3"/>
    </row>
    <row r="3735" spans="11:11">
      <c r="K3735" s="3"/>
    </row>
    <row r="3736" spans="11:11">
      <c r="K3736" s="3"/>
    </row>
    <row r="3737" spans="11:11">
      <c r="K3737" s="3"/>
    </row>
    <row r="3738" spans="11:11">
      <c r="K3738" s="3"/>
    </row>
    <row r="3739" spans="11:11">
      <c r="K3739" s="3"/>
    </row>
    <row r="3740" spans="11:11">
      <c r="K3740" s="3"/>
    </row>
    <row r="3741" spans="11:11">
      <c r="K3741" s="3"/>
    </row>
    <row r="3742" spans="11:11">
      <c r="K3742" s="3"/>
    </row>
    <row r="3743" spans="11:11">
      <c r="K3743" s="3"/>
    </row>
    <row r="3744" spans="11:11">
      <c r="K3744" s="3"/>
    </row>
    <row r="3745" spans="11:11">
      <c r="K3745" s="3"/>
    </row>
    <row r="3746" spans="11:11">
      <c r="K3746" s="3"/>
    </row>
    <row r="3747" spans="11:11">
      <c r="K3747" s="3"/>
    </row>
    <row r="3748" spans="11:11">
      <c r="K3748" s="3"/>
    </row>
    <row r="3749" spans="11:11">
      <c r="K3749" s="3"/>
    </row>
    <row r="3750" spans="11:11">
      <c r="K3750" s="3"/>
    </row>
    <row r="3751" spans="11:11">
      <c r="K3751" s="3"/>
    </row>
    <row r="3752" spans="11:11">
      <c r="K3752" s="3"/>
    </row>
    <row r="3753" spans="11:11">
      <c r="K3753" s="3"/>
    </row>
    <row r="3754" spans="11:11">
      <c r="K3754" s="3"/>
    </row>
    <row r="3755" spans="11:11">
      <c r="K3755" s="3"/>
    </row>
    <row r="3756" spans="11:11">
      <c r="K3756" s="3"/>
    </row>
    <row r="3757" spans="11:11">
      <c r="K3757" s="3"/>
    </row>
    <row r="3758" spans="11:11">
      <c r="K3758" s="3"/>
    </row>
    <row r="3759" spans="11:11">
      <c r="K3759" s="3"/>
    </row>
    <row r="3760" spans="11:11">
      <c r="K3760" s="3"/>
    </row>
    <row r="3761" spans="11:11">
      <c r="K3761" s="3"/>
    </row>
    <row r="3762" spans="11:11">
      <c r="K3762" s="3"/>
    </row>
    <row r="3763" spans="11:11">
      <c r="K3763" s="3"/>
    </row>
    <row r="3764" spans="11:11">
      <c r="K3764" s="3"/>
    </row>
    <row r="3765" spans="11:11">
      <c r="K3765" s="3"/>
    </row>
    <row r="3766" spans="11:11">
      <c r="K3766" s="3"/>
    </row>
    <row r="3767" spans="11:11">
      <c r="K3767" s="3"/>
    </row>
    <row r="3768" spans="11:11">
      <c r="K3768" s="3"/>
    </row>
    <row r="3769" spans="11:11">
      <c r="K3769" s="3"/>
    </row>
    <row r="3770" spans="11:11">
      <c r="K3770" s="3"/>
    </row>
    <row r="3771" spans="11:11">
      <c r="K3771" s="3"/>
    </row>
    <row r="3772" spans="11:11">
      <c r="K3772" s="3"/>
    </row>
    <row r="3773" spans="11:11">
      <c r="K3773" s="3"/>
    </row>
    <row r="3774" spans="11:11">
      <c r="K3774" s="3"/>
    </row>
    <row r="3775" spans="11:11">
      <c r="K3775" s="3"/>
    </row>
    <row r="3776" spans="11:11">
      <c r="K3776" s="3"/>
    </row>
    <row r="3777" spans="11:11">
      <c r="K3777" s="3"/>
    </row>
    <row r="3778" spans="11:11">
      <c r="K3778" s="3"/>
    </row>
    <row r="3779" spans="11:11">
      <c r="K3779" s="3"/>
    </row>
    <row r="3780" spans="11:11">
      <c r="K3780" s="3"/>
    </row>
    <row r="3781" spans="11:11">
      <c r="K3781" s="3"/>
    </row>
    <row r="3782" spans="11:11">
      <c r="K3782" s="3"/>
    </row>
    <row r="3783" spans="11:11">
      <c r="K3783" s="3"/>
    </row>
    <row r="3784" spans="11:11">
      <c r="K3784" s="3"/>
    </row>
    <row r="3785" spans="11:11">
      <c r="K3785" s="3"/>
    </row>
    <row r="3786" spans="11:11">
      <c r="K3786" s="3"/>
    </row>
    <row r="3787" spans="11:11">
      <c r="K3787" s="3"/>
    </row>
    <row r="3788" spans="11:11">
      <c r="K3788" s="3"/>
    </row>
    <row r="3789" spans="11:11">
      <c r="K3789" s="3"/>
    </row>
    <row r="3790" spans="11:11">
      <c r="K3790" s="3"/>
    </row>
    <row r="3791" spans="11:11">
      <c r="K3791" s="3"/>
    </row>
    <row r="3792" spans="11:11">
      <c r="K3792" s="3"/>
    </row>
    <row r="3793" spans="11:11">
      <c r="K3793" s="3"/>
    </row>
    <row r="3794" spans="11:11">
      <c r="K3794" s="3"/>
    </row>
    <row r="3795" spans="11:11">
      <c r="K3795" s="3"/>
    </row>
    <row r="3796" spans="11:11">
      <c r="K3796" s="3"/>
    </row>
    <row r="3797" spans="11:11">
      <c r="K3797" s="3"/>
    </row>
    <row r="3798" spans="11:11">
      <c r="K3798" s="3"/>
    </row>
    <row r="3799" spans="11:11">
      <c r="K3799" s="3"/>
    </row>
    <row r="3800" spans="11:11">
      <c r="K3800" s="3"/>
    </row>
    <row r="3801" spans="11:11">
      <c r="K3801" s="3"/>
    </row>
    <row r="3802" spans="11:11">
      <c r="K3802" s="3"/>
    </row>
    <row r="3803" spans="11:11">
      <c r="K3803" s="3"/>
    </row>
    <row r="3804" spans="11:11">
      <c r="K3804" s="3"/>
    </row>
    <row r="3805" spans="11:11">
      <c r="K3805" s="3"/>
    </row>
    <row r="3806" spans="11:11">
      <c r="K3806" s="3"/>
    </row>
    <row r="3807" spans="11:11">
      <c r="K3807" s="3"/>
    </row>
    <row r="3808" spans="11:11">
      <c r="K3808" s="3"/>
    </row>
    <row r="3809" spans="11:11">
      <c r="K3809" s="3"/>
    </row>
    <row r="3810" spans="11:11">
      <c r="K3810" s="3"/>
    </row>
    <row r="3811" spans="11:11">
      <c r="K3811" s="3"/>
    </row>
    <row r="3812" spans="11:11">
      <c r="K3812" s="3"/>
    </row>
    <row r="3813" spans="11:11">
      <c r="K3813" s="3"/>
    </row>
    <row r="3814" spans="11:11">
      <c r="K3814" s="3"/>
    </row>
    <row r="3815" spans="11:11">
      <c r="K3815" s="3"/>
    </row>
    <row r="3816" spans="11:11">
      <c r="K3816" s="3"/>
    </row>
    <row r="3817" spans="11:11">
      <c r="K3817" s="3"/>
    </row>
    <row r="3818" spans="11:11">
      <c r="K3818" s="3"/>
    </row>
    <row r="3819" spans="11:11">
      <c r="K3819" s="3"/>
    </row>
    <row r="3820" spans="11:11">
      <c r="K3820" s="3"/>
    </row>
    <row r="3821" spans="11:11">
      <c r="K3821" s="3"/>
    </row>
    <row r="3822" spans="11:11">
      <c r="K3822" s="3"/>
    </row>
    <row r="3823" spans="11:11">
      <c r="K3823" s="3"/>
    </row>
    <row r="3824" spans="11:11">
      <c r="K3824" s="3"/>
    </row>
    <row r="3825" spans="11:11">
      <c r="K3825" s="3"/>
    </row>
    <row r="3826" spans="11:11">
      <c r="K3826" s="3"/>
    </row>
    <row r="3827" spans="11:11">
      <c r="K3827" s="3"/>
    </row>
    <row r="3828" spans="11:11">
      <c r="K3828" s="3"/>
    </row>
    <row r="3829" spans="11:11">
      <c r="K3829" s="3"/>
    </row>
    <row r="3830" spans="11:11">
      <c r="K3830" s="3"/>
    </row>
    <row r="3831" spans="11:11">
      <c r="K3831" s="3"/>
    </row>
    <row r="3832" spans="11:11">
      <c r="K3832" s="3"/>
    </row>
    <row r="3833" spans="11:11">
      <c r="K3833" s="3"/>
    </row>
    <row r="3834" spans="11:11">
      <c r="K3834" s="3"/>
    </row>
    <row r="3835" spans="11:11">
      <c r="K3835" s="3"/>
    </row>
    <row r="3836" spans="11:11">
      <c r="K3836" s="3"/>
    </row>
    <row r="3837" spans="11:11">
      <c r="K3837" s="3"/>
    </row>
    <row r="3838" spans="11:11">
      <c r="K3838" s="3"/>
    </row>
    <row r="3839" spans="11:11">
      <c r="K3839" s="3"/>
    </row>
    <row r="3840" spans="11:11">
      <c r="K3840" s="3"/>
    </row>
    <row r="3841" spans="11:11">
      <c r="K3841" s="3"/>
    </row>
    <row r="3842" spans="11:11">
      <c r="K3842" s="3"/>
    </row>
    <row r="3843" spans="11:11">
      <c r="K3843" s="3"/>
    </row>
    <row r="3844" spans="11:11">
      <c r="K3844" s="3"/>
    </row>
    <row r="3845" spans="11:11">
      <c r="K3845" s="3"/>
    </row>
    <row r="3846" spans="11:11">
      <c r="K3846" s="3"/>
    </row>
    <row r="3847" spans="11:11">
      <c r="K3847" s="3"/>
    </row>
    <row r="3848" spans="11:11">
      <c r="K3848" s="3"/>
    </row>
    <row r="3849" spans="11:11">
      <c r="K3849" s="3"/>
    </row>
    <row r="3850" spans="11:11">
      <c r="K3850" s="3"/>
    </row>
    <row r="3851" spans="11:11">
      <c r="K3851" s="3"/>
    </row>
    <row r="3852" spans="11:11">
      <c r="K3852" s="3"/>
    </row>
    <row r="3853" spans="11:11">
      <c r="K3853" s="3"/>
    </row>
    <row r="3854" spans="11:11">
      <c r="K3854" s="3"/>
    </row>
    <row r="3855" spans="11:11">
      <c r="K3855" s="3"/>
    </row>
    <row r="3856" spans="11:11">
      <c r="K3856" s="3"/>
    </row>
    <row r="3857" spans="11:11">
      <c r="K3857" s="3"/>
    </row>
    <row r="3858" spans="11:11">
      <c r="K3858" s="3"/>
    </row>
    <row r="3859" spans="11:11">
      <c r="K3859" s="3"/>
    </row>
    <row r="3860" spans="11:11">
      <c r="K3860" s="3"/>
    </row>
    <row r="3861" spans="11:11">
      <c r="K3861" s="3"/>
    </row>
    <row r="3862" spans="11:11">
      <c r="K3862" s="3"/>
    </row>
    <row r="3863" spans="11:11">
      <c r="K3863" s="3"/>
    </row>
    <row r="3864" spans="11:11">
      <c r="K3864" s="3"/>
    </row>
    <row r="3865" spans="11:11">
      <c r="K3865" s="3"/>
    </row>
    <row r="3866" spans="11:11">
      <c r="K3866" s="3"/>
    </row>
    <row r="3867" spans="11:11">
      <c r="K3867" s="3"/>
    </row>
    <row r="3868" spans="11:11">
      <c r="K3868" s="3"/>
    </row>
    <row r="3869" spans="11:11">
      <c r="K3869" s="3"/>
    </row>
    <row r="3870" spans="11:11">
      <c r="K3870" s="3"/>
    </row>
    <row r="3871" spans="11:11">
      <c r="K3871" s="3"/>
    </row>
    <row r="3872" spans="11:11">
      <c r="K3872" s="3"/>
    </row>
    <row r="3873" spans="11:11">
      <c r="K3873" s="3"/>
    </row>
    <row r="3874" spans="11:11">
      <c r="K3874" s="3"/>
    </row>
    <row r="3875" spans="11:11">
      <c r="K3875" s="3"/>
    </row>
    <row r="3876" spans="11:11">
      <c r="K3876" s="3"/>
    </row>
    <row r="3877" spans="11:11">
      <c r="K3877" s="3"/>
    </row>
    <row r="3878" spans="11:11">
      <c r="K3878" s="3"/>
    </row>
    <row r="3879" spans="11:11">
      <c r="K3879" s="3"/>
    </row>
    <row r="3880" spans="11:11">
      <c r="K3880" s="3"/>
    </row>
    <row r="3881" spans="11:11">
      <c r="K3881" s="3"/>
    </row>
    <row r="3882" spans="11:11">
      <c r="K3882" s="3"/>
    </row>
    <row r="3883" spans="11:11">
      <c r="K3883" s="3"/>
    </row>
    <row r="3884" spans="11:11">
      <c r="K3884" s="3"/>
    </row>
    <row r="3885" spans="11:11">
      <c r="K3885" s="3"/>
    </row>
    <row r="3886" spans="11:11">
      <c r="K3886" s="3"/>
    </row>
    <row r="3887" spans="11:11">
      <c r="K3887" s="3"/>
    </row>
    <row r="3888" spans="11:11">
      <c r="K3888" s="3"/>
    </row>
    <row r="3889" spans="11:11">
      <c r="K3889" s="3"/>
    </row>
    <row r="3890" spans="11:11">
      <c r="K3890" s="3"/>
    </row>
    <row r="3891" spans="11:11">
      <c r="K3891" s="3"/>
    </row>
    <row r="3892" spans="11:11">
      <c r="K3892" s="3"/>
    </row>
    <row r="3893" spans="11:11">
      <c r="K3893" s="3"/>
    </row>
    <row r="3894" spans="11:11">
      <c r="K3894" s="3"/>
    </row>
    <row r="3895" spans="11:11">
      <c r="K3895" s="3"/>
    </row>
    <row r="3896" spans="11:11">
      <c r="K3896" s="3"/>
    </row>
    <row r="3897" spans="11:11">
      <c r="K3897" s="3"/>
    </row>
    <row r="3898" spans="11:11">
      <c r="K3898" s="3"/>
    </row>
    <row r="3899" spans="11:11">
      <c r="K3899" s="3"/>
    </row>
    <row r="3900" spans="11:11">
      <c r="K3900" s="3"/>
    </row>
    <row r="3901" spans="11:11">
      <c r="K3901" s="3"/>
    </row>
    <row r="3902" spans="11:11">
      <c r="K3902" s="3"/>
    </row>
    <row r="3903" spans="11:11">
      <c r="K3903" s="3"/>
    </row>
    <row r="3904" spans="11:11">
      <c r="K3904" s="3"/>
    </row>
    <row r="3905" spans="11:11">
      <c r="K3905" s="3"/>
    </row>
    <row r="3906" spans="11:11">
      <c r="K3906" s="3"/>
    </row>
    <row r="3907" spans="11:11">
      <c r="K3907" s="3"/>
    </row>
    <row r="3908" spans="11:11">
      <c r="K3908" s="3"/>
    </row>
    <row r="3909" spans="11:11">
      <c r="K3909" s="3"/>
    </row>
    <row r="3910" spans="11:11">
      <c r="K3910" s="3"/>
    </row>
    <row r="3911" spans="11:11">
      <c r="K3911" s="3"/>
    </row>
    <row r="3912" spans="11:11">
      <c r="K3912" s="3"/>
    </row>
    <row r="3913" spans="11:11">
      <c r="K3913" s="3"/>
    </row>
    <row r="3914" spans="11:11">
      <c r="K3914" s="3"/>
    </row>
    <row r="3915" spans="11:11">
      <c r="K3915" s="3"/>
    </row>
    <row r="3916" spans="11:11">
      <c r="K3916" s="3"/>
    </row>
    <row r="3917" spans="11:11">
      <c r="K3917" s="3"/>
    </row>
    <row r="3918" spans="11:11">
      <c r="K3918" s="3"/>
    </row>
    <row r="3919" spans="11:11">
      <c r="K3919" s="3"/>
    </row>
    <row r="3920" spans="11:11">
      <c r="K3920" s="3"/>
    </row>
    <row r="3921" spans="11:11">
      <c r="K3921" s="3"/>
    </row>
    <row r="3922" spans="11:11">
      <c r="K3922" s="3"/>
    </row>
    <row r="3923" spans="11:11">
      <c r="K3923" s="3"/>
    </row>
    <row r="3924" spans="11:11">
      <c r="K3924" s="3"/>
    </row>
    <row r="3925" spans="11:11">
      <c r="K3925" s="3"/>
    </row>
    <row r="3926" spans="11:11">
      <c r="K3926" s="3"/>
    </row>
    <row r="3927" spans="11:11">
      <c r="K3927" s="3"/>
    </row>
    <row r="3928" spans="11:11">
      <c r="K3928" s="3"/>
    </row>
    <row r="3929" spans="11:11">
      <c r="K3929" s="3"/>
    </row>
    <row r="3930" spans="11:11">
      <c r="K3930" s="3"/>
    </row>
    <row r="3931" spans="11:11">
      <c r="K3931" s="3"/>
    </row>
    <row r="3932" spans="11:11">
      <c r="K3932" s="3"/>
    </row>
    <row r="3933" spans="11:11">
      <c r="K3933" s="3"/>
    </row>
    <row r="3934" spans="11:11">
      <c r="K3934" s="3"/>
    </row>
    <row r="3935" spans="11:11">
      <c r="K3935" s="3"/>
    </row>
    <row r="3936" spans="11:11">
      <c r="K3936" s="3"/>
    </row>
    <row r="3937" spans="11:11">
      <c r="K3937" s="3"/>
    </row>
    <row r="3938" spans="11:11">
      <c r="K3938" s="3"/>
    </row>
    <row r="3939" spans="11:11">
      <c r="K3939" s="3"/>
    </row>
    <row r="3940" spans="11:11">
      <c r="K3940" s="3"/>
    </row>
    <row r="3941" spans="11:11">
      <c r="K3941" s="3"/>
    </row>
    <row r="3942" spans="11:11">
      <c r="K3942" s="3"/>
    </row>
    <row r="3943" spans="11:11">
      <c r="K3943" s="3"/>
    </row>
    <row r="3944" spans="11:11">
      <c r="K3944" s="3"/>
    </row>
    <row r="3945" spans="11:11">
      <c r="K3945" s="3"/>
    </row>
    <row r="3946" spans="11:11">
      <c r="K3946" s="3"/>
    </row>
    <row r="3947" spans="11:11">
      <c r="K3947" s="3"/>
    </row>
    <row r="3948" spans="11:11">
      <c r="K3948" s="3"/>
    </row>
    <row r="3949" spans="11:11">
      <c r="K3949" s="3"/>
    </row>
    <row r="3950" spans="11:11">
      <c r="K3950" s="3"/>
    </row>
    <row r="3951" spans="11:11">
      <c r="K3951" s="3"/>
    </row>
    <row r="3952" spans="11:11">
      <c r="K3952" s="3"/>
    </row>
    <row r="3953" spans="11:11">
      <c r="K3953" s="3"/>
    </row>
    <row r="3954" spans="11:11">
      <c r="K3954" s="3"/>
    </row>
    <row r="3955" spans="11:11">
      <c r="K3955" s="3"/>
    </row>
    <row r="3956" spans="11:11">
      <c r="K3956" s="3"/>
    </row>
    <row r="3957" spans="11:11">
      <c r="K3957" s="3"/>
    </row>
    <row r="3958" spans="11:11">
      <c r="K3958" s="3"/>
    </row>
    <row r="3959" spans="11:11">
      <c r="K3959" s="3"/>
    </row>
    <row r="3960" spans="11:11">
      <c r="K3960" s="3"/>
    </row>
    <row r="3961" spans="11:11">
      <c r="K3961" s="3"/>
    </row>
    <row r="3962" spans="11:11">
      <c r="K3962" s="3"/>
    </row>
    <row r="3963" spans="11:11">
      <c r="K3963" s="3"/>
    </row>
    <row r="3964" spans="11:11">
      <c r="K3964" s="3"/>
    </row>
    <row r="3965" spans="11:11">
      <c r="K3965" s="3"/>
    </row>
    <row r="3966" spans="11:11">
      <c r="K3966" s="3"/>
    </row>
    <row r="3967" spans="11:11">
      <c r="K3967" s="3"/>
    </row>
    <row r="3968" spans="11:11">
      <c r="K3968" s="3"/>
    </row>
    <row r="3969" spans="11:11">
      <c r="K3969" s="3"/>
    </row>
    <row r="3970" spans="11:11">
      <c r="K3970" s="3"/>
    </row>
    <row r="3971" spans="11:11">
      <c r="K3971" s="3"/>
    </row>
    <row r="3972" spans="11:11">
      <c r="K3972" s="3"/>
    </row>
    <row r="3973" spans="11:11">
      <c r="K3973" s="3"/>
    </row>
    <row r="3974" spans="11:11">
      <c r="K3974" s="3"/>
    </row>
    <row r="3975" spans="11:11">
      <c r="K3975" s="3"/>
    </row>
    <row r="3976" spans="11:11">
      <c r="K3976" s="3"/>
    </row>
    <row r="3977" spans="11:11">
      <c r="K3977" s="3"/>
    </row>
    <row r="3978" spans="11:11">
      <c r="K3978" s="3"/>
    </row>
    <row r="3979" spans="11:11">
      <c r="K3979" s="3"/>
    </row>
    <row r="3980" spans="11:11">
      <c r="K3980" s="3"/>
    </row>
    <row r="3981" spans="11:11">
      <c r="K3981" s="3"/>
    </row>
    <row r="3982" spans="11:11">
      <c r="K3982" s="3"/>
    </row>
    <row r="3983" spans="11:11">
      <c r="K3983" s="3"/>
    </row>
    <row r="3984" spans="11:11">
      <c r="K3984" s="3"/>
    </row>
    <row r="3985" spans="11:11">
      <c r="K3985" s="3"/>
    </row>
    <row r="3986" spans="11:11">
      <c r="K3986" s="3"/>
    </row>
    <row r="3987" spans="11:11">
      <c r="K3987" s="3"/>
    </row>
    <row r="3988" spans="11:11">
      <c r="K3988" s="3"/>
    </row>
    <row r="3989" spans="11:11">
      <c r="K3989" s="3"/>
    </row>
    <row r="3990" spans="11:11">
      <c r="K3990" s="3"/>
    </row>
    <row r="3991" spans="11:11">
      <c r="K3991" s="3"/>
    </row>
    <row r="3992" spans="11:11">
      <c r="K3992" s="3"/>
    </row>
    <row r="3993" spans="11:11">
      <c r="K3993" s="3"/>
    </row>
    <row r="3994" spans="11:11">
      <c r="K3994" s="3"/>
    </row>
    <row r="3995" spans="11:11">
      <c r="K3995" s="3"/>
    </row>
    <row r="3996" spans="11:11">
      <c r="K3996" s="3"/>
    </row>
    <row r="3997" spans="11:11">
      <c r="K3997" s="3"/>
    </row>
    <row r="3998" spans="11:11">
      <c r="K3998" s="3"/>
    </row>
    <row r="3999" spans="11:11">
      <c r="K3999" s="3"/>
    </row>
    <row r="4000" spans="11:11">
      <c r="K4000" s="3"/>
    </row>
    <row r="4001" spans="11:11">
      <c r="K4001" s="3"/>
    </row>
    <row r="4002" spans="11:11">
      <c r="K4002" s="3"/>
    </row>
    <row r="4003" spans="11:11">
      <c r="K4003" s="3"/>
    </row>
    <row r="4004" spans="11:11">
      <c r="K4004" s="3"/>
    </row>
    <row r="4005" spans="11:11">
      <c r="K4005" s="3"/>
    </row>
    <row r="4006" spans="11:11">
      <c r="K4006" s="3"/>
    </row>
    <row r="4007" spans="11:11">
      <c r="K4007" s="3"/>
    </row>
    <row r="4008" spans="11:11">
      <c r="K4008" s="3"/>
    </row>
    <row r="4009" spans="11:11">
      <c r="K4009" s="3"/>
    </row>
    <row r="4010" spans="11:11">
      <c r="K4010" s="3"/>
    </row>
    <row r="4011" spans="11:11">
      <c r="K4011" s="3"/>
    </row>
    <row r="4012" spans="11:11">
      <c r="K4012" s="3"/>
    </row>
    <row r="4013" spans="11:11">
      <c r="K4013" s="3"/>
    </row>
    <row r="4014" spans="11:11">
      <c r="K4014" s="3"/>
    </row>
    <row r="4015" spans="11:11">
      <c r="K4015" s="3"/>
    </row>
    <row r="4016" spans="11:11">
      <c r="K4016" s="3"/>
    </row>
    <row r="4017" spans="11:11">
      <c r="K4017" s="3"/>
    </row>
    <row r="4018" spans="11:11">
      <c r="K4018" s="3"/>
    </row>
    <row r="4019" spans="11:11">
      <c r="K4019" s="3"/>
    </row>
    <row r="4020" spans="11:11">
      <c r="K4020" s="3"/>
    </row>
    <row r="4021" spans="11:11">
      <c r="K4021" s="3"/>
    </row>
    <row r="4022" spans="11:11">
      <c r="K4022" s="3"/>
    </row>
    <row r="4023" spans="11:11">
      <c r="K4023" s="3"/>
    </row>
    <row r="4024" spans="11:11">
      <c r="K4024" s="3"/>
    </row>
    <row r="4025" spans="11:11">
      <c r="K4025" s="3"/>
    </row>
    <row r="4026" spans="11:11">
      <c r="K4026" s="3"/>
    </row>
    <row r="4027" spans="11:11">
      <c r="K4027" s="3"/>
    </row>
    <row r="4028" spans="11:11">
      <c r="K4028" s="3"/>
    </row>
    <row r="4029" spans="11:11">
      <c r="K4029" s="3"/>
    </row>
    <row r="4030" spans="11:11">
      <c r="K4030" s="3"/>
    </row>
    <row r="4031" spans="11:11">
      <c r="K4031" s="3"/>
    </row>
    <row r="4032" spans="11:11">
      <c r="K4032" s="3"/>
    </row>
    <row r="4033" spans="11:11">
      <c r="K4033" s="3"/>
    </row>
    <row r="4034" spans="11:11">
      <c r="K4034" s="3"/>
    </row>
    <row r="4035" spans="11:11">
      <c r="K4035" s="3"/>
    </row>
    <row r="4036" spans="11:11">
      <c r="K4036" s="3"/>
    </row>
    <row r="4037" spans="11:11">
      <c r="K4037" s="3"/>
    </row>
    <row r="4038" spans="11:11">
      <c r="K4038" s="3"/>
    </row>
    <row r="4039" spans="11:11">
      <c r="K4039" s="3"/>
    </row>
    <row r="4040" spans="11:11">
      <c r="K4040" s="3"/>
    </row>
    <row r="4041" spans="11:11">
      <c r="K4041" s="3"/>
    </row>
    <row r="4042" spans="11:11">
      <c r="K4042" s="3"/>
    </row>
    <row r="4043" spans="11:11">
      <c r="K4043" s="3"/>
    </row>
    <row r="4044" spans="11:11">
      <c r="K4044" s="3"/>
    </row>
    <row r="4045" spans="11:11">
      <c r="K4045" s="3"/>
    </row>
    <row r="4046" spans="11:11">
      <c r="K4046" s="3"/>
    </row>
    <row r="4047" spans="11:11">
      <c r="K4047" s="3"/>
    </row>
    <row r="4048" spans="11:11">
      <c r="K4048" s="3"/>
    </row>
    <row r="4049" spans="11:11">
      <c r="K4049" s="3"/>
    </row>
    <row r="4050" spans="11:11">
      <c r="K4050" s="3"/>
    </row>
    <row r="4051" spans="11:11">
      <c r="K4051" s="3"/>
    </row>
    <row r="4052" spans="11:11">
      <c r="K4052" s="3"/>
    </row>
    <row r="4053" spans="11:11">
      <c r="K4053" s="3"/>
    </row>
    <row r="4054" spans="11:11">
      <c r="K4054" s="3"/>
    </row>
    <row r="4055" spans="11:11">
      <c r="K4055" s="3"/>
    </row>
    <row r="4056" spans="11:11">
      <c r="K4056" s="3"/>
    </row>
    <row r="4057" spans="11:11">
      <c r="K4057" s="3"/>
    </row>
    <row r="4058" spans="11:11">
      <c r="K4058" s="3"/>
    </row>
    <row r="4059" spans="11:11">
      <c r="K4059" s="3"/>
    </row>
    <row r="4060" spans="11:11">
      <c r="K4060" s="3"/>
    </row>
    <row r="4061" spans="11:11">
      <c r="K4061" s="3"/>
    </row>
    <row r="4062" spans="11:11">
      <c r="K4062" s="3"/>
    </row>
    <row r="4063" spans="11:11">
      <c r="K4063" s="3"/>
    </row>
    <row r="4064" spans="11:11">
      <c r="K4064" s="3"/>
    </row>
    <row r="4065" spans="11:11">
      <c r="K4065" s="3"/>
    </row>
    <row r="4066" spans="11:11">
      <c r="K4066" s="3"/>
    </row>
    <row r="4067" spans="11:11">
      <c r="K4067" s="3"/>
    </row>
    <row r="4068" spans="11:11">
      <c r="K4068" s="3"/>
    </row>
    <row r="4069" spans="11:11">
      <c r="K4069" s="3"/>
    </row>
    <row r="4070" spans="11:11">
      <c r="K4070" s="3"/>
    </row>
    <row r="4071" spans="11:11">
      <c r="K4071" s="3"/>
    </row>
    <row r="4072" spans="11:11">
      <c r="K4072" s="3"/>
    </row>
    <row r="4073" spans="11:11">
      <c r="K4073" s="3"/>
    </row>
    <row r="4074" spans="11:11">
      <c r="K4074" s="3"/>
    </row>
    <row r="4075" spans="11:11">
      <c r="K4075" s="3"/>
    </row>
    <row r="4076" spans="11:11">
      <c r="K4076" s="3"/>
    </row>
    <row r="4077" spans="11:11">
      <c r="K4077" s="3"/>
    </row>
    <row r="4078" spans="11:11">
      <c r="K4078" s="3"/>
    </row>
    <row r="4079" spans="11:11">
      <c r="K4079" s="3"/>
    </row>
    <row r="4080" spans="11:11">
      <c r="K4080" s="3"/>
    </row>
    <row r="4081" spans="11:11">
      <c r="K4081" s="3"/>
    </row>
    <row r="4082" spans="11:11">
      <c r="K4082" s="3"/>
    </row>
    <row r="4083" spans="11:11">
      <c r="K4083" s="3"/>
    </row>
    <row r="4084" spans="11:11">
      <c r="K4084" s="3"/>
    </row>
    <row r="4085" spans="11:11">
      <c r="K4085" s="3"/>
    </row>
    <row r="4086" spans="11:11">
      <c r="K4086" s="3"/>
    </row>
    <row r="4087" spans="11:11">
      <c r="K4087" s="3"/>
    </row>
    <row r="4088" spans="11:11">
      <c r="K4088" s="3"/>
    </row>
    <row r="4089" spans="11:11">
      <c r="K4089" s="3"/>
    </row>
    <row r="4090" spans="11:11">
      <c r="K4090" s="3"/>
    </row>
    <row r="4091" spans="11:11">
      <c r="K4091" s="3"/>
    </row>
    <row r="4092" spans="11:11">
      <c r="K4092" s="3"/>
    </row>
    <row r="4093" spans="11:11">
      <c r="K4093" s="3"/>
    </row>
    <row r="4094" spans="11:11">
      <c r="K4094" s="3"/>
    </row>
    <row r="4095" spans="11:11">
      <c r="K4095" s="3"/>
    </row>
    <row r="4096" spans="11:11">
      <c r="K4096" s="3"/>
    </row>
    <row r="4097" spans="11:11">
      <c r="K4097" s="3"/>
    </row>
    <row r="4098" spans="11:11">
      <c r="K4098" s="3"/>
    </row>
    <row r="4099" spans="11:11">
      <c r="K4099" s="3"/>
    </row>
    <row r="4100" spans="11:11">
      <c r="K4100" s="3"/>
    </row>
    <row r="4101" spans="11:11">
      <c r="K4101" s="3"/>
    </row>
    <row r="4102" spans="11:11">
      <c r="K4102" s="3"/>
    </row>
    <row r="4103" spans="11:11">
      <c r="K4103" s="3"/>
    </row>
    <row r="4104" spans="11:11">
      <c r="K4104" s="3"/>
    </row>
    <row r="4105" spans="11:11">
      <c r="K4105" s="3"/>
    </row>
    <row r="4106" spans="11:11">
      <c r="K4106" s="3"/>
    </row>
    <row r="4107" spans="11:11">
      <c r="K4107" s="3"/>
    </row>
    <row r="4108" spans="11:11">
      <c r="K4108" s="3"/>
    </row>
    <row r="4109" spans="11:11">
      <c r="K4109" s="3"/>
    </row>
    <row r="4110" spans="11:11">
      <c r="K4110" s="3"/>
    </row>
    <row r="4111" spans="11:11">
      <c r="K4111" s="3"/>
    </row>
    <row r="4112" spans="11:11">
      <c r="K4112" s="3"/>
    </row>
    <row r="4113" spans="11:11">
      <c r="K4113" s="3"/>
    </row>
    <row r="4114" spans="11:11">
      <c r="K4114" s="3"/>
    </row>
    <row r="4115" spans="11:11">
      <c r="K4115" s="3"/>
    </row>
    <row r="4116" spans="11:11">
      <c r="K4116" s="3"/>
    </row>
    <row r="4117" spans="11:11">
      <c r="K4117" s="3"/>
    </row>
    <row r="4118" spans="11:11">
      <c r="K4118" s="3"/>
    </row>
    <row r="4119" spans="11:11">
      <c r="K4119" s="3"/>
    </row>
    <row r="4120" spans="11:11">
      <c r="K4120" s="3"/>
    </row>
    <row r="4121" spans="11:11">
      <c r="K4121" s="3"/>
    </row>
    <row r="4122" spans="11:11">
      <c r="K4122" s="3"/>
    </row>
    <row r="4123" spans="11:11">
      <c r="K4123" s="3"/>
    </row>
    <row r="4124" spans="11:11">
      <c r="K4124" s="3"/>
    </row>
    <row r="4125" spans="11:11">
      <c r="K4125" s="3"/>
    </row>
    <row r="4126" spans="11:11">
      <c r="K4126" s="3"/>
    </row>
    <row r="4127" spans="11:11">
      <c r="K4127" s="3"/>
    </row>
    <row r="4128" spans="11:11">
      <c r="K4128" s="3"/>
    </row>
    <row r="4129" spans="11:11">
      <c r="K4129" s="3"/>
    </row>
    <row r="4130" spans="11:11">
      <c r="K4130" s="3"/>
    </row>
    <row r="4131" spans="11:11">
      <c r="K4131" s="3"/>
    </row>
    <row r="4132" spans="11:11">
      <c r="K4132" s="3"/>
    </row>
    <row r="4133" spans="11:11">
      <c r="K4133" s="3"/>
    </row>
    <row r="4134" spans="11:11">
      <c r="K4134" s="3"/>
    </row>
    <row r="4135" spans="11:11">
      <c r="K4135" s="3"/>
    </row>
    <row r="4136" spans="11:11">
      <c r="K4136" s="3"/>
    </row>
    <row r="4137" spans="11:11">
      <c r="K4137" s="3"/>
    </row>
    <row r="4138" spans="11:11">
      <c r="K4138" s="3"/>
    </row>
    <row r="4139" spans="11:11">
      <c r="K4139" s="3"/>
    </row>
    <row r="4140" spans="11:11">
      <c r="K4140" s="3"/>
    </row>
    <row r="4141" spans="11:11">
      <c r="K4141" s="3"/>
    </row>
    <row r="4142" spans="11:11">
      <c r="K4142" s="3"/>
    </row>
    <row r="4143" spans="11:11">
      <c r="K4143" s="3"/>
    </row>
    <row r="4144" spans="11:11">
      <c r="K4144" s="3"/>
    </row>
    <row r="4145" spans="11:11">
      <c r="K4145" s="3"/>
    </row>
    <row r="4146" spans="11:11">
      <c r="K4146" s="3"/>
    </row>
    <row r="4147" spans="11:11">
      <c r="K4147" s="3"/>
    </row>
    <row r="4148" spans="11:11">
      <c r="K4148" s="3"/>
    </row>
    <row r="4149" spans="11:11">
      <c r="K4149" s="3"/>
    </row>
    <row r="4150" spans="11:11">
      <c r="K4150" s="3"/>
    </row>
    <row r="4151" spans="11:11">
      <c r="K4151" s="3"/>
    </row>
    <row r="4152" spans="11:11">
      <c r="K4152" s="3"/>
    </row>
    <row r="4153" spans="11:11">
      <c r="K4153" s="3"/>
    </row>
    <row r="4154" spans="11:11">
      <c r="K4154" s="3"/>
    </row>
    <row r="4155" spans="11:11">
      <c r="K4155" s="3"/>
    </row>
    <row r="4156" spans="11:11">
      <c r="K4156" s="3"/>
    </row>
    <row r="4157" spans="11:11">
      <c r="K4157" s="3"/>
    </row>
    <row r="4158" spans="11:11">
      <c r="K4158" s="3"/>
    </row>
    <row r="4159" spans="11:11">
      <c r="K4159" s="3"/>
    </row>
    <row r="4160" spans="11:11">
      <c r="K4160" s="3"/>
    </row>
    <row r="4161" spans="11:11">
      <c r="K4161" s="3"/>
    </row>
    <row r="4162" spans="11:11">
      <c r="K4162" s="3"/>
    </row>
    <row r="4163" spans="11:11">
      <c r="K4163" s="3"/>
    </row>
    <row r="4164" spans="11:11">
      <c r="K4164" s="3"/>
    </row>
    <row r="4165" spans="11:11">
      <c r="K4165" s="3"/>
    </row>
    <row r="4166" spans="11:11">
      <c r="K4166" s="3"/>
    </row>
    <row r="4167" spans="11:11">
      <c r="K4167" s="3"/>
    </row>
    <row r="4168" spans="11:11">
      <c r="K4168" s="3"/>
    </row>
    <row r="4169" spans="11:11">
      <c r="K4169" s="3"/>
    </row>
    <row r="4170" spans="11:11">
      <c r="K4170" s="3"/>
    </row>
    <row r="4171" spans="11:11">
      <c r="K4171" s="3"/>
    </row>
    <row r="4172" spans="11:11">
      <c r="K4172" s="3"/>
    </row>
    <row r="4173" spans="11:11">
      <c r="K4173" s="3"/>
    </row>
    <row r="4174" spans="11:11">
      <c r="K4174" s="3"/>
    </row>
    <row r="4175" spans="11:11">
      <c r="K4175" s="3"/>
    </row>
    <row r="4176" spans="11:11">
      <c r="K4176" s="3"/>
    </row>
    <row r="4177" spans="11:11">
      <c r="K4177" s="3"/>
    </row>
    <row r="4178" spans="11:11">
      <c r="K4178" s="3"/>
    </row>
    <row r="4179" spans="11:11">
      <c r="K4179" s="3"/>
    </row>
    <row r="4180" spans="11:11">
      <c r="K4180" s="3"/>
    </row>
    <row r="4181" spans="11:11">
      <c r="K4181" s="3"/>
    </row>
    <row r="4182" spans="11:11">
      <c r="K4182" s="3"/>
    </row>
    <row r="4183" spans="11:11">
      <c r="K4183" s="3"/>
    </row>
    <row r="4184" spans="11:11">
      <c r="K4184" s="3"/>
    </row>
    <row r="4185" spans="11:11">
      <c r="K4185" s="3"/>
    </row>
    <row r="4186" spans="11:11">
      <c r="K4186" s="3"/>
    </row>
    <row r="4187" spans="11:11">
      <c r="K4187" s="3"/>
    </row>
    <row r="4188" spans="11:11">
      <c r="K4188" s="3"/>
    </row>
    <row r="4189" spans="11:11">
      <c r="K4189" s="3"/>
    </row>
    <row r="4190" spans="11:11">
      <c r="K4190" s="3"/>
    </row>
    <row r="4191" spans="11:11">
      <c r="K4191" s="3"/>
    </row>
    <row r="4192" spans="11:11">
      <c r="K4192" s="3"/>
    </row>
    <row r="4193" spans="11:11">
      <c r="K4193" s="3"/>
    </row>
    <row r="4194" spans="11:11">
      <c r="K4194" s="3"/>
    </row>
    <row r="4195" spans="11:11">
      <c r="K4195" s="3"/>
    </row>
    <row r="4196" spans="11:11">
      <c r="K4196" s="3"/>
    </row>
    <row r="4197" spans="11:11">
      <c r="K4197" s="3"/>
    </row>
    <row r="4198" spans="11:11">
      <c r="K4198" s="3"/>
    </row>
    <row r="4199" spans="11:11">
      <c r="K4199" s="3"/>
    </row>
    <row r="4200" spans="11:11">
      <c r="K4200" s="3"/>
    </row>
    <row r="4201" spans="11:11">
      <c r="K4201" s="3"/>
    </row>
    <row r="4202" spans="11:11">
      <c r="K4202" s="3"/>
    </row>
    <row r="4203" spans="11:11">
      <c r="K4203" s="3"/>
    </row>
    <row r="4204" spans="11:11">
      <c r="K4204" s="3"/>
    </row>
    <row r="4205" spans="11:11">
      <c r="K4205" s="3"/>
    </row>
    <row r="4206" spans="11:11">
      <c r="K4206" s="3"/>
    </row>
    <row r="4207" spans="11:11">
      <c r="K4207" s="3"/>
    </row>
    <row r="4208" spans="11:11">
      <c r="K4208" s="3"/>
    </row>
    <row r="4209" spans="11:11">
      <c r="K4209" s="3"/>
    </row>
    <row r="4210" spans="11:11">
      <c r="K4210" s="3"/>
    </row>
    <row r="4211" spans="11:11">
      <c r="K4211" s="3"/>
    </row>
    <row r="4212" spans="11:11">
      <c r="K4212" s="3"/>
    </row>
    <row r="4213" spans="11:11">
      <c r="K4213" s="3"/>
    </row>
    <row r="4214" spans="11:11">
      <c r="K4214" s="3"/>
    </row>
    <row r="4215" spans="11:11">
      <c r="K4215" s="3"/>
    </row>
    <row r="4216" spans="11:11">
      <c r="K4216" s="3"/>
    </row>
    <row r="4217" spans="11:11">
      <c r="K4217" s="3"/>
    </row>
    <row r="4218" spans="11:11">
      <c r="K4218" s="3"/>
    </row>
    <row r="4219" spans="11:11">
      <c r="K4219" s="3"/>
    </row>
    <row r="4220" spans="11:11">
      <c r="K4220" s="3"/>
    </row>
    <row r="4221" spans="11:11">
      <c r="K4221" s="3"/>
    </row>
    <row r="4222" spans="11:11">
      <c r="K4222" s="3"/>
    </row>
    <row r="4223" spans="11:11">
      <c r="K4223" s="3"/>
    </row>
    <row r="4224" spans="11:11">
      <c r="K4224" s="3"/>
    </row>
    <row r="4225" spans="11:11">
      <c r="K4225" s="3"/>
    </row>
    <row r="4226" spans="11:11">
      <c r="K4226" s="3"/>
    </row>
    <row r="4227" spans="11:11">
      <c r="K4227" s="3"/>
    </row>
    <row r="4228" spans="11:11">
      <c r="K4228" s="3"/>
    </row>
    <row r="4229" spans="11:11">
      <c r="K4229" s="3"/>
    </row>
    <row r="4230" spans="11:11">
      <c r="K4230" s="3"/>
    </row>
    <row r="4231" spans="11:11">
      <c r="K4231" s="3"/>
    </row>
    <row r="4232" spans="11:11">
      <c r="K4232" s="3"/>
    </row>
    <row r="4233" spans="11:11">
      <c r="K4233" s="3"/>
    </row>
    <row r="4234" spans="11:11">
      <c r="K4234" s="3"/>
    </row>
    <row r="4235" spans="11:11">
      <c r="K4235" s="3"/>
    </row>
    <row r="4236" spans="11:11">
      <c r="K4236" s="3"/>
    </row>
    <row r="4237" spans="11:11">
      <c r="K4237" s="3"/>
    </row>
    <row r="4238" spans="11:11">
      <c r="K4238" s="3"/>
    </row>
    <row r="4239" spans="11:11">
      <c r="K4239" s="3"/>
    </row>
    <row r="4240" spans="11:11">
      <c r="K4240" s="3"/>
    </row>
    <row r="4241" spans="11:11">
      <c r="K4241" s="3"/>
    </row>
    <row r="4242" spans="11:11">
      <c r="K4242" s="3"/>
    </row>
    <row r="4243" spans="11:11">
      <c r="K4243" s="3"/>
    </row>
    <row r="4244" spans="11:11">
      <c r="K4244" s="3"/>
    </row>
    <row r="4245" spans="11:11">
      <c r="K4245" s="3"/>
    </row>
    <row r="4246" spans="11:11">
      <c r="K4246" s="3"/>
    </row>
    <row r="4247" spans="11:11">
      <c r="K4247" s="3"/>
    </row>
    <row r="4248" spans="11:11">
      <c r="K4248" s="3"/>
    </row>
    <row r="4249" spans="11:11">
      <c r="K4249" s="3"/>
    </row>
    <row r="4250" spans="11:11">
      <c r="K4250" s="3"/>
    </row>
    <row r="4251" spans="11:11">
      <c r="K4251" s="3"/>
    </row>
    <row r="4252" spans="11:11">
      <c r="K4252" s="3"/>
    </row>
    <row r="4253" spans="11:11">
      <c r="K4253" s="3"/>
    </row>
    <row r="4254" spans="11:11">
      <c r="K4254" s="3"/>
    </row>
    <row r="4255" spans="11:11">
      <c r="K4255" s="3"/>
    </row>
    <row r="4256" spans="11:11">
      <c r="K4256" s="3"/>
    </row>
    <row r="4257" spans="11:11">
      <c r="K4257" s="3"/>
    </row>
    <row r="4258" spans="11:11">
      <c r="K4258" s="3"/>
    </row>
    <row r="4259" spans="11:11">
      <c r="K4259" s="3"/>
    </row>
    <row r="4260" spans="11:11">
      <c r="K4260" s="3"/>
    </row>
    <row r="4261" spans="11:11">
      <c r="K4261" s="3"/>
    </row>
    <row r="4262" spans="11:11">
      <c r="K4262" s="3"/>
    </row>
    <row r="4263" spans="11:11">
      <c r="K4263" s="3"/>
    </row>
    <row r="4264" spans="11:11">
      <c r="K4264" s="3"/>
    </row>
    <row r="4265" spans="11:11">
      <c r="K4265" s="3"/>
    </row>
    <row r="4266" spans="11:11">
      <c r="K4266" s="3"/>
    </row>
    <row r="4267" spans="11:11">
      <c r="K4267" s="3"/>
    </row>
    <row r="4268" spans="11:11">
      <c r="K4268" s="3"/>
    </row>
    <row r="4269" spans="11:11">
      <c r="K4269" s="3"/>
    </row>
    <row r="4270" spans="11:11">
      <c r="K4270" s="3"/>
    </row>
    <row r="4271" spans="11:11">
      <c r="K4271" s="3"/>
    </row>
    <row r="4272" spans="11:11">
      <c r="K4272" s="3"/>
    </row>
    <row r="4273" spans="11:11">
      <c r="K4273" s="3"/>
    </row>
    <row r="4274" spans="11:11">
      <c r="K4274" s="3"/>
    </row>
    <row r="4275" spans="11:11">
      <c r="K4275" s="3"/>
    </row>
    <row r="4276" spans="11:11">
      <c r="K4276" s="3"/>
    </row>
    <row r="4277" spans="11:11">
      <c r="K4277" s="3"/>
    </row>
    <row r="4278" spans="11:11">
      <c r="K4278" s="3"/>
    </row>
    <row r="4279" spans="11:11">
      <c r="K4279" s="3"/>
    </row>
    <row r="4280" spans="11:11">
      <c r="K4280" s="3"/>
    </row>
    <row r="4281" spans="11:11">
      <c r="K4281" s="3"/>
    </row>
    <row r="4282" spans="11:11">
      <c r="K4282" s="3"/>
    </row>
    <row r="4283" spans="11:11">
      <c r="K4283" s="3"/>
    </row>
    <row r="4284" spans="11:11">
      <c r="K4284" s="3"/>
    </row>
    <row r="4285" spans="11:11">
      <c r="K4285" s="3"/>
    </row>
    <row r="4286" spans="11:11">
      <c r="K4286" s="3"/>
    </row>
    <row r="4287" spans="11:11">
      <c r="K4287" s="3"/>
    </row>
    <row r="4288" spans="11:11">
      <c r="K4288" s="3"/>
    </row>
    <row r="4289" spans="11:11">
      <c r="K4289" s="3"/>
    </row>
    <row r="4290" spans="11:11">
      <c r="K4290" s="3"/>
    </row>
    <row r="4291" spans="11:11">
      <c r="K4291" s="3"/>
    </row>
    <row r="4292" spans="11:11">
      <c r="K4292" s="3"/>
    </row>
    <row r="4293" spans="11:11">
      <c r="K4293" s="3"/>
    </row>
    <row r="4294" spans="11:11">
      <c r="K4294" s="3"/>
    </row>
    <row r="4295" spans="11:11">
      <c r="K4295" s="3"/>
    </row>
    <row r="4296" spans="11:11">
      <c r="K4296" s="3"/>
    </row>
    <row r="4297" spans="11:11">
      <c r="K4297" s="3"/>
    </row>
    <row r="4298" spans="11:11">
      <c r="K4298" s="3"/>
    </row>
    <row r="4299" spans="11:11">
      <c r="K4299" s="3"/>
    </row>
    <row r="4300" spans="11:11">
      <c r="K4300" s="3"/>
    </row>
    <row r="4301" spans="11:11">
      <c r="K4301" s="3"/>
    </row>
    <row r="4302" spans="11:11">
      <c r="K4302" s="3"/>
    </row>
    <row r="4303" spans="11:11">
      <c r="K4303" s="3"/>
    </row>
    <row r="4304" spans="11:11">
      <c r="K4304" s="3"/>
    </row>
    <row r="4305" spans="11:11">
      <c r="K4305" s="3"/>
    </row>
    <row r="4306" spans="11:11">
      <c r="K4306" s="3"/>
    </row>
    <row r="4307" spans="11:11">
      <c r="K4307" s="3"/>
    </row>
    <row r="4308" spans="11:11">
      <c r="K4308" s="3"/>
    </row>
    <row r="4309" spans="11:11">
      <c r="K4309" s="3"/>
    </row>
    <row r="4310" spans="11:11">
      <c r="K4310" s="3"/>
    </row>
    <row r="4311" spans="11:11">
      <c r="K4311" s="3"/>
    </row>
    <row r="4312" spans="11:11">
      <c r="K4312" s="3"/>
    </row>
    <row r="4313" spans="11:11">
      <c r="K4313" s="3"/>
    </row>
    <row r="4314" spans="11:11">
      <c r="K4314" s="3"/>
    </row>
    <row r="4315" spans="11:11">
      <c r="K4315" s="3"/>
    </row>
    <row r="4316" spans="11:11">
      <c r="K4316" s="3"/>
    </row>
    <row r="4317" spans="11:11">
      <c r="K4317" s="3"/>
    </row>
    <row r="4318" spans="11:11">
      <c r="K4318" s="3"/>
    </row>
    <row r="4319" spans="11:11">
      <c r="K4319" s="3"/>
    </row>
    <row r="4320" spans="11:11">
      <c r="K4320" s="3"/>
    </row>
    <row r="4321" spans="11:11">
      <c r="K4321" s="3"/>
    </row>
    <row r="4322" spans="11:11">
      <c r="K4322" s="3"/>
    </row>
    <row r="4323" spans="11:11">
      <c r="K4323" s="3"/>
    </row>
    <row r="4324" spans="11:11">
      <c r="K4324" s="3"/>
    </row>
    <row r="4325" spans="11:11">
      <c r="K4325" s="3"/>
    </row>
    <row r="4326" spans="11:11">
      <c r="K4326" s="3"/>
    </row>
    <row r="4327" spans="11:11">
      <c r="K4327" s="3"/>
    </row>
    <row r="4328" spans="11:11">
      <c r="K4328" s="3"/>
    </row>
    <row r="4329" spans="11:11">
      <c r="K4329" s="3"/>
    </row>
    <row r="4330" spans="11:11">
      <c r="K4330" s="3"/>
    </row>
    <row r="4331" spans="11:11">
      <c r="K4331" s="3"/>
    </row>
    <row r="4332" spans="11:11">
      <c r="K4332" s="3"/>
    </row>
    <row r="4333" spans="11:11">
      <c r="K4333" s="3"/>
    </row>
    <row r="4334" spans="11:11">
      <c r="K4334" s="3"/>
    </row>
    <row r="4335" spans="11:11">
      <c r="K4335" s="3"/>
    </row>
    <row r="4336" spans="11:11">
      <c r="K4336" s="3"/>
    </row>
    <row r="4337" spans="11:11">
      <c r="K4337" s="3"/>
    </row>
    <row r="4338" spans="11:11">
      <c r="K4338" s="3"/>
    </row>
    <row r="4339" spans="11:11">
      <c r="K4339" s="3"/>
    </row>
    <row r="4340" spans="11:11">
      <c r="K4340" s="3"/>
    </row>
    <row r="4341" spans="11:11">
      <c r="K4341" s="3"/>
    </row>
    <row r="4342" spans="11:11">
      <c r="K4342" s="3"/>
    </row>
    <row r="4343" spans="11:11">
      <c r="K4343" s="3"/>
    </row>
    <row r="4344" spans="11:11">
      <c r="K4344" s="3"/>
    </row>
    <row r="4345" spans="11:11">
      <c r="K4345" s="3"/>
    </row>
    <row r="4346" spans="11:11">
      <c r="K4346" s="3"/>
    </row>
    <row r="4347" spans="11:11">
      <c r="K4347" s="3"/>
    </row>
    <row r="4348" spans="11:11">
      <c r="K4348" s="3"/>
    </row>
    <row r="4349" spans="11:11">
      <c r="K4349" s="3"/>
    </row>
    <row r="4350" spans="11:11">
      <c r="K4350" s="3"/>
    </row>
    <row r="4351" spans="11:11">
      <c r="K4351" s="3"/>
    </row>
    <row r="4352" spans="11:11">
      <c r="K4352" s="3"/>
    </row>
    <row r="4353" spans="11:11">
      <c r="K4353" s="3"/>
    </row>
    <row r="4354" spans="11:11">
      <c r="K4354" s="3"/>
    </row>
    <row r="4355" spans="11:11">
      <c r="K4355" s="3"/>
    </row>
    <row r="4356" spans="11:11">
      <c r="K4356" s="3"/>
    </row>
    <row r="4357" spans="11:11">
      <c r="K4357" s="3"/>
    </row>
    <row r="4358" spans="11:11">
      <c r="K4358" s="3"/>
    </row>
    <row r="4359" spans="11:11">
      <c r="K4359" s="3"/>
    </row>
    <row r="4360" spans="11:11">
      <c r="K4360" s="3"/>
    </row>
    <row r="4361" spans="11:11">
      <c r="K4361" s="3"/>
    </row>
    <row r="4362" spans="11:11">
      <c r="K4362" s="3"/>
    </row>
    <row r="4363" spans="11:11">
      <c r="K4363" s="3"/>
    </row>
    <row r="4364" spans="11:11">
      <c r="K4364" s="3"/>
    </row>
    <row r="4365" spans="11:11">
      <c r="K4365" s="3"/>
    </row>
    <row r="4366" spans="11:11">
      <c r="K4366" s="3"/>
    </row>
    <row r="4367" spans="11:11">
      <c r="K4367" s="3"/>
    </row>
    <row r="4368" spans="11:11">
      <c r="K4368" s="3"/>
    </row>
    <row r="4369" spans="11:11">
      <c r="K4369" s="3"/>
    </row>
    <row r="4370" spans="11:11">
      <c r="K4370" s="3"/>
    </row>
    <row r="4371" spans="11:11">
      <c r="K4371" s="3"/>
    </row>
    <row r="4372" spans="11:11">
      <c r="K4372" s="3"/>
    </row>
    <row r="4373" spans="11:11">
      <c r="K4373" s="3"/>
    </row>
    <row r="4374" spans="11:11">
      <c r="K4374" s="3"/>
    </row>
    <row r="4375" spans="11:11">
      <c r="K4375" s="3"/>
    </row>
    <row r="4376" spans="11:11">
      <c r="K4376" s="3"/>
    </row>
    <row r="4377" spans="11:11">
      <c r="K4377" s="3"/>
    </row>
    <row r="4378" spans="11:11">
      <c r="K4378" s="3"/>
    </row>
    <row r="4379" spans="11:11">
      <c r="K4379" s="3"/>
    </row>
    <row r="4380" spans="11:11">
      <c r="K4380" s="3"/>
    </row>
    <row r="4381" spans="11:11">
      <c r="K4381" s="3"/>
    </row>
    <row r="4382" spans="11:11">
      <c r="K4382" s="3"/>
    </row>
    <row r="4383" spans="11:11">
      <c r="K4383" s="3"/>
    </row>
    <row r="4384" spans="11:11">
      <c r="K4384" s="3"/>
    </row>
    <row r="4385" spans="11:11">
      <c r="K4385" s="3"/>
    </row>
    <row r="4386" spans="11:11">
      <c r="K4386" s="3"/>
    </row>
    <row r="4387" spans="11:11">
      <c r="K4387" s="3"/>
    </row>
    <row r="4388" spans="11:11">
      <c r="K4388" s="3"/>
    </row>
    <row r="4389" spans="11:11">
      <c r="K4389" s="3"/>
    </row>
    <row r="4390" spans="11:11">
      <c r="K4390" s="3"/>
    </row>
    <row r="4391" spans="11:11">
      <c r="K4391" s="3"/>
    </row>
    <row r="4392" spans="11:11">
      <c r="K4392" s="3"/>
    </row>
    <row r="4393" spans="11:11">
      <c r="K4393" s="3"/>
    </row>
    <row r="4394" spans="11:11">
      <c r="K4394" s="3"/>
    </row>
    <row r="4395" spans="11:11">
      <c r="K4395" s="3"/>
    </row>
    <row r="4396" spans="11:11">
      <c r="K4396" s="3"/>
    </row>
    <row r="4397" spans="11:11">
      <c r="K4397" s="3"/>
    </row>
    <row r="4398" spans="11:11">
      <c r="K4398" s="3"/>
    </row>
    <row r="4399" spans="11:11">
      <c r="K4399" s="3"/>
    </row>
    <row r="4400" spans="11:11">
      <c r="K4400" s="3"/>
    </row>
    <row r="4401" spans="11:11">
      <c r="K4401" s="3"/>
    </row>
    <row r="4402" spans="11:11">
      <c r="K4402" s="3"/>
    </row>
    <row r="4403" spans="11:11">
      <c r="K4403" s="3"/>
    </row>
    <row r="4404" spans="11:11">
      <c r="K4404" s="3"/>
    </row>
    <row r="4405" spans="11:11">
      <c r="K4405" s="3"/>
    </row>
    <row r="4406" spans="11:11">
      <c r="K4406" s="3"/>
    </row>
    <row r="4407" spans="11:11">
      <c r="K4407" s="3"/>
    </row>
    <row r="4408" spans="11:11">
      <c r="K4408" s="3"/>
    </row>
    <row r="4409" spans="11:11">
      <c r="K4409" s="3"/>
    </row>
    <row r="4410" spans="11:11">
      <c r="K4410" s="3"/>
    </row>
    <row r="4411" spans="11:11">
      <c r="K4411" s="3"/>
    </row>
    <row r="4412" spans="11:11">
      <c r="K4412" s="3"/>
    </row>
    <row r="4413" spans="11:11">
      <c r="K4413" s="3"/>
    </row>
    <row r="4414" spans="11:11">
      <c r="K4414" s="3"/>
    </row>
    <row r="4415" spans="11:11">
      <c r="K4415" s="3"/>
    </row>
    <row r="4416" spans="11:11">
      <c r="K4416" s="3"/>
    </row>
    <row r="4417" spans="11:11">
      <c r="K4417" s="3"/>
    </row>
    <row r="4418" spans="11:11">
      <c r="K4418" s="3"/>
    </row>
    <row r="4419" spans="11:11">
      <c r="K4419" s="3"/>
    </row>
    <row r="4420" spans="11:11">
      <c r="K4420" s="3"/>
    </row>
    <row r="4421" spans="11:11">
      <c r="K4421" s="3"/>
    </row>
    <row r="4422" spans="11:11">
      <c r="K4422" s="3"/>
    </row>
    <row r="4423" spans="11:11">
      <c r="K4423" s="3"/>
    </row>
    <row r="4424" spans="11:11">
      <c r="K4424" s="3"/>
    </row>
    <row r="4425" spans="11:11">
      <c r="K4425" s="3"/>
    </row>
    <row r="4426" spans="11:11">
      <c r="K4426" s="3"/>
    </row>
    <row r="4427" spans="11:11">
      <c r="K4427" s="3"/>
    </row>
    <row r="4428" spans="11:11">
      <c r="K4428" s="3"/>
    </row>
    <row r="4429" spans="11:11">
      <c r="K4429" s="3"/>
    </row>
    <row r="4430" spans="11:11">
      <c r="K4430" s="3"/>
    </row>
    <row r="4431" spans="11:11">
      <c r="K4431" s="3"/>
    </row>
    <row r="4432" spans="11:11">
      <c r="K4432" s="3"/>
    </row>
    <row r="4433" spans="11:11">
      <c r="K4433" s="3"/>
    </row>
    <row r="4434" spans="11:11">
      <c r="K4434" s="3"/>
    </row>
    <row r="4435" spans="11:11">
      <c r="K4435" s="3"/>
    </row>
    <row r="4436" spans="11:11">
      <c r="K4436" s="3"/>
    </row>
    <row r="4437" spans="11:11">
      <c r="K4437" s="3"/>
    </row>
    <row r="4438" spans="11:11">
      <c r="K4438" s="3"/>
    </row>
    <row r="4439" spans="11:11">
      <c r="K4439" s="3"/>
    </row>
    <row r="4440" spans="11:11">
      <c r="K4440" s="3"/>
    </row>
    <row r="4441" spans="11:11">
      <c r="K4441" s="3"/>
    </row>
    <row r="4442" spans="11:11">
      <c r="K4442" s="3"/>
    </row>
    <row r="4443" spans="11:11">
      <c r="K4443" s="3"/>
    </row>
    <row r="4444" spans="11:11">
      <c r="K4444" s="3"/>
    </row>
    <row r="4445" spans="11:11">
      <c r="K4445" s="3"/>
    </row>
    <row r="4446" spans="11:11">
      <c r="K4446" s="3"/>
    </row>
    <row r="4447" spans="11:11">
      <c r="K4447" s="3"/>
    </row>
    <row r="4448" spans="11:11">
      <c r="K4448" s="3"/>
    </row>
    <row r="4449" spans="11:11">
      <c r="K4449" s="3"/>
    </row>
    <row r="4450" spans="11:11">
      <c r="K4450" s="3"/>
    </row>
    <row r="4451" spans="11:11">
      <c r="K4451" s="3"/>
    </row>
    <row r="4452" spans="11:11">
      <c r="K4452" s="3"/>
    </row>
    <row r="4453" spans="11:11">
      <c r="K4453" s="3"/>
    </row>
    <row r="4454" spans="11:11">
      <c r="K4454" s="3"/>
    </row>
    <row r="4455" spans="11:11">
      <c r="K4455" s="3"/>
    </row>
    <row r="4456" spans="11:11">
      <c r="K4456" s="3"/>
    </row>
    <row r="4457" spans="11:11">
      <c r="K4457" s="3"/>
    </row>
    <row r="4458" spans="11:11">
      <c r="K4458" s="3"/>
    </row>
    <row r="4459" spans="11:11">
      <c r="K4459" s="3"/>
    </row>
    <row r="4460" spans="11:11">
      <c r="K4460" s="3"/>
    </row>
    <row r="4461" spans="11:11">
      <c r="K4461" s="3"/>
    </row>
    <row r="4462" spans="11:11">
      <c r="K4462" s="3"/>
    </row>
    <row r="4463" spans="11:11">
      <c r="K4463" s="3"/>
    </row>
    <row r="4464" spans="11:11">
      <c r="K4464" s="3"/>
    </row>
    <row r="4465" spans="11:11">
      <c r="K4465" s="3"/>
    </row>
    <row r="4466" spans="11:11">
      <c r="K4466" s="3"/>
    </row>
    <row r="4467" spans="11:11">
      <c r="K4467" s="3"/>
    </row>
    <row r="4468" spans="11:11">
      <c r="K4468" s="3"/>
    </row>
    <row r="4469" spans="11:11">
      <c r="K4469" s="3"/>
    </row>
    <row r="4470" spans="11:11">
      <c r="K4470" s="3"/>
    </row>
    <row r="4471" spans="11:11">
      <c r="K4471" s="3"/>
    </row>
    <row r="4472" spans="11:11">
      <c r="K4472" s="3"/>
    </row>
    <row r="4473" spans="11:11">
      <c r="K4473" s="3"/>
    </row>
    <row r="4474" spans="11:11">
      <c r="K4474" s="3"/>
    </row>
    <row r="4475" spans="11:11">
      <c r="K4475" s="3"/>
    </row>
    <row r="4476" spans="11:11">
      <c r="K4476" s="3"/>
    </row>
    <row r="4477" spans="11:11">
      <c r="K4477" s="3"/>
    </row>
    <row r="4478" spans="11:11">
      <c r="K4478" s="3"/>
    </row>
    <row r="4479" spans="11:11">
      <c r="K4479" s="3"/>
    </row>
    <row r="4480" spans="11:11">
      <c r="K4480" s="3"/>
    </row>
    <row r="4481" spans="11:11">
      <c r="K4481" s="3"/>
    </row>
    <row r="4482" spans="11:11">
      <c r="K4482" s="3"/>
    </row>
    <row r="4483" spans="11:11">
      <c r="K4483" s="3"/>
    </row>
    <row r="4484" spans="11:11">
      <c r="K4484" s="3"/>
    </row>
    <row r="4485" spans="11:11">
      <c r="K4485" s="3"/>
    </row>
    <row r="4486" spans="11:11">
      <c r="K4486" s="3"/>
    </row>
    <row r="4487" spans="11:11">
      <c r="K4487" s="3"/>
    </row>
    <row r="4488" spans="11:11">
      <c r="K4488" s="3"/>
    </row>
    <row r="4489" spans="11:11">
      <c r="K4489" s="3"/>
    </row>
    <row r="4490" spans="11:11">
      <c r="K4490" s="3"/>
    </row>
    <row r="4491" spans="11:11">
      <c r="K4491" s="3"/>
    </row>
    <row r="4492" spans="11:11">
      <c r="K4492" s="3"/>
    </row>
    <row r="4493" spans="11:11">
      <c r="K4493" s="3"/>
    </row>
    <row r="4494" spans="11:11">
      <c r="K4494" s="3"/>
    </row>
    <row r="4495" spans="11:11">
      <c r="K4495" s="3"/>
    </row>
    <row r="4496" spans="11:11">
      <c r="K4496" s="3"/>
    </row>
    <row r="4497" spans="11:11">
      <c r="K4497" s="3"/>
    </row>
    <row r="4498" spans="11:11">
      <c r="K4498" s="3"/>
    </row>
    <row r="4499" spans="11:11">
      <c r="K4499" s="3"/>
    </row>
    <row r="4500" spans="11:11">
      <c r="K4500" s="3"/>
    </row>
    <row r="4501" spans="11:11">
      <c r="K4501" s="3"/>
    </row>
    <row r="4502" spans="11:11">
      <c r="K4502" s="3"/>
    </row>
    <row r="4503" spans="11:11">
      <c r="K4503" s="3"/>
    </row>
    <row r="4504" spans="11:11">
      <c r="K4504" s="3"/>
    </row>
    <row r="4505" spans="11:11">
      <c r="K4505" s="3"/>
    </row>
    <row r="4506" spans="11:11">
      <c r="K4506" s="3"/>
    </row>
    <row r="4507" spans="11:11">
      <c r="K4507" s="3"/>
    </row>
    <row r="4508" spans="11:11">
      <c r="K4508" s="3"/>
    </row>
    <row r="4509" spans="11:11">
      <c r="K4509" s="3"/>
    </row>
    <row r="4510" spans="11:11">
      <c r="K4510" s="3"/>
    </row>
    <row r="4511" spans="11:11">
      <c r="K4511" s="3"/>
    </row>
    <row r="4512" spans="11:11">
      <c r="K4512" s="3"/>
    </row>
    <row r="4513" spans="11:11">
      <c r="K4513" s="3"/>
    </row>
    <row r="4514" spans="11:11">
      <c r="K4514" s="3"/>
    </row>
    <row r="4515" spans="11:11">
      <c r="K4515" s="3"/>
    </row>
    <row r="4516" spans="11:11">
      <c r="K4516" s="3"/>
    </row>
    <row r="4517" spans="11:11">
      <c r="K4517" s="3"/>
    </row>
    <row r="4518" spans="11:11">
      <c r="K4518" s="3"/>
    </row>
    <row r="4519" spans="11:11">
      <c r="K4519" s="3"/>
    </row>
    <row r="4520" spans="11:11">
      <c r="K4520" s="3"/>
    </row>
    <row r="4521" spans="11:11">
      <c r="K4521" s="3"/>
    </row>
    <row r="4522" spans="11:11">
      <c r="K4522" s="3"/>
    </row>
    <row r="4523" spans="11:11">
      <c r="K4523" s="3"/>
    </row>
    <row r="4524" spans="11:11">
      <c r="K4524" s="3"/>
    </row>
    <row r="4525" spans="11:11">
      <c r="K4525" s="3"/>
    </row>
    <row r="4526" spans="11:11">
      <c r="K4526" s="3"/>
    </row>
    <row r="4527" spans="11:11">
      <c r="K4527" s="3"/>
    </row>
    <row r="4528" spans="11:11">
      <c r="K4528" s="3"/>
    </row>
    <row r="4529" spans="11:11">
      <c r="K4529" s="3"/>
    </row>
    <row r="4530" spans="11:11">
      <c r="K4530" s="3"/>
    </row>
    <row r="4531" spans="11:11">
      <c r="K4531" s="3"/>
    </row>
    <row r="4532" spans="11:11">
      <c r="K4532" s="3"/>
    </row>
    <row r="4533" spans="11:11">
      <c r="K4533" s="3"/>
    </row>
    <row r="4534" spans="11:11">
      <c r="K4534" s="3"/>
    </row>
    <row r="4535" spans="11:11">
      <c r="K4535" s="3"/>
    </row>
    <row r="4536" spans="11:11">
      <c r="K4536" s="3"/>
    </row>
    <row r="4537" spans="11:11">
      <c r="K4537" s="3"/>
    </row>
    <row r="4538" spans="11:11">
      <c r="K4538" s="3"/>
    </row>
    <row r="4539" spans="11:11">
      <c r="K4539" s="3"/>
    </row>
    <row r="4540" spans="11:11">
      <c r="K4540" s="3"/>
    </row>
    <row r="4541" spans="11:11">
      <c r="K4541" s="3"/>
    </row>
    <row r="4542" spans="11:11">
      <c r="K4542" s="3"/>
    </row>
    <row r="4543" spans="11:11">
      <c r="K4543" s="3"/>
    </row>
    <row r="4544" spans="11:11">
      <c r="K4544" s="3"/>
    </row>
    <row r="4545" spans="11:11">
      <c r="K4545" s="3"/>
    </row>
    <row r="4546" spans="11:11">
      <c r="K4546" s="3"/>
    </row>
    <row r="4547" spans="11:11">
      <c r="K4547" s="3"/>
    </row>
    <row r="4548" spans="11:11">
      <c r="K4548" s="3"/>
    </row>
    <row r="4549" spans="11:11">
      <c r="K4549" s="3"/>
    </row>
    <row r="4550" spans="11:11">
      <c r="K4550" s="3"/>
    </row>
    <row r="4551" spans="11:11">
      <c r="K4551" s="3"/>
    </row>
    <row r="4552" spans="11:11">
      <c r="K4552" s="3"/>
    </row>
    <row r="4553" spans="11:11">
      <c r="K4553" s="3"/>
    </row>
    <row r="4554" spans="11:11">
      <c r="K4554" s="3"/>
    </row>
    <row r="4555" spans="11:11">
      <c r="K4555" s="3"/>
    </row>
    <row r="4556" spans="11:11">
      <c r="K4556" s="3"/>
    </row>
    <row r="4557" spans="11:11">
      <c r="K4557" s="3"/>
    </row>
    <row r="4558" spans="11:11">
      <c r="K4558" s="3"/>
    </row>
    <row r="4559" spans="11:11">
      <c r="K4559" s="3"/>
    </row>
    <row r="4560" spans="11:11">
      <c r="K4560" s="3"/>
    </row>
    <row r="4561" spans="11:11">
      <c r="K4561" s="3"/>
    </row>
    <row r="4562" spans="11:11">
      <c r="K4562" s="3"/>
    </row>
    <row r="4563" spans="11:11">
      <c r="K4563" s="3"/>
    </row>
    <row r="4564" spans="11:11">
      <c r="K4564" s="3"/>
    </row>
    <row r="4565" spans="11:11">
      <c r="K4565" s="3"/>
    </row>
    <row r="4566" spans="11:11">
      <c r="K4566" s="3"/>
    </row>
    <row r="4567" spans="11:11">
      <c r="K4567" s="3"/>
    </row>
    <row r="4568" spans="11:11">
      <c r="K4568" s="3"/>
    </row>
    <row r="4569" spans="11:11">
      <c r="K4569" s="3"/>
    </row>
    <row r="4570" spans="11:11">
      <c r="K4570" s="3"/>
    </row>
    <row r="4571" spans="11:11">
      <c r="K4571" s="3"/>
    </row>
    <row r="4572" spans="11:11">
      <c r="K4572" s="3"/>
    </row>
    <row r="4573" spans="11:11">
      <c r="K4573" s="3"/>
    </row>
    <row r="4574" spans="11:11">
      <c r="K4574" s="3"/>
    </row>
    <row r="4575" spans="11:11">
      <c r="K4575" s="3"/>
    </row>
    <row r="4576" spans="11:11">
      <c r="K4576" s="3"/>
    </row>
    <row r="4577" spans="11:11">
      <c r="K4577" s="3"/>
    </row>
    <row r="4578" spans="11:11">
      <c r="K4578" s="3"/>
    </row>
    <row r="4579" spans="11:11">
      <c r="K4579" s="3"/>
    </row>
    <row r="4580" spans="11:11">
      <c r="K4580" s="3"/>
    </row>
    <row r="4581" spans="11:11">
      <c r="K4581" s="3"/>
    </row>
    <row r="4582" spans="11:11">
      <c r="K4582" s="3"/>
    </row>
    <row r="4583" spans="11:11">
      <c r="K4583" s="3"/>
    </row>
    <row r="4584" spans="11:11">
      <c r="K4584" s="3"/>
    </row>
    <row r="4585" spans="11:11">
      <c r="K4585" s="3"/>
    </row>
    <row r="4586" spans="11:11">
      <c r="K4586" s="3"/>
    </row>
    <row r="4587" spans="11:11">
      <c r="K4587" s="3"/>
    </row>
    <row r="4588" spans="11:11">
      <c r="K4588" s="3"/>
    </row>
    <row r="4589" spans="11:11">
      <c r="K4589" s="3"/>
    </row>
    <row r="4590" spans="11:11">
      <c r="K4590" s="3"/>
    </row>
    <row r="4591" spans="11:11">
      <c r="K4591" s="3"/>
    </row>
    <row r="4592" spans="11:11">
      <c r="K4592" s="3"/>
    </row>
    <row r="4593" spans="11:11">
      <c r="K4593" s="3"/>
    </row>
    <row r="4594" spans="11:11">
      <c r="K4594" s="3"/>
    </row>
    <row r="4595" spans="11:11">
      <c r="K4595" s="3"/>
    </row>
    <row r="4596" spans="11:11">
      <c r="K4596" s="3"/>
    </row>
    <row r="4597" spans="11:11">
      <c r="K4597" s="3"/>
    </row>
    <row r="4598" spans="11:11">
      <c r="K4598" s="3"/>
    </row>
    <row r="4599" spans="11:11">
      <c r="K4599" s="3"/>
    </row>
    <row r="4600" spans="11:11">
      <c r="K4600" s="3"/>
    </row>
    <row r="4601" spans="11:11">
      <c r="K4601" s="3"/>
    </row>
    <row r="4602" spans="11:11">
      <c r="K4602" s="3"/>
    </row>
    <row r="4603" spans="11:11">
      <c r="K4603" s="3"/>
    </row>
    <row r="4604" spans="11:11">
      <c r="K4604" s="3"/>
    </row>
    <row r="4605" spans="11:11">
      <c r="K4605" s="3"/>
    </row>
    <row r="4606" spans="11:11">
      <c r="K4606" s="3"/>
    </row>
    <row r="4607" spans="11:11">
      <c r="K4607" s="3"/>
    </row>
    <row r="4608" spans="11:11">
      <c r="K4608" s="3"/>
    </row>
    <row r="4609" spans="11:11">
      <c r="K4609" s="3"/>
    </row>
    <row r="4610" spans="11:11">
      <c r="K4610" s="3"/>
    </row>
    <row r="4611" spans="11:11">
      <c r="K4611" s="3"/>
    </row>
    <row r="4612" spans="11:11">
      <c r="K4612" s="3"/>
    </row>
    <row r="4613" spans="11:11">
      <c r="K4613" s="3"/>
    </row>
    <row r="4614" spans="11:11">
      <c r="K4614" s="3"/>
    </row>
    <row r="4615" spans="11:11">
      <c r="K4615" s="3"/>
    </row>
    <row r="4616" spans="11:11">
      <c r="K4616" s="3"/>
    </row>
    <row r="4617" spans="11:11">
      <c r="K4617" s="3"/>
    </row>
    <row r="4618" spans="11:11">
      <c r="K4618" s="3"/>
    </row>
    <row r="4619" spans="11:11">
      <c r="K4619" s="3"/>
    </row>
    <row r="4620" spans="11:11">
      <c r="K4620" s="3"/>
    </row>
    <row r="4621" spans="11:11">
      <c r="K4621" s="3"/>
    </row>
    <row r="4622" spans="11:11">
      <c r="K4622" s="3"/>
    </row>
    <row r="4623" spans="11:11">
      <c r="K4623" s="3"/>
    </row>
    <row r="4624" spans="11:11">
      <c r="K4624" s="3"/>
    </row>
    <row r="4625" spans="11:11">
      <c r="K4625" s="3"/>
    </row>
    <row r="4626" spans="11:11">
      <c r="K4626" s="3"/>
    </row>
    <row r="4627" spans="11:11">
      <c r="K4627" s="3"/>
    </row>
    <row r="4628" spans="11:11">
      <c r="K4628" s="3"/>
    </row>
    <row r="4629" spans="11:11">
      <c r="K4629" s="3"/>
    </row>
    <row r="4630" spans="11:11">
      <c r="K4630" s="3"/>
    </row>
    <row r="4631" spans="11:11">
      <c r="K4631" s="3"/>
    </row>
    <row r="4632" spans="11:11">
      <c r="K4632" s="3"/>
    </row>
    <row r="4633" spans="11:11">
      <c r="K4633" s="3"/>
    </row>
    <row r="4634" spans="11:11">
      <c r="K4634" s="3"/>
    </row>
    <row r="4635" spans="11:11">
      <c r="K4635" s="3"/>
    </row>
    <row r="4636" spans="11:11">
      <c r="K4636" s="3"/>
    </row>
    <row r="4637" spans="11:11">
      <c r="K4637" s="3"/>
    </row>
    <row r="4638" spans="11:11">
      <c r="K4638" s="3"/>
    </row>
    <row r="4639" spans="11:11">
      <c r="K4639" s="3"/>
    </row>
    <row r="4640" spans="11:11">
      <c r="K4640" s="3"/>
    </row>
    <row r="4641" spans="11:11">
      <c r="K4641" s="3"/>
    </row>
    <row r="4642" spans="11:11">
      <c r="K4642" s="3"/>
    </row>
    <row r="4643" spans="11:11">
      <c r="K4643" s="3"/>
    </row>
    <row r="4644" spans="11:11">
      <c r="K4644" s="3"/>
    </row>
    <row r="4645" spans="11:11">
      <c r="K4645" s="3"/>
    </row>
    <row r="4646" spans="11:11">
      <c r="K4646" s="3"/>
    </row>
    <row r="4647" spans="11:11">
      <c r="K4647" s="3"/>
    </row>
    <row r="4648" spans="11:11">
      <c r="K4648" s="3"/>
    </row>
    <row r="4649" spans="11:11">
      <c r="K4649" s="3"/>
    </row>
    <row r="4650" spans="11:11">
      <c r="K4650" s="3"/>
    </row>
    <row r="4651" spans="11:11">
      <c r="K4651" s="3"/>
    </row>
    <row r="4652" spans="11:11">
      <c r="K4652" s="3"/>
    </row>
    <row r="4653" spans="11:11">
      <c r="K4653" s="3"/>
    </row>
    <row r="4654" spans="11:11">
      <c r="K4654" s="3"/>
    </row>
    <row r="4655" spans="11:11">
      <c r="K4655" s="3"/>
    </row>
    <row r="4656" spans="11:11">
      <c r="K4656" s="3"/>
    </row>
    <row r="4657" spans="11:11">
      <c r="K4657" s="3"/>
    </row>
    <row r="4658" spans="11:11">
      <c r="K4658" s="3"/>
    </row>
    <row r="4659" spans="11:11">
      <c r="K4659" s="3"/>
    </row>
    <row r="4660" spans="11:11">
      <c r="K4660" s="3"/>
    </row>
    <row r="4661" spans="11:11">
      <c r="K4661" s="3"/>
    </row>
    <row r="4662" spans="11:11">
      <c r="K4662" s="3"/>
    </row>
    <row r="4663" spans="11:11">
      <c r="K4663" s="3"/>
    </row>
    <row r="4664" spans="11:11">
      <c r="K4664" s="3"/>
    </row>
    <row r="4665" spans="11:11">
      <c r="K4665" s="3"/>
    </row>
    <row r="4666" spans="11:11">
      <c r="K4666" s="3"/>
    </row>
    <row r="4667" spans="11:11">
      <c r="K4667" s="3"/>
    </row>
    <row r="4668" spans="11:11">
      <c r="K4668" s="3"/>
    </row>
    <row r="4669" spans="11:11">
      <c r="K4669" s="3"/>
    </row>
    <row r="4670" spans="11:11">
      <c r="K4670" s="3"/>
    </row>
    <row r="4671" spans="11:11">
      <c r="K4671" s="3"/>
    </row>
    <row r="4672" spans="11:11">
      <c r="K4672" s="3"/>
    </row>
    <row r="4673" spans="11:11">
      <c r="K4673" s="3"/>
    </row>
    <row r="4674" spans="11:11">
      <c r="K4674" s="3"/>
    </row>
    <row r="4675" spans="11:11">
      <c r="K4675" s="3"/>
    </row>
    <row r="4676" spans="11:11">
      <c r="K4676" s="3"/>
    </row>
    <row r="4677" spans="11:11">
      <c r="K4677" s="3"/>
    </row>
    <row r="4678" spans="11:11">
      <c r="K4678" s="3"/>
    </row>
    <row r="4679" spans="11:11">
      <c r="K4679" s="3"/>
    </row>
    <row r="4680" spans="11:11">
      <c r="K4680" s="3"/>
    </row>
    <row r="4681" spans="11:11">
      <c r="K4681" s="3"/>
    </row>
    <row r="4682" spans="11:11">
      <c r="K4682" s="3"/>
    </row>
    <row r="4683" spans="11:11">
      <c r="K4683" s="3"/>
    </row>
    <row r="4684" spans="11:11">
      <c r="K4684" s="3"/>
    </row>
    <row r="4685" spans="11:11">
      <c r="K4685" s="3"/>
    </row>
    <row r="4686" spans="11:11">
      <c r="K4686" s="3"/>
    </row>
    <row r="4687" spans="11:11">
      <c r="K4687" s="3"/>
    </row>
    <row r="4688" spans="11:11">
      <c r="K4688" s="3"/>
    </row>
    <row r="4689" spans="11:11">
      <c r="K4689" s="3"/>
    </row>
    <row r="4690" spans="11:11">
      <c r="K4690" s="3"/>
    </row>
    <row r="4691" spans="11:11">
      <c r="K4691" s="3"/>
    </row>
    <row r="4692" spans="11:11">
      <c r="K4692" s="3"/>
    </row>
    <row r="4693" spans="11:11">
      <c r="K4693" s="3"/>
    </row>
    <row r="4694" spans="11:11">
      <c r="K4694" s="3"/>
    </row>
    <row r="4695" spans="11:11">
      <c r="K4695" s="3"/>
    </row>
    <row r="4696" spans="11:11">
      <c r="K4696" s="3"/>
    </row>
    <row r="4697" spans="11:11">
      <c r="K4697" s="3"/>
    </row>
    <row r="4698" spans="11:11">
      <c r="K4698" s="3"/>
    </row>
    <row r="4699" spans="11:11">
      <c r="K4699" s="3"/>
    </row>
    <row r="4700" spans="11:11">
      <c r="K4700" s="3"/>
    </row>
    <row r="4701" spans="11:11">
      <c r="K4701" s="3"/>
    </row>
    <row r="4702" spans="11:11">
      <c r="K4702" s="3"/>
    </row>
    <row r="4703" spans="11:11">
      <c r="K4703" s="3"/>
    </row>
    <row r="4704" spans="11:11">
      <c r="K4704" s="3"/>
    </row>
    <row r="4705" spans="11:11">
      <c r="K4705" s="3"/>
    </row>
    <row r="4706" spans="11:11">
      <c r="K4706" s="3"/>
    </row>
    <row r="4707" spans="11:11">
      <c r="K4707" s="3"/>
    </row>
    <row r="4708" spans="11:11">
      <c r="K4708" s="3"/>
    </row>
    <row r="4709" spans="11:11">
      <c r="K4709" s="3"/>
    </row>
    <row r="4710" spans="11:11">
      <c r="K4710" s="3"/>
    </row>
    <row r="4711" spans="11:11">
      <c r="K4711" s="3"/>
    </row>
    <row r="4712" spans="11:11">
      <c r="K4712" s="3"/>
    </row>
    <row r="4713" spans="11:11">
      <c r="K4713" s="3"/>
    </row>
    <row r="4714" spans="11:11">
      <c r="K4714" s="3"/>
    </row>
    <row r="4715" spans="11:11">
      <c r="K4715" s="3"/>
    </row>
    <row r="4716" spans="11:11">
      <c r="K4716" s="3"/>
    </row>
    <row r="4717" spans="11:11">
      <c r="K4717" s="3"/>
    </row>
    <row r="4718" spans="11:11">
      <c r="K4718" s="3"/>
    </row>
    <row r="4719" spans="11:11">
      <c r="K4719" s="3"/>
    </row>
    <row r="4720" spans="11:11">
      <c r="K4720" s="3"/>
    </row>
    <row r="4721" spans="11:11">
      <c r="K4721" s="3"/>
    </row>
    <row r="4722" spans="11:11">
      <c r="K4722" s="3"/>
    </row>
    <row r="4723" spans="11:11">
      <c r="K4723" s="3"/>
    </row>
    <row r="4724" spans="11:11">
      <c r="K4724" s="3"/>
    </row>
    <row r="4725" spans="11:11">
      <c r="K4725" s="3"/>
    </row>
    <row r="4726" spans="11:11">
      <c r="K4726" s="3"/>
    </row>
    <row r="4727" spans="11:11">
      <c r="K4727" s="3"/>
    </row>
    <row r="4728" spans="11:11">
      <c r="K4728" s="3"/>
    </row>
    <row r="4729" spans="11:11">
      <c r="K4729" s="3"/>
    </row>
    <row r="4730" spans="11:11">
      <c r="K4730" s="3"/>
    </row>
    <row r="4731" spans="11:11">
      <c r="K4731" s="3"/>
    </row>
    <row r="4732" spans="11:11">
      <c r="K4732" s="3"/>
    </row>
    <row r="4733" spans="11:11">
      <c r="K4733" s="3"/>
    </row>
    <row r="4734" spans="11:11">
      <c r="K4734" s="3"/>
    </row>
    <row r="4735" spans="11:11">
      <c r="K4735" s="3"/>
    </row>
    <row r="4736" spans="11:11">
      <c r="K4736" s="3"/>
    </row>
    <row r="4737" spans="11:11">
      <c r="K4737" s="3"/>
    </row>
    <row r="4738" spans="11:11">
      <c r="K4738" s="3"/>
    </row>
    <row r="4739" spans="11:11">
      <c r="K4739" s="3"/>
    </row>
    <row r="4740" spans="11:11">
      <c r="K4740" s="3"/>
    </row>
    <row r="4741" spans="11:11">
      <c r="K4741" s="3"/>
    </row>
    <row r="4742" spans="11:11">
      <c r="K4742" s="3"/>
    </row>
    <row r="4743" spans="11:11">
      <c r="K4743" s="3"/>
    </row>
    <row r="4744" spans="11:11">
      <c r="K4744" s="3"/>
    </row>
    <row r="4745" spans="11:11">
      <c r="K4745" s="3"/>
    </row>
    <row r="4746" spans="11:11">
      <c r="K4746" s="3"/>
    </row>
    <row r="4747" spans="11:11">
      <c r="K4747" s="3"/>
    </row>
    <row r="4748" spans="11:11">
      <c r="K4748" s="3"/>
    </row>
    <row r="4749" spans="11:11">
      <c r="K4749" s="3"/>
    </row>
    <row r="4750" spans="11:11">
      <c r="K4750" s="3"/>
    </row>
    <row r="4751" spans="11:11">
      <c r="K4751" s="3"/>
    </row>
    <row r="4752" spans="11:11">
      <c r="K4752" s="3"/>
    </row>
    <row r="4753" spans="11:11">
      <c r="K4753" s="3"/>
    </row>
    <row r="4754" spans="11:11">
      <c r="K4754" s="3"/>
    </row>
    <row r="4755" spans="11:11">
      <c r="K4755" s="3"/>
    </row>
    <row r="4756" spans="11:11">
      <c r="K4756" s="3"/>
    </row>
    <row r="4757" spans="11:11">
      <c r="K4757" s="3"/>
    </row>
    <row r="4758" spans="11:11">
      <c r="K4758" s="3"/>
    </row>
    <row r="4759" spans="11:11">
      <c r="K4759" s="3"/>
    </row>
    <row r="4760" spans="11:11">
      <c r="K4760" s="3"/>
    </row>
    <row r="4761" spans="11:11">
      <c r="K4761" s="3"/>
    </row>
    <row r="4762" spans="11:11">
      <c r="K4762" s="3"/>
    </row>
    <row r="4763" spans="11:11">
      <c r="K4763" s="3"/>
    </row>
    <row r="4764" spans="11:11">
      <c r="K4764" s="3"/>
    </row>
    <row r="4765" spans="11:11">
      <c r="K4765" s="3"/>
    </row>
    <row r="4766" spans="11:11">
      <c r="K4766" s="3"/>
    </row>
    <row r="4767" spans="11:11">
      <c r="K4767" s="3"/>
    </row>
    <row r="4768" spans="11:11">
      <c r="K4768" s="3"/>
    </row>
    <row r="4769" spans="11:11">
      <c r="K4769" s="3"/>
    </row>
    <row r="4770" spans="11:11">
      <c r="K4770" s="3"/>
    </row>
    <row r="4771" spans="11:11">
      <c r="K4771" s="3"/>
    </row>
    <row r="4772" spans="11:11">
      <c r="K4772" s="3"/>
    </row>
    <row r="4773" spans="11:11">
      <c r="K4773" s="3"/>
    </row>
    <row r="4774" spans="11:11">
      <c r="K4774" s="3"/>
    </row>
    <row r="4775" spans="11:11">
      <c r="K4775" s="3"/>
    </row>
    <row r="4776" spans="11:11">
      <c r="K4776" s="3"/>
    </row>
    <row r="4777" spans="11:11">
      <c r="K4777" s="3"/>
    </row>
    <row r="4778" spans="11:11">
      <c r="K4778" s="3"/>
    </row>
    <row r="4779" spans="11:11">
      <c r="K4779" s="3"/>
    </row>
    <row r="4780" spans="11:11">
      <c r="K4780" s="3"/>
    </row>
    <row r="4781" spans="11:11">
      <c r="K4781" s="3"/>
    </row>
    <row r="4782" spans="11:11">
      <c r="K4782" s="3"/>
    </row>
    <row r="4783" spans="11:11">
      <c r="K4783" s="3"/>
    </row>
    <row r="4784" spans="11:11">
      <c r="K4784" s="3"/>
    </row>
    <row r="4785" spans="11:11">
      <c r="K4785" s="3"/>
    </row>
    <row r="4786" spans="11:11">
      <c r="K4786" s="3"/>
    </row>
    <row r="4787" spans="11:11">
      <c r="K4787" s="3"/>
    </row>
    <row r="4788" spans="11:11">
      <c r="K4788" s="3"/>
    </row>
    <row r="4789" spans="11:11">
      <c r="K4789" s="3"/>
    </row>
    <row r="4790" spans="11:11">
      <c r="K4790" s="3"/>
    </row>
    <row r="4791" spans="11:11">
      <c r="K4791" s="3"/>
    </row>
    <row r="4792" spans="11:11">
      <c r="K4792" s="3"/>
    </row>
    <row r="4793" spans="11:11">
      <c r="K4793" s="3"/>
    </row>
    <row r="4794" spans="11:11">
      <c r="K4794" s="3"/>
    </row>
    <row r="4795" spans="11:11">
      <c r="K4795" s="3"/>
    </row>
    <row r="4796" spans="11:11">
      <c r="K4796" s="3"/>
    </row>
    <row r="4797" spans="11:11">
      <c r="K4797" s="3"/>
    </row>
    <row r="4798" spans="11:11">
      <c r="K4798" s="3"/>
    </row>
    <row r="4799" spans="11:11">
      <c r="K4799" s="3"/>
    </row>
    <row r="4800" spans="11:11">
      <c r="K4800" s="3"/>
    </row>
    <row r="4801" spans="11:11">
      <c r="K4801" s="3"/>
    </row>
    <row r="4802" spans="11:11">
      <c r="K4802" s="3"/>
    </row>
    <row r="4803" spans="11:11">
      <c r="K4803" s="3"/>
    </row>
    <row r="4804" spans="11:11">
      <c r="K4804" s="3"/>
    </row>
    <row r="4805" spans="11:11">
      <c r="K4805" s="3"/>
    </row>
    <row r="4806" spans="11:11">
      <c r="K4806" s="3"/>
    </row>
    <row r="4807" spans="11:11">
      <c r="K4807" s="3"/>
    </row>
    <row r="4808" spans="11:11">
      <c r="K4808" s="3"/>
    </row>
    <row r="4809" spans="11:11">
      <c r="K4809" s="3"/>
    </row>
    <row r="4810" spans="11:11">
      <c r="K4810" s="3"/>
    </row>
    <row r="4811" spans="11:11">
      <c r="K4811" s="3"/>
    </row>
    <row r="4812" spans="11:11">
      <c r="K4812" s="3"/>
    </row>
    <row r="4813" spans="11:11">
      <c r="K4813" s="3"/>
    </row>
    <row r="4814" spans="11:11">
      <c r="K4814" s="3"/>
    </row>
    <row r="4815" spans="11:11">
      <c r="K4815" s="3"/>
    </row>
    <row r="4816" spans="11:11">
      <c r="K4816" s="3"/>
    </row>
    <row r="4817" spans="11:11">
      <c r="K4817" s="3"/>
    </row>
    <row r="4818" spans="11:11">
      <c r="K4818" s="3"/>
    </row>
    <row r="4819" spans="11:11">
      <c r="K4819" s="3"/>
    </row>
    <row r="4820" spans="11:11">
      <c r="K4820" s="3"/>
    </row>
    <row r="4821" spans="11:11">
      <c r="K4821" s="3"/>
    </row>
    <row r="4822" spans="11:11">
      <c r="K4822" s="3"/>
    </row>
    <row r="4823" spans="11:11">
      <c r="K4823" s="3"/>
    </row>
    <row r="4824" spans="11:11">
      <c r="K4824" s="3"/>
    </row>
    <row r="4825" spans="11:11">
      <c r="K4825" s="3"/>
    </row>
    <row r="4826" spans="11:11">
      <c r="K4826" s="3"/>
    </row>
    <row r="4827" spans="11:11">
      <c r="K4827" s="3"/>
    </row>
    <row r="4828" spans="11:11">
      <c r="K4828" s="3"/>
    </row>
    <row r="4829" spans="11:11">
      <c r="K4829" s="3"/>
    </row>
    <row r="4830" spans="11:11">
      <c r="K4830" s="3"/>
    </row>
    <row r="4831" spans="11:11">
      <c r="K4831" s="3"/>
    </row>
    <row r="4832" spans="11:11">
      <c r="K4832" s="3"/>
    </row>
    <row r="4833" spans="11:11">
      <c r="K4833" s="3"/>
    </row>
    <row r="4834" spans="11:11">
      <c r="K4834" s="3"/>
    </row>
    <row r="4835" spans="11:11">
      <c r="K4835" s="3"/>
    </row>
    <row r="4836" spans="11:11">
      <c r="K4836" s="3"/>
    </row>
    <row r="4837" spans="11:11">
      <c r="K4837" s="3"/>
    </row>
    <row r="4838" spans="11:11">
      <c r="K4838" s="3"/>
    </row>
    <row r="4839" spans="11:11">
      <c r="K4839" s="3"/>
    </row>
    <row r="4840" spans="11:11">
      <c r="K4840" s="3"/>
    </row>
    <row r="4841" spans="11:11">
      <c r="K4841" s="3"/>
    </row>
    <row r="4842" spans="11:11">
      <c r="K4842" s="3"/>
    </row>
    <row r="4843" spans="11:11">
      <c r="K4843" s="3"/>
    </row>
    <row r="4844" spans="11:11">
      <c r="K4844" s="3"/>
    </row>
    <row r="4845" spans="11:11">
      <c r="K4845" s="3"/>
    </row>
    <row r="4846" spans="11:11">
      <c r="K4846" s="3"/>
    </row>
    <row r="4847" spans="11:11">
      <c r="K4847" s="3"/>
    </row>
    <row r="4848" spans="11:11">
      <c r="K4848" s="3"/>
    </row>
    <row r="4849" spans="11:11">
      <c r="K4849" s="3"/>
    </row>
    <row r="4850" spans="11:11">
      <c r="K4850" s="3"/>
    </row>
    <row r="4851" spans="11:11">
      <c r="K4851" s="3"/>
    </row>
    <row r="4852" spans="11:11">
      <c r="K4852" s="3"/>
    </row>
    <row r="4853" spans="11:11">
      <c r="K4853" s="3"/>
    </row>
    <row r="4854" spans="11:11">
      <c r="K4854" s="3"/>
    </row>
    <row r="4855" spans="11:11">
      <c r="K4855" s="3"/>
    </row>
    <row r="4856" spans="11:11">
      <c r="K4856" s="3"/>
    </row>
    <row r="4857" spans="11:11">
      <c r="K4857" s="3"/>
    </row>
    <row r="4858" spans="11:11">
      <c r="K4858" s="3"/>
    </row>
    <row r="4859" spans="11:11">
      <c r="K4859" s="3"/>
    </row>
    <row r="4860" spans="11:11">
      <c r="K4860" s="3"/>
    </row>
    <row r="4861" spans="11:11">
      <c r="K4861" s="3"/>
    </row>
    <row r="4862" spans="11:11">
      <c r="K4862" s="3"/>
    </row>
    <row r="4863" spans="11:11">
      <c r="K4863" s="3"/>
    </row>
    <row r="4864" spans="11:11">
      <c r="K4864" s="3"/>
    </row>
    <row r="4865" spans="11:11">
      <c r="K4865" s="3"/>
    </row>
    <row r="4866" spans="11:11">
      <c r="K4866" s="3"/>
    </row>
    <row r="4867" spans="11:11">
      <c r="K4867" s="3"/>
    </row>
    <row r="4868" spans="11:11">
      <c r="K4868" s="3"/>
    </row>
    <row r="4869" spans="11:11">
      <c r="K4869" s="3"/>
    </row>
    <row r="4870" spans="11:11">
      <c r="K4870" s="3"/>
    </row>
    <row r="4871" spans="11:11">
      <c r="K4871" s="3"/>
    </row>
    <row r="4872" spans="11:11">
      <c r="K4872" s="3"/>
    </row>
    <row r="4873" spans="11:11">
      <c r="K4873" s="3"/>
    </row>
    <row r="4874" spans="11:11">
      <c r="K4874" s="3"/>
    </row>
    <row r="4875" spans="11:11">
      <c r="K4875" s="3"/>
    </row>
    <row r="4876" spans="11:11">
      <c r="K4876" s="3"/>
    </row>
    <row r="4877" spans="11:11">
      <c r="K4877" s="3"/>
    </row>
    <row r="4878" spans="11:11">
      <c r="K4878" s="3"/>
    </row>
    <row r="4879" spans="11:11">
      <c r="K4879" s="3"/>
    </row>
    <row r="4880" spans="11:11">
      <c r="K4880" s="3"/>
    </row>
    <row r="4881" spans="11:11">
      <c r="K4881" s="3"/>
    </row>
    <row r="4882" spans="11:11">
      <c r="K4882" s="3"/>
    </row>
    <row r="4883" spans="11:11">
      <c r="K4883" s="3"/>
    </row>
    <row r="4884" spans="11:11">
      <c r="K4884" s="3"/>
    </row>
    <row r="4885" spans="11:11">
      <c r="K4885" s="3"/>
    </row>
    <row r="4886" spans="11:11">
      <c r="K4886" s="3"/>
    </row>
    <row r="4887" spans="11:11">
      <c r="K4887" s="3"/>
    </row>
    <row r="4888" spans="11:11">
      <c r="K4888" s="3"/>
    </row>
    <row r="4889" spans="11:11">
      <c r="K4889" s="3"/>
    </row>
    <row r="4890" spans="11:11">
      <c r="K4890" s="3"/>
    </row>
    <row r="4891" spans="11:11">
      <c r="K4891" s="3"/>
    </row>
    <row r="4892" spans="11:11">
      <c r="K4892" s="3"/>
    </row>
    <row r="4893" spans="11:11">
      <c r="K4893" s="3"/>
    </row>
    <row r="4894" spans="11:11">
      <c r="K4894" s="3"/>
    </row>
    <row r="4895" spans="11:11">
      <c r="K4895" s="3"/>
    </row>
    <row r="4896" spans="11:11">
      <c r="K4896" s="3"/>
    </row>
    <row r="4897" spans="11:11">
      <c r="K4897" s="3"/>
    </row>
    <row r="4898" spans="11:11">
      <c r="K4898" s="3"/>
    </row>
    <row r="4899" spans="11:11">
      <c r="K4899" s="3"/>
    </row>
    <row r="4900" spans="11:11">
      <c r="K4900" s="3"/>
    </row>
    <row r="4901" spans="11:11">
      <c r="K4901" s="3"/>
    </row>
    <row r="4902" spans="11:11">
      <c r="K4902" s="3"/>
    </row>
    <row r="4903" spans="11:11">
      <c r="K4903" s="3"/>
    </row>
    <row r="4904" spans="11:11">
      <c r="K4904" s="3"/>
    </row>
    <row r="4905" spans="11:11">
      <c r="K4905" s="3"/>
    </row>
    <row r="4906" spans="11:11">
      <c r="K4906" s="3"/>
    </row>
    <row r="4907" spans="11:11">
      <c r="K4907" s="3"/>
    </row>
    <row r="4908" spans="11:11">
      <c r="K4908" s="3"/>
    </row>
    <row r="4909" spans="11:11">
      <c r="K4909" s="3"/>
    </row>
    <row r="4910" spans="11:11">
      <c r="K4910" s="3"/>
    </row>
    <row r="4911" spans="11:11">
      <c r="K4911" s="3"/>
    </row>
    <row r="4912" spans="11:11">
      <c r="K4912" s="3"/>
    </row>
    <row r="4913" spans="11:11">
      <c r="K4913" s="3"/>
    </row>
    <row r="4914" spans="11:11">
      <c r="K4914" s="3"/>
    </row>
    <row r="4915" spans="11:11">
      <c r="K4915" s="3"/>
    </row>
    <row r="4916" spans="11:11">
      <c r="K4916" s="3"/>
    </row>
    <row r="4917" spans="11:11">
      <c r="K4917" s="3"/>
    </row>
    <row r="4918" spans="11:11">
      <c r="K4918" s="3"/>
    </row>
    <row r="4919" spans="11:11">
      <c r="K4919" s="3"/>
    </row>
    <row r="4920" spans="11:11">
      <c r="K4920" s="3"/>
    </row>
    <row r="4921" spans="11:11">
      <c r="K4921" s="3"/>
    </row>
    <row r="4922" spans="11:11">
      <c r="K4922" s="3"/>
    </row>
    <row r="4923" spans="11:11">
      <c r="K4923" s="3"/>
    </row>
    <row r="4924" spans="11:11">
      <c r="K4924" s="3"/>
    </row>
    <row r="4925" spans="11:11">
      <c r="K4925" s="3"/>
    </row>
    <row r="4926" spans="11:11">
      <c r="K4926" s="3"/>
    </row>
    <row r="4927" spans="11:11">
      <c r="K4927" s="3"/>
    </row>
    <row r="4928" spans="11:11">
      <c r="K4928" s="3"/>
    </row>
    <row r="4929" spans="11:11">
      <c r="K4929" s="3"/>
    </row>
    <row r="4930" spans="11:11">
      <c r="K4930" s="3"/>
    </row>
    <row r="4931" spans="11:11">
      <c r="K4931" s="3"/>
    </row>
    <row r="4932" spans="11:11">
      <c r="K4932" s="3"/>
    </row>
    <row r="4933" spans="11:11">
      <c r="K4933" s="3"/>
    </row>
    <row r="4934" spans="11:11">
      <c r="K4934" s="3"/>
    </row>
    <row r="4935" spans="11:11">
      <c r="K4935" s="3"/>
    </row>
    <row r="4936" spans="11:11">
      <c r="K4936" s="3"/>
    </row>
    <row r="4937" spans="11:11">
      <c r="K4937" s="3"/>
    </row>
    <row r="4938" spans="11:11">
      <c r="K4938" s="3"/>
    </row>
    <row r="4939" spans="11:11">
      <c r="K4939" s="3"/>
    </row>
    <row r="4940" spans="11:11">
      <c r="K4940" s="3"/>
    </row>
    <row r="4941" spans="11:11">
      <c r="K4941" s="3"/>
    </row>
    <row r="4942" spans="11:11">
      <c r="K4942" s="3"/>
    </row>
    <row r="4943" spans="11:11">
      <c r="K4943" s="3"/>
    </row>
    <row r="4944" spans="11:11">
      <c r="K4944" s="3"/>
    </row>
    <row r="4945" spans="11:11">
      <c r="K4945" s="3"/>
    </row>
    <row r="4946" spans="11:11">
      <c r="K4946" s="3"/>
    </row>
    <row r="4947" spans="11:11">
      <c r="K4947" s="3"/>
    </row>
    <row r="4948" spans="11:11">
      <c r="K4948" s="3"/>
    </row>
    <row r="4949" spans="11:11">
      <c r="K4949" s="3"/>
    </row>
    <row r="4950" spans="11:11">
      <c r="K4950" s="3"/>
    </row>
    <row r="4951" spans="11:11">
      <c r="K4951" s="3"/>
    </row>
    <row r="4952" spans="11:11">
      <c r="K4952" s="3"/>
    </row>
    <row r="4953" spans="11:11">
      <c r="K4953" s="3"/>
    </row>
    <row r="4954" spans="11:11">
      <c r="K4954" s="3"/>
    </row>
    <row r="4955" spans="11:11">
      <c r="K4955" s="3"/>
    </row>
    <row r="4956" spans="11:11">
      <c r="K4956" s="3"/>
    </row>
    <row r="4957" spans="11:11">
      <c r="K4957" s="3"/>
    </row>
    <row r="4958" spans="11:11">
      <c r="K4958" s="3"/>
    </row>
    <row r="4959" spans="11:11">
      <c r="K4959" s="3"/>
    </row>
    <row r="4960" spans="11:11">
      <c r="K4960" s="3"/>
    </row>
    <row r="4961" spans="11:11">
      <c r="K4961" s="3"/>
    </row>
    <row r="4962" spans="11:11">
      <c r="K4962" s="3"/>
    </row>
    <row r="4963" spans="11:11">
      <c r="K4963" s="3"/>
    </row>
    <row r="4964" spans="11:11">
      <c r="K4964" s="3"/>
    </row>
    <row r="4965" spans="11:11">
      <c r="K4965" s="3"/>
    </row>
    <row r="4966" spans="11:11">
      <c r="K4966" s="3"/>
    </row>
    <row r="4967" spans="11:11">
      <c r="K4967" s="3"/>
    </row>
    <row r="4968" spans="11:11">
      <c r="K4968" s="3"/>
    </row>
    <row r="4969" spans="11:11">
      <c r="K4969" s="3"/>
    </row>
    <row r="4970" spans="11:11">
      <c r="K4970" s="3"/>
    </row>
    <row r="4971" spans="11:11">
      <c r="K4971" s="3"/>
    </row>
    <row r="4972" spans="11:11">
      <c r="K4972" s="3"/>
    </row>
    <row r="4973" spans="11:11">
      <c r="K4973" s="3"/>
    </row>
    <row r="4974" spans="11:11">
      <c r="K4974" s="3"/>
    </row>
    <row r="4975" spans="11:11">
      <c r="K4975" s="3"/>
    </row>
    <row r="4976" spans="11:11">
      <c r="K4976" s="3"/>
    </row>
    <row r="4977" spans="11:11">
      <c r="K4977" s="3"/>
    </row>
    <row r="4978" spans="11:11">
      <c r="K4978" s="3"/>
    </row>
    <row r="4979" spans="11:11">
      <c r="K4979" s="3"/>
    </row>
    <row r="4980" spans="11:11">
      <c r="K4980" s="3"/>
    </row>
    <row r="4981" spans="11:11">
      <c r="K4981" s="3"/>
    </row>
    <row r="4982" spans="11:11">
      <c r="K4982" s="3"/>
    </row>
    <row r="4983" spans="11:11">
      <c r="K4983" s="3"/>
    </row>
    <row r="4984" spans="11:11">
      <c r="K4984" s="3"/>
    </row>
    <row r="4985" spans="11:11">
      <c r="K4985" s="3"/>
    </row>
    <row r="4986" spans="11:11">
      <c r="K4986" s="3"/>
    </row>
    <row r="4987" spans="11:11">
      <c r="K4987" s="3"/>
    </row>
    <row r="4988" spans="11:11">
      <c r="K4988" s="3"/>
    </row>
    <row r="4989" spans="11:11">
      <c r="K4989" s="3"/>
    </row>
    <row r="4990" spans="11:11">
      <c r="K4990" s="3"/>
    </row>
    <row r="4991" spans="11:11">
      <c r="K4991" s="3"/>
    </row>
    <row r="4992" spans="11:11">
      <c r="K4992" s="3"/>
    </row>
    <row r="4993" spans="11:11">
      <c r="K4993" s="3"/>
    </row>
    <row r="4994" spans="11:11">
      <c r="K4994" s="3"/>
    </row>
    <row r="4995" spans="11:11">
      <c r="K4995" s="3"/>
    </row>
    <row r="4996" spans="11:11">
      <c r="K4996" s="3"/>
    </row>
    <row r="4997" spans="11:11">
      <c r="K4997" s="3"/>
    </row>
    <row r="4998" spans="11:11">
      <c r="K4998" s="3"/>
    </row>
    <row r="4999" spans="11:11">
      <c r="K4999" s="3"/>
    </row>
    <row r="5000" spans="11:11">
      <c r="K5000" s="3"/>
    </row>
    <row r="5001" spans="11:11">
      <c r="K5001" s="3"/>
    </row>
    <row r="5002" spans="11:11">
      <c r="K5002" s="3"/>
    </row>
    <row r="5003" spans="11:11">
      <c r="K5003" s="3"/>
    </row>
    <row r="5004" spans="11:11">
      <c r="K5004" s="3"/>
    </row>
    <row r="5005" spans="11:11">
      <c r="K5005" s="3"/>
    </row>
    <row r="5006" spans="11:11">
      <c r="K5006" s="3"/>
    </row>
    <row r="5007" spans="11:11">
      <c r="K5007" s="3"/>
    </row>
    <row r="5008" spans="11:11">
      <c r="K5008" s="3"/>
    </row>
    <row r="5009" spans="11:11">
      <c r="K5009" s="3"/>
    </row>
    <row r="5010" spans="11:11">
      <c r="K5010" s="3"/>
    </row>
    <row r="5011" spans="11:11">
      <c r="K5011" s="3"/>
    </row>
    <row r="5012" spans="11:11">
      <c r="K5012" s="3"/>
    </row>
    <row r="5013" spans="11:11">
      <c r="K5013" s="3"/>
    </row>
    <row r="5014" spans="11:11">
      <c r="K5014" s="3"/>
    </row>
    <row r="5015" spans="11:11">
      <c r="K5015" s="3"/>
    </row>
    <row r="5016" spans="11:11">
      <c r="K5016" s="3"/>
    </row>
    <row r="5017" spans="11:11">
      <c r="K5017" s="3"/>
    </row>
    <row r="5018" spans="11:11">
      <c r="K5018" s="3"/>
    </row>
    <row r="5019" spans="11:11">
      <c r="K5019" s="3"/>
    </row>
    <row r="5020" spans="11:11">
      <c r="K5020" s="3"/>
    </row>
    <row r="5021" spans="11:11">
      <c r="K5021" s="3"/>
    </row>
    <row r="5022" spans="11:11">
      <c r="K5022" s="3"/>
    </row>
    <row r="5023" spans="11:11">
      <c r="K5023" s="3"/>
    </row>
    <row r="5024" spans="11:11">
      <c r="K5024" s="3"/>
    </row>
    <row r="5025" spans="11:11">
      <c r="K5025" s="3"/>
    </row>
    <row r="5026" spans="11:11">
      <c r="K5026" s="3"/>
    </row>
    <row r="5027" spans="11:11">
      <c r="K5027" s="3"/>
    </row>
    <row r="5028" spans="11:11">
      <c r="K5028" s="3"/>
    </row>
    <row r="5029" spans="11:11">
      <c r="K5029" s="3"/>
    </row>
    <row r="5030" spans="11:11">
      <c r="K5030" s="3"/>
    </row>
    <row r="5031" spans="11:11">
      <c r="K5031" s="3"/>
    </row>
    <row r="5032" spans="11:11">
      <c r="K5032" s="3"/>
    </row>
    <row r="5033" spans="11:11">
      <c r="K5033" s="3"/>
    </row>
    <row r="5034" spans="11:11">
      <c r="K5034" s="3"/>
    </row>
    <row r="5035" spans="11:11">
      <c r="K5035" s="3"/>
    </row>
    <row r="5036" spans="11:11">
      <c r="K5036" s="3"/>
    </row>
    <row r="5037" spans="11:11">
      <c r="K5037" s="3"/>
    </row>
    <row r="5038" spans="11:11">
      <c r="K5038" s="3"/>
    </row>
    <row r="5039" spans="11:11">
      <c r="K5039" s="3"/>
    </row>
    <row r="5040" spans="11:11">
      <c r="K5040" s="3"/>
    </row>
    <row r="5041" spans="11:11">
      <c r="K5041" s="3"/>
    </row>
    <row r="5042" spans="11:11">
      <c r="K5042" s="3"/>
    </row>
    <row r="5043" spans="11:11">
      <c r="K5043" s="3"/>
    </row>
    <row r="5044" spans="11:11">
      <c r="K5044" s="3"/>
    </row>
    <row r="5045" spans="11:11">
      <c r="K5045" s="3"/>
    </row>
    <row r="5046" spans="11:11">
      <c r="K5046" s="3"/>
    </row>
    <row r="5047" spans="11:11">
      <c r="K5047" s="3"/>
    </row>
    <row r="5048" spans="11:11">
      <c r="K5048" s="3"/>
    </row>
    <row r="5049" spans="11:11">
      <c r="K5049" s="3"/>
    </row>
    <row r="5050" spans="11:11">
      <c r="K5050" s="3"/>
    </row>
    <row r="5051" spans="11:11">
      <c r="K5051" s="3"/>
    </row>
    <row r="5052" spans="11:11">
      <c r="K5052" s="3"/>
    </row>
    <row r="5053" spans="11:11">
      <c r="K5053" s="3"/>
    </row>
    <row r="5054" spans="11:11">
      <c r="K5054" s="3"/>
    </row>
    <row r="5055" spans="11:11">
      <c r="K5055" s="3"/>
    </row>
    <row r="5056" spans="11:11">
      <c r="K5056" s="3"/>
    </row>
    <row r="5057" spans="11:11">
      <c r="K5057" s="3"/>
    </row>
    <row r="5058" spans="11:11">
      <c r="K5058" s="3"/>
    </row>
    <row r="5059" spans="11:11">
      <c r="K5059" s="3"/>
    </row>
    <row r="5060" spans="11:11">
      <c r="K5060" s="3"/>
    </row>
    <row r="5061" spans="11:11">
      <c r="K5061" s="3"/>
    </row>
    <row r="5062" spans="11:11">
      <c r="K5062" s="3"/>
    </row>
    <row r="5063" spans="11:11">
      <c r="K5063" s="3"/>
    </row>
    <row r="5064" spans="11:11">
      <c r="K5064" s="3"/>
    </row>
    <row r="5065" spans="11:11">
      <c r="K5065" s="3"/>
    </row>
    <row r="5066" spans="11:11">
      <c r="K5066" s="3"/>
    </row>
    <row r="5067" spans="11:11">
      <c r="K5067" s="3"/>
    </row>
    <row r="5068" spans="11:11">
      <c r="K5068" s="3"/>
    </row>
    <row r="5069" spans="11:11">
      <c r="K5069" s="3"/>
    </row>
    <row r="5070" spans="11:11">
      <c r="K5070" s="3"/>
    </row>
    <row r="5071" spans="11:11">
      <c r="K5071" s="3"/>
    </row>
    <row r="5072" spans="11:11">
      <c r="K5072" s="3"/>
    </row>
    <row r="5073" spans="11:11">
      <c r="K5073" s="3"/>
    </row>
    <row r="5074" spans="11:11">
      <c r="K5074" s="3"/>
    </row>
    <row r="5075" spans="11:11">
      <c r="K5075" s="3"/>
    </row>
    <row r="5076" spans="11:11">
      <c r="K5076" s="3"/>
    </row>
    <row r="5077" spans="11:11">
      <c r="K5077" s="3"/>
    </row>
    <row r="5078" spans="11:11">
      <c r="K5078" s="3"/>
    </row>
    <row r="5079" spans="11:11">
      <c r="K5079" s="3"/>
    </row>
    <row r="5080" spans="11:11">
      <c r="K5080" s="3"/>
    </row>
    <row r="5081" spans="11:11">
      <c r="K5081" s="3"/>
    </row>
    <row r="5082" spans="11:11">
      <c r="K5082" s="3"/>
    </row>
    <row r="5083" spans="11:11">
      <c r="K5083" s="3"/>
    </row>
    <row r="5084" spans="11:11">
      <c r="K5084" s="3"/>
    </row>
    <row r="5085" spans="11:11">
      <c r="K5085" s="3"/>
    </row>
    <row r="5086" spans="11:11">
      <c r="K5086" s="3"/>
    </row>
    <row r="5087" spans="11:11">
      <c r="K5087" s="3"/>
    </row>
    <row r="5088" spans="11:11">
      <c r="K5088" s="3"/>
    </row>
    <row r="5089" spans="11:11">
      <c r="K5089" s="3"/>
    </row>
    <row r="5090" spans="11:11">
      <c r="K5090" s="3"/>
    </row>
    <row r="5091" spans="11:11">
      <c r="K5091" s="3"/>
    </row>
    <row r="5092" spans="11:11">
      <c r="K5092" s="3"/>
    </row>
    <row r="5093" spans="11:11">
      <c r="K5093" s="3"/>
    </row>
    <row r="5094" spans="11:11">
      <c r="K5094" s="3"/>
    </row>
    <row r="5095" spans="11:11">
      <c r="K5095" s="3"/>
    </row>
    <row r="5096" spans="11:11">
      <c r="K5096" s="3"/>
    </row>
    <row r="5097" spans="11:11">
      <c r="K5097" s="3"/>
    </row>
    <row r="5098" spans="11:11">
      <c r="K5098" s="3"/>
    </row>
    <row r="5099" spans="11:11">
      <c r="K5099" s="3"/>
    </row>
    <row r="5100" spans="11:11">
      <c r="K5100" s="3"/>
    </row>
    <row r="5101" spans="11:11">
      <c r="K5101" s="3"/>
    </row>
    <row r="5102" spans="11:11">
      <c r="K5102" s="3"/>
    </row>
    <row r="5103" spans="11:11">
      <c r="K5103" s="3"/>
    </row>
    <row r="5104" spans="11:11">
      <c r="K5104" s="3"/>
    </row>
    <row r="5105" spans="11:11">
      <c r="K5105" s="3"/>
    </row>
    <row r="5106" spans="11:11">
      <c r="K5106" s="3"/>
    </row>
    <row r="5107" spans="11:11">
      <c r="K5107" s="3"/>
    </row>
    <row r="5108" spans="11:11">
      <c r="K5108" s="3"/>
    </row>
    <row r="5109" spans="11:11">
      <c r="K5109" s="3"/>
    </row>
    <row r="5110" spans="11:11">
      <c r="K5110" s="3"/>
    </row>
    <row r="5111" spans="11:11">
      <c r="K5111" s="3"/>
    </row>
    <row r="5112" spans="11:11">
      <c r="K5112" s="3"/>
    </row>
    <row r="5113" spans="11:11">
      <c r="K5113" s="3"/>
    </row>
    <row r="5114" spans="11:11">
      <c r="K5114" s="3"/>
    </row>
    <row r="5115" spans="11:11">
      <c r="K5115" s="3"/>
    </row>
    <row r="5116" spans="11:11">
      <c r="K5116" s="3"/>
    </row>
    <row r="5117" spans="11:11">
      <c r="K5117" s="3"/>
    </row>
    <row r="5118" spans="11:11">
      <c r="K5118" s="3"/>
    </row>
    <row r="5119" spans="11:11">
      <c r="K5119" s="3"/>
    </row>
    <row r="5120" spans="11:11">
      <c r="K5120" s="3"/>
    </row>
    <row r="5121" spans="11:11">
      <c r="K5121" s="3"/>
    </row>
    <row r="5122" spans="11:11">
      <c r="K5122" s="3"/>
    </row>
    <row r="5123" spans="11:11">
      <c r="K5123" s="3"/>
    </row>
    <row r="5124" spans="11:11">
      <c r="K5124" s="3"/>
    </row>
    <row r="5125" spans="11:11">
      <c r="K5125" s="3"/>
    </row>
    <row r="5126" spans="11:11">
      <c r="K5126" s="3"/>
    </row>
    <row r="5127" spans="11:11">
      <c r="K5127" s="3"/>
    </row>
    <row r="5128" spans="11:11">
      <c r="K5128" s="3"/>
    </row>
    <row r="5129" spans="11:11">
      <c r="K5129" s="3"/>
    </row>
    <row r="5130" spans="11:11">
      <c r="K5130" s="3"/>
    </row>
    <row r="5131" spans="11:11">
      <c r="K5131" s="3"/>
    </row>
    <row r="5132" spans="11:11">
      <c r="K5132" s="3"/>
    </row>
    <row r="5133" spans="11:11">
      <c r="K5133" s="3"/>
    </row>
    <row r="5134" spans="11:11">
      <c r="K5134" s="3"/>
    </row>
    <row r="5135" spans="11:11">
      <c r="K5135" s="3"/>
    </row>
    <row r="5136" spans="11:11">
      <c r="K5136" s="3"/>
    </row>
    <row r="5137" spans="11:11">
      <c r="K5137" s="3"/>
    </row>
    <row r="5138" spans="11:11">
      <c r="K5138" s="3"/>
    </row>
    <row r="5139" spans="11:11">
      <c r="K5139" s="3"/>
    </row>
    <row r="5140" spans="11:11">
      <c r="K5140" s="3"/>
    </row>
    <row r="5141" spans="11:11">
      <c r="K5141" s="3"/>
    </row>
    <row r="5142" spans="11:11">
      <c r="K5142" s="3"/>
    </row>
    <row r="5143" spans="11:11">
      <c r="K5143" s="3"/>
    </row>
    <row r="5144" spans="11:11">
      <c r="K5144" s="3"/>
    </row>
    <row r="5145" spans="11:11">
      <c r="K5145" s="3"/>
    </row>
    <row r="5146" spans="11:11">
      <c r="K5146" s="3"/>
    </row>
    <row r="5147" spans="11:11">
      <c r="K5147" s="3"/>
    </row>
    <row r="5148" spans="11:11">
      <c r="K5148" s="3"/>
    </row>
    <row r="5149" spans="11:11">
      <c r="K5149" s="3"/>
    </row>
    <row r="5150" spans="11:11">
      <c r="K5150" s="3"/>
    </row>
    <row r="5151" spans="11:11">
      <c r="K5151" s="3"/>
    </row>
    <row r="5152" spans="11:11">
      <c r="K5152" s="3"/>
    </row>
    <row r="5153" spans="11:11">
      <c r="K5153" s="3"/>
    </row>
    <row r="5154" spans="11:11">
      <c r="K5154" s="3"/>
    </row>
    <row r="5155" spans="11:11">
      <c r="K5155" s="3"/>
    </row>
    <row r="5156" spans="11:11">
      <c r="K5156" s="3"/>
    </row>
    <row r="5157" spans="11:11">
      <c r="K5157" s="3"/>
    </row>
    <row r="5158" spans="11:11">
      <c r="K5158" s="3"/>
    </row>
    <row r="5159" spans="11:11">
      <c r="K5159" s="3"/>
    </row>
    <row r="5160" spans="11:11">
      <c r="K5160" s="3"/>
    </row>
    <row r="5161" spans="11:11">
      <c r="K5161" s="3"/>
    </row>
    <row r="5162" spans="11:11">
      <c r="K5162" s="3"/>
    </row>
    <row r="5163" spans="11:11">
      <c r="K5163" s="3"/>
    </row>
    <row r="5164" spans="11:11">
      <c r="K5164" s="3"/>
    </row>
    <row r="5165" spans="11:11">
      <c r="K5165" s="3"/>
    </row>
    <row r="5166" spans="11:11">
      <c r="K5166" s="3"/>
    </row>
    <row r="5167" spans="11:11">
      <c r="K5167" s="3"/>
    </row>
    <row r="5168" spans="11:11">
      <c r="K5168" s="3"/>
    </row>
    <row r="5169" spans="11:11">
      <c r="K5169" s="3"/>
    </row>
    <row r="5170" spans="11:11">
      <c r="K5170" s="3"/>
    </row>
    <row r="5171" spans="11:11">
      <c r="K5171" s="3"/>
    </row>
    <row r="5172" spans="11:11">
      <c r="K5172" s="3"/>
    </row>
    <row r="5173" spans="11:11">
      <c r="K5173" s="3"/>
    </row>
    <row r="5174" spans="11:11">
      <c r="K5174" s="3"/>
    </row>
    <row r="5175" spans="11:11">
      <c r="K5175" s="3"/>
    </row>
    <row r="5176" spans="11:11">
      <c r="K5176" s="3"/>
    </row>
    <row r="5177" spans="11:11">
      <c r="K5177" s="3"/>
    </row>
    <row r="5178" spans="11:11">
      <c r="K5178" s="3"/>
    </row>
    <row r="5179" spans="11:11">
      <c r="K5179" s="3"/>
    </row>
    <row r="5180" spans="11:11">
      <c r="K5180" s="3"/>
    </row>
    <row r="5181" spans="11:11">
      <c r="K5181" s="3"/>
    </row>
    <row r="5182" spans="11:11">
      <c r="K5182" s="3"/>
    </row>
    <row r="5183" spans="11:11">
      <c r="K5183" s="3"/>
    </row>
    <row r="5184" spans="11:11">
      <c r="K5184" s="3"/>
    </row>
    <row r="5185" spans="11:11">
      <c r="K5185" s="3"/>
    </row>
    <row r="5186" spans="11:11">
      <c r="K5186" s="3"/>
    </row>
    <row r="5187" spans="11:11">
      <c r="K5187" s="3"/>
    </row>
    <row r="5188" spans="11:11">
      <c r="K5188" s="3"/>
    </row>
    <row r="5189" spans="11:11">
      <c r="K5189" s="3"/>
    </row>
    <row r="5190" spans="11:11">
      <c r="K5190" s="3"/>
    </row>
    <row r="5191" spans="11:11">
      <c r="K5191" s="3"/>
    </row>
    <row r="5192" spans="11:11">
      <c r="K5192" s="3"/>
    </row>
    <row r="5193" spans="11:11">
      <c r="K5193" s="3"/>
    </row>
    <row r="5194" spans="11:11">
      <c r="K5194" s="3"/>
    </row>
    <row r="5195" spans="11:11">
      <c r="K5195" s="3"/>
    </row>
    <row r="5196" spans="11:11">
      <c r="K5196" s="3"/>
    </row>
    <row r="5197" spans="11:11">
      <c r="K5197" s="3"/>
    </row>
    <row r="5198" spans="11:11">
      <c r="K5198" s="3"/>
    </row>
    <row r="5199" spans="11:11">
      <c r="K5199" s="3"/>
    </row>
    <row r="5200" spans="11:11">
      <c r="K5200" s="3"/>
    </row>
    <row r="5201" spans="11:11">
      <c r="K5201" s="3"/>
    </row>
    <row r="5202" spans="11:11">
      <c r="K5202" s="3"/>
    </row>
    <row r="5203" spans="11:11">
      <c r="K5203" s="3"/>
    </row>
    <row r="5204" spans="11:11">
      <c r="K5204" s="3"/>
    </row>
    <row r="5205" spans="11:11">
      <c r="K5205" s="3"/>
    </row>
    <row r="5206" spans="11:11">
      <c r="K5206" s="3"/>
    </row>
    <row r="5207" spans="11:11">
      <c r="K5207" s="3"/>
    </row>
    <row r="5208" spans="11:11">
      <c r="K5208" s="3"/>
    </row>
    <row r="5209" spans="11:11">
      <c r="K5209" s="3"/>
    </row>
    <row r="5210" spans="11:11">
      <c r="K5210" s="3"/>
    </row>
    <row r="5211" spans="11:11">
      <c r="K5211" s="3"/>
    </row>
    <row r="5212" spans="11:11">
      <c r="K5212" s="3"/>
    </row>
    <row r="5213" spans="11:11">
      <c r="K5213" s="3"/>
    </row>
    <row r="5214" spans="11:11">
      <c r="K5214" s="3"/>
    </row>
    <row r="5215" spans="11:11">
      <c r="K5215" s="3"/>
    </row>
    <row r="5216" spans="11:11">
      <c r="K5216" s="3"/>
    </row>
    <row r="5217" spans="11:11">
      <c r="K5217" s="3"/>
    </row>
    <row r="5218" spans="11:11">
      <c r="K5218" s="3"/>
    </row>
    <row r="5219" spans="11:11">
      <c r="K5219" s="3"/>
    </row>
    <row r="5220" spans="11:11">
      <c r="K5220" s="3"/>
    </row>
    <row r="5221" spans="11:11">
      <c r="K5221" s="3"/>
    </row>
    <row r="5222" spans="11:11">
      <c r="K5222" s="3"/>
    </row>
    <row r="5223" spans="11:11">
      <c r="K5223" s="3"/>
    </row>
    <row r="5224" spans="11:11">
      <c r="K5224" s="3"/>
    </row>
    <row r="5225" spans="11:11">
      <c r="K5225" s="3"/>
    </row>
    <row r="5226" spans="11:11">
      <c r="K5226" s="3"/>
    </row>
    <row r="5227" spans="11:11">
      <c r="K5227" s="3"/>
    </row>
    <row r="5228" spans="11:11">
      <c r="K5228" s="3"/>
    </row>
    <row r="5229" spans="11:11">
      <c r="K5229" s="3"/>
    </row>
    <row r="5230" spans="11:11">
      <c r="K5230" s="3"/>
    </row>
    <row r="5231" spans="11:11">
      <c r="K5231" s="3"/>
    </row>
    <row r="5232" spans="11:11">
      <c r="K5232" s="3"/>
    </row>
    <row r="5233" spans="11:11">
      <c r="K5233" s="3"/>
    </row>
    <row r="5234" spans="11:11">
      <c r="K5234" s="3"/>
    </row>
    <row r="5235" spans="11:11">
      <c r="K5235" s="3"/>
    </row>
    <row r="5236" spans="11:11">
      <c r="K5236" s="3"/>
    </row>
    <row r="5237" spans="11:11">
      <c r="K5237" s="3"/>
    </row>
    <row r="5238" spans="11:11">
      <c r="K5238" s="3"/>
    </row>
    <row r="5239" spans="11:11">
      <c r="K5239" s="3"/>
    </row>
    <row r="5240" spans="11:11">
      <c r="K5240" s="3"/>
    </row>
    <row r="5241" spans="11:11">
      <c r="K5241" s="3"/>
    </row>
    <row r="5242" spans="11:11">
      <c r="K5242" s="3"/>
    </row>
    <row r="5243" spans="11:11">
      <c r="K5243" s="3"/>
    </row>
    <row r="5244" spans="11:11">
      <c r="K5244" s="3"/>
    </row>
    <row r="5245" spans="11:11">
      <c r="K5245" s="3"/>
    </row>
    <row r="5246" spans="11:11">
      <c r="K5246" s="3"/>
    </row>
    <row r="5247" spans="11:11">
      <c r="K5247" s="3"/>
    </row>
    <row r="5248" spans="11:11">
      <c r="K5248" s="3"/>
    </row>
    <row r="5249" spans="11:11">
      <c r="K5249" s="3"/>
    </row>
    <row r="5250" spans="11:11">
      <c r="K5250" s="3"/>
    </row>
    <row r="5251" spans="11:11">
      <c r="K5251" s="3"/>
    </row>
    <row r="5252" spans="11:11">
      <c r="K5252" s="3"/>
    </row>
    <row r="5253" spans="11:11">
      <c r="K5253" s="3"/>
    </row>
    <row r="5254" spans="11:11">
      <c r="K5254" s="3"/>
    </row>
    <row r="5255" spans="11:11">
      <c r="K5255" s="3"/>
    </row>
    <row r="5256" spans="11:11">
      <c r="K5256" s="3"/>
    </row>
    <row r="5257" spans="11:11">
      <c r="K5257" s="3"/>
    </row>
    <row r="5258" spans="11:11">
      <c r="K5258" s="3"/>
    </row>
    <row r="5259" spans="11:11">
      <c r="K5259" s="3"/>
    </row>
    <row r="5260" spans="11:11">
      <c r="K5260" s="3"/>
    </row>
    <row r="5261" spans="11:11">
      <c r="K5261" s="3"/>
    </row>
    <row r="5262" spans="11:11">
      <c r="K5262" s="3"/>
    </row>
    <row r="5263" spans="11:11">
      <c r="K5263" s="3"/>
    </row>
    <row r="5264" spans="11:11">
      <c r="K5264" s="3"/>
    </row>
    <row r="5265" spans="11:11">
      <c r="K5265" s="3"/>
    </row>
    <row r="5266" spans="11:11">
      <c r="K5266" s="3"/>
    </row>
    <row r="5267" spans="11:11">
      <c r="K5267" s="3"/>
    </row>
    <row r="5268" spans="11:11">
      <c r="K5268" s="3"/>
    </row>
    <row r="5269" spans="11:11">
      <c r="K5269" s="3"/>
    </row>
    <row r="5270" spans="11:11">
      <c r="K5270" s="3"/>
    </row>
    <row r="5271" spans="11:11">
      <c r="K5271" s="3"/>
    </row>
    <row r="5272" spans="11:11">
      <c r="K5272" s="3"/>
    </row>
    <row r="5273" spans="11:11">
      <c r="K5273" s="3"/>
    </row>
    <row r="5274" spans="11:11">
      <c r="K5274" s="3"/>
    </row>
    <row r="5275" spans="11:11">
      <c r="K5275" s="3"/>
    </row>
    <row r="5276" spans="11:11">
      <c r="K5276" s="3"/>
    </row>
    <row r="5277" spans="11:11">
      <c r="K5277" s="3"/>
    </row>
    <row r="5278" spans="11:11">
      <c r="K5278" s="3"/>
    </row>
    <row r="5279" spans="11:11">
      <c r="K5279" s="3"/>
    </row>
    <row r="5280" spans="11:11">
      <c r="K5280" s="3"/>
    </row>
    <row r="5281" spans="11:11">
      <c r="K5281" s="3"/>
    </row>
    <row r="5282" spans="11:11">
      <c r="K5282" s="3"/>
    </row>
    <row r="5283" spans="11:11">
      <c r="K5283" s="3"/>
    </row>
    <row r="5284" spans="11:11">
      <c r="K5284" s="3"/>
    </row>
    <row r="5285" spans="11:11">
      <c r="K5285" s="3"/>
    </row>
    <row r="5286" spans="11:11">
      <c r="K5286" s="3"/>
    </row>
    <row r="5287" spans="11:11">
      <c r="K5287" s="3"/>
    </row>
    <row r="5288" spans="11:11">
      <c r="K5288" s="3"/>
    </row>
    <row r="5289" spans="11:11">
      <c r="K5289" s="3"/>
    </row>
    <row r="5290" spans="11:11">
      <c r="K5290" s="3"/>
    </row>
    <row r="5291" spans="11:11">
      <c r="K5291" s="3"/>
    </row>
    <row r="5292" spans="11:11">
      <c r="K5292" s="3"/>
    </row>
    <row r="5293" spans="11:11">
      <c r="K5293" s="3"/>
    </row>
    <row r="5294" spans="11:11">
      <c r="K5294" s="3"/>
    </row>
    <row r="5295" spans="11:11">
      <c r="K5295" s="3"/>
    </row>
    <row r="5296" spans="11:11">
      <c r="K5296" s="3"/>
    </row>
    <row r="5297" spans="11:11">
      <c r="K5297" s="3"/>
    </row>
    <row r="5298" spans="11:11">
      <c r="K5298" s="3"/>
    </row>
    <row r="5299" spans="11:11">
      <c r="K5299" s="3"/>
    </row>
    <row r="5300" spans="11:11">
      <c r="K5300" s="3"/>
    </row>
    <row r="5301" spans="11:11">
      <c r="K5301" s="3"/>
    </row>
    <row r="5302" spans="11:11">
      <c r="K5302" s="3"/>
    </row>
    <row r="5303" spans="11:11">
      <c r="K5303" s="3"/>
    </row>
    <row r="5304" spans="11:11">
      <c r="K5304" s="3"/>
    </row>
    <row r="5305" spans="11:11">
      <c r="K5305" s="3"/>
    </row>
    <row r="5306" spans="11:11">
      <c r="K5306" s="3"/>
    </row>
    <row r="5307" spans="11:11">
      <c r="K5307" s="3"/>
    </row>
    <row r="5308" spans="11:11">
      <c r="K5308" s="3"/>
    </row>
    <row r="5309" spans="11:11">
      <c r="K5309" s="3"/>
    </row>
    <row r="5310" spans="11:11">
      <c r="K5310" s="3"/>
    </row>
    <row r="5311" spans="11:11">
      <c r="K5311" s="3"/>
    </row>
    <row r="5312" spans="11:11">
      <c r="K5312" s="3"/>
    </row>
    <row r="5313" spans="11:11">
      <c r="K5313" s="3"/>
    </row>
    <row r="5314" spans="11:11">
      <c r="K5314" s="3"/>
    </row>
    <row r="5315" spans="11:11">
      <c r="K5315" s="3"/>
    </row>
    <row r="5316" spans="11:11">
      <c r="K5316" s="3"/>
    </row>
    <row r="5317" spans="11:11">
      <c r="K5317" s="3"/>
    </row>
    <row r="5318" spans="11:11">
      <c r="K5318" s="3"/>
    </row>
    <row r="5319" spans="11:11">
      <c r="K5319" s="3"/>
    </row>
    <row r="5320" spans="11:11">
      <c r="K5320" s="3"/>
    </row>
    <row r="5321" spans="11:11">
      <c r="K5321" s="3"/>
    </row>
    <row r="5322" spans="11:11">
      <c r="K5322" s="3"/>
    </row>
    <row r="5323" spans="11:11">
      <c r="K5323" s="3"/>
    </row>
    <row r="5324" spans="11:11">
      <c r="K5324" s="3"/>
    </row>
    <row r="5325" spans="11:11">
      <c r="K5325" s="3"/>
    </row>
    <row r="5326" spans="11:11">
      <c r="K5326" s="3"/>
    </row>
    <row r="5327" spans="11:11">
      <c r="K5327" s="3"/>
    </row>
    <row r="5328" spans="11:11">
      <c r="K5328" s="3"/>
    </row>
    <row r="5329" spans="11:11">
      <c r="K5329" s="3"/>
    </row>
    <row r="5330" spans="11:11">
      <c r="K5330" s="3"/>
    </row>
    <row r="5331" spans="11:11">
      <c r="K5331" s="3"/>
    </row>
    <row r="5332" spans="11:11">
      <c r="K5332" s="3"/>
    </row>
    <row r="5333" spans="11:11">
      <c r="K5333" s="3"/>
    </row>
    <row r="5334" spans="11:11">
      <c r="K5334" s="3"/>
    </row>
    <row r="5335" spans="11:11">
      <c r="K5335" s="3"/>
    </row>
    <row r="5336" spans="11:11">
      <c r="K5336" s="3"/>
    </row>
    <row r="5337" spans="11:11">
      <c r="K5337" s="3"/>
    </row>
    <row r="5338" spans="11:11">
      <c r="K5338" s="3"/>
    </row>
    <row r="5339" spans="11:11">
      <c r="K5339" s="3"/>
    </row>
    <row r="5340" spans="11:11">
      <c r="K5340" s="3"/>
    </row>
    <row r="5341" spans="11:11">
      <c r="K5341" s="3"/>
    </row>
    <row r="5342" spans="11:11">
      <c r="K5342" s="3"/>
    </row>
    <row r="5343" spans="11:11">
      <c r="K5343" s="3"/>
    </row>
    <row r="5344" spans="11:11">
      <c r="K5344" s="3"/>
    </row>
    <row r="5345" spans="11:11">
      <c r="K5345" s="3"/>
    </row>
    <row r="5346" spans="11:11">
      <c r="K5346" s="3"/>
    </row>
    <row r="5347" spans="11:11">
      <c r="K5347" s="3"/>
    </row>
    <row r="5348" spans="11:11">
      <c r="K5348" s="3"/>
    </row>
    <row r="5349" spans="11:11">
      <c r="K5349" s="3"/>
    </row>
    <row r="5350" spans="11:11">
      <c r="K5350" s="3"/>
    </row>
    <row r="5351" spans="11:11">
      <c r="K5351" s="3"/>
    </row>
    <row r="5352" spans="11:11">
      <c r="K5352" s="3"/>
    </row>
    <row r="5353" spans="11:11">
      <c r="K5353" s="3"/>
    </row>
    <row r="5354" spans="11:11">
      <c r="K5354" s="3"/>
    </row>
    <row r="5355" spans="11:11">
      <c r="K5355" s="3"/>
    </row>
    <row r="5356" spans="11:11">
      <c r="K5356" s="3"/>
    </row>
    <row r="5357" spans="11:11">
      <c r="K5357" s="3"/>
    </row>
    <row r="5358" spans="11:11">
      <c r="K5358" s="3"/>
    </row>
    <row r="5359" spans="11:11">
      <c r="K5359" s="3"/>
    </row>
    <row r="5360" spans="11:11">
      <c r="K5360" s="3"/>
    </row>
    <row r="5361" spans="11:11">
      <c r="K5361" s="3"/>
    </row>
    <row r="5362" spans="11:11">
      <c r="K5362" s="3"/>
    </row>
    <row r="5363" spans="11:11">
      <c r="K5363" s="3"/>
    </row>
    <row r="5364" spans="11:11">
      <c r="K5364" s="3"/>
    </row>
    <row r="5365" spans="11:11">
      <c r="K5365" s="3"/>
    </row>
    <row r="5366" spans="11:11">
      <c r="K5366" s="3"/>
    </row>
    <row r="5367" spans="11:11">
      <c r="K5367" s="3"/>
    </row>
    <row r="5368" spans="11:11">
      <c r="K5368" s="3"/>
    </row>
    <row r="5369" spans="11:11">
      <c r="K5369" s="3"/>
    </row>
    <row r="5370" spans="11:11">
      <c r="K5370" s="3"/>
    </row>
    <row r="5371" spans="11:11">
      <c r="K5371" s="3"/>
    </row>
    <row r="5372" spans="11:11">
      <c r="K5372" s="3"/>
    </row>
    <row r="5373" spans="11:11">
      <c r="K5373" s="3"/>
    </row>
    <row r="5374" spans="11:11">
      <c r="K5374" s="3"/>
    </row>
    <row r="5375" spans="11:11">
      <c r="K5375" s="3"/>
    </row>
    <row r="5376" spans="11:11">
      <c r="K5376" s="3"/>
    </row>
    <row r="5377" spans="11:11">
      <c r="K5377" s="3"/>
    </row>
    <row r="5378" spans="11:11">
      <c r="K5378" s="3"/>
    </row>
    <row r="5379" spans="11:11">
      <c r="K5379" s="3"/>
    </row>
    <row r="5380" spans="11:11">
      <c r="K5380" s="3"/>
    </row>
    <row r="5381" spans="11:11">
      <c r="K5381" s="3"/>
    </row>
    <row r="5382" spans="11:11">
      <c r="K5382" s="3"/>
    </row>
    <row r="5383" spans="11:11">
      <c r="K5383" s="3"/>
    </row>
    <row r="5384" spans="11:11">
      <c r="K5384" s="3"/>
    </row>
    <row r="5385" spans="11:11">
      <c r="K5385" s="3"/>
    </row>
    <row r="5386" spans="11:11">
      <c r="K5386" s="3"/>
    </row>
    <row r="5387" spans="11:11">
      <c r="K5387" s="3"/>
    </row>
    <row r="5388" spans="11:11">
      <c r="K5388" s="3"/>
    </row>
    <row r="5389" spans="11:11">
      <c r="K5389" s="3"/>
    </row>
    <row r="5390" spans="11:11">
      <c r="K5390" s="3"/>
    </row>
    <row r="5391" spans="11:11">
      <c r="K5391" s="3"/>
    </row>
    <row r="5392" spans="11:11">
      <c r="K5392" s="3"/>
    </row>
    <row r="5393" spans="11:11">
      <c r="K5393" s="3"/>
    </row>
    <row r="5394" spans="11:11">
      <c r="K5394" s="3"/>
    </row>
    <row r="5395" spans="11:11">
      <c r="K5395" s="3"/>
    </row>
    <row r="5396" spans="11:11">
      <c r="K5396" s="3"/>
    </row>
    <row r="5397" spans="11:11">
      <c r="K5397" s="3"/>
    </row>
    <row r="5398" spans="11:11">
      <c r="K5398" s="3"/>
    </row>
    <row r="5399" spans="11:11">
      <c r="K5399" s="3"/>
    </row>
    <row r="5400" spans="11:11">
      <c r="K5400" s="3"/>
    </row>
    <row r="5401" spans="11:11">
      <c r="K5401" s="3"/>
    </row>
    <row r="5402" spans="11:11">
      <c r="K5402" s="3"/>
    </row>
    <row r="5403" spans="11:11">
      <c r="K5403" s="3"/>
    </row>
    <row r="5404" spans="11:11">
      <c r="K5404" s="3"/>
    </row>
    <row r="5405" spans="11:11">
      <c r="K5405" s="3"/>
    </row>
    <row r="5406" spans="11:11">
      <c r="K5406" s="3"/>
    </row>
    <row r="5407" spans="11:11">
      <c r="K5407" s="3"/>
    </row>
    <row r="5408" spans="11:11">
      <c r="K5408" s="3"/>
    </row>
    <row r="5409" spans="11:11">
      <c r="K5409" s="3"/>
    </row>
    <row r="5410" spans="11:11">
      <c r="K5410" s="3"/>
    </row>
    <row r="5411" spans="11:11">
      <c r="K5411" s="3"/>
    </row>
    <row r="5412" spans="11:11">
      <c r="K5412" s="3"/>
    </row>
    <row r="5413" spans="11:11">
      <c r="K5413" s="3"/>
    </row>
    <row r="5414" spans="11:11">
      <c r="K5414" s="3"/>
    </row>
    <row r="5415" spans="11:11">
      <c r="K5415" s="3"/>
    </row>
    <row r="5416" spans="11:11">
      <c r="K5416" s="3"/>
    </row>
    <row r="5417" spans="11:11">
      <c r="K5417" s="3"/>
    </row>
    <row r="5418" spans="11:11">
      <c r="K5418" s="3"/>
    </row>
    <row r="5419" spans="11:11">
      <c r="K5419" s="3"/>
    </row>
    <row r="5420" spans="11:11">
      <c r="K5420" s="3"/>
    </row>
    <row r="5421" spans="11:11">
      <c r="K5421" s="3"/>
    </row>
    <row r="5422" spans="11:11">
      <c r="K5422" s="3"/>
    </row>
    <row r="5423" spans="11:11">
      <c r="K5423" s="3"/>
    </row>
    <row r="5424" spans="11:11">
      <c r="K5424" s="3"/>
    </row>
    <row r="5425" spans="11:11">
      <c r="K5425" s="3"/>
    </row>
    <row r="5426" spans="11:11">
      <c r="K5426" s="3"/>
    </row>
    <row r="5427" spans="11:11">
      <c r="K5427" s="3"/>
    </row>
    <row r="5428" spans="11:11">
      <c r="K5428" s="3"/>
    </row>
    <row r="5429" spans="11:11">
      <c r="K5429" s="3"/>
    </row>
    <row r="5430" spans="11:11">
      <c r="K5430" s="3"/>
    </row>
    <row r="5431" spans="11:11">
      <c r="K5431" s="3"/>
    </row>
    <row r="5432" spans="11:11">
      <c r="K5432" s="3"/>
    </row>
    <row r="5433" spans="11:11">
      <c r="K5433" s="3"/>
    </row>
    <row r="5434" spans="11:11">
      <c r="K5434" s="3"/>
    </row>
    <row r="5435" spans="11:11">
      <c r="K5435" s="3"/>
    </row>
    <row r="5436" spans="11:11">
      <c r="K5436" s="3"/>
    </row>
    <row r="5437" spans="11:11">
      <c r="K5437" s="3"/>
    </row>
    <row r="5438" spans="11:11">
      <c r="K5438" s="3"/>
    </row>
    <row r="5439" spans="11:11">
      <c r="K5439" s="3"/>
    </row>
    <row r="5440" spans="11:11">
      <c r="K5440" s="3"/>
    </row>
    <row r="5441" spans="11:11">
      <c r="K5441" s="3"/>
    </row>
    <row r="5442" spans="11:11">
      <c r="K5442" s="3"/>
    </row>
    <row r="5443" spans="11:11">
      <c r="K5443" s="3"/>
    </row>
    <row r="5444" spans="11:11">
      <c r="K5444" s="3"/>
    </row>
    <row r="5445" spans="11:11">
      <c r="K5445" s="3"/>
    </row>
    <row r="5446" spans="11:11">
      <c r="K5446" s="3"/>
    </row>
    <row r="5447" spans="11:11">
      <c r="K5447" s="3"/>
    </row>
    <row r="5448" spans="11:11">
      <c r="K5448" s="3"/>
    </row>
    <row r="5449" spans="11:11">
      <c r="K5449" s="3"/>
    </row>
    <row r="5450" spans="11:11">
      <c r="K5450" s="3"/>
    </row>
    <row r="5451" spans="11:11">
      <c r="K5451" s="3"/>
    </row>
    <row r="5452" spans="11:11">
      <c r="K5452" s="3"/>
    </row>
    <row r="5453" spans="11:11">
      <c r="K5453" s="3"/>
    </row>
    <row r="5454" spans="11:11">
      <c r="K5454" s="3"/>
    </row>
    <row r="5455" spans="11:11">
      <c r="K5455" s="3"/>
    </row>
    <row r="5456" spans="11:11">
      <c r="K5456" s="3"/>
    </row>
    <row r="5457" spans="11:11">
      <c r="K5457" s="3"/>
    </row>
    <row r="5458" spans="11:11">
      <c r="K5458" s="3"/>
    </row>
    <row r="5459" spans="11:11">
      <c r="K5459" s="3"/>
    </row>
    <row r="5460" spans="11:11">
      <c r="K5460" s="3"/>
    </row>
    <row r="5461" spans="11:11">
      <c r="K5461" s="3"/>
    </row>
    <row r="5462" spans="11:11">
      <c r="K5462" s="3"/>
    </row>
    <row r="5463" spans="11:11">
      <c r="K5463" s="3"/>
    </row>
    <row r="5464" spans="11:11">
      <c r="K5464" s="3"/>
    </row>
    <row r="5465" spans="11:11">
      <c r="K5465" s="3"/>
    </row>
    <row r="5466" spans="11:11">
      <c r="K5466" s="3"/>
    </row>
    <row r="5467" spans="11:11">
      <c r="K5467" s="3"/>
    </row>
    <row r="5468" spans="11:11">
      <c r="K5468" s="3"/>
    </row>
    <row r="5469" spans="11:11">
      <c r="K5469" s="3"/>
    </row>
    <row r="5470" spans="11:11">
      <c r="K5470" s="3"/>
    </row>
    <row r="5471" spans="11:11">
      <c r="K5471" s="3"/>
    </row>
    <row r="5472" spans="11:11">
      <c r="K5472" s="3"/>
    </row>
    <row r="5473" spans="11:11">
      <c r="K5473" s="3"/>
    </row>
    <row r="5474" spans="11:11">
      <c r="K5474" s="3"/>
    </row>
    <row r="5475" spans="11:11">
      <c r="K5475" s="3"/>
    </row>
    <row r="5476" spans="11:11">
      <c r="K5476" s="3"/>
    </row>
    <row r="5477" spans="11:11">
      <c r="K5477" s="3"/>
    </row>
    <row r="5478" spans="11:11">
      <c r="K5478" s="3"/>
    </row>
    <row r="5479" spans="11:11">
      <c r="K5479" s="3"/>
    </row>
    <row r="5480" spans="11:11">
      <c r="K5480" s="3"/>
    </row>
    <row r="5481" spans="11:11">
      <c r="K5481" s="3"/>
    </row>
    <row r="5482" spans="11:11">
      <c r="K5482" s="3"/>
    </row>
    <row r="5483" spans="11:11">
      <c r="K5483" s="3"/>
    </row>
    <row r="5484" spans="11:11">
      <c r="K5484" s="3"/>
    </row>
    <row r="5485" spans="11:11">
      <c r="K5485" s="3"/>
    </row>
    <row r="5486" spans="11:11">
      <c r="K5486" s="3"/>
    </row>
    <row r="5487" spans="11:11">
      <c r="K5487" s="3"/>
    </row>
    <row r="5488" spans="11:11">
      <c r="K5488" s="3"/>
    </row>
    <row r="5489" spans="11:11">
      <c r="K5489" s="3"/>
    </row>
    <row r="5490" spans="11:11">
      <c r="K5490" s="3"/>
    </row>
    <row r="5491" spans="11:11">
      <c r="K5491" s="3"/>
    </row>
    <row r="5492" spans="11:11">
      <c r="K5492" s="3"/>
    </row>
    <row r="5493" spans="11:11">
      <c r="K5493" s="3"/>
    </row>
    <row r="5494" spans="11:11">
      <c r="K5494" s="3"/>
    </row>
    <row r="5495" spans="11:11">
      <c r="K5495" s="3"/>
    </row>
    <row r="5496" spans="11:11">
      <c r="K5496" s="3"/>
    </row>
    <row r="5497" spans="11:11">
      <c r="K5497" s="3"/>
    </row>
    <row r="5498" spans="11:11">
      <c r="K5498" s="3"/>
    </row>
    <row r="5499" spans="11:11">
      <c r="K5499" s="3"/>
    </row>
    <row r="5500" spans="11:11">
      <c r="K5500" s="3"/>
    </row>
    <row r="5501" spans="11:11">
      <c r="K5501" s="3"/>
    </row>
    <row r="5502" spans="11:11">
      <c r="K5502" s="3"/>
    </row>
    <row r="5503" spans="11:11">
      <c r="K5503" s="3"/>
    </row>
    <row r="5504" spans="11:11">
      <c r="K5504" s="3"/>
    </row>
    <row r="5505" spans="11:11">
      <c r="K5505" s="3"/>
    </row>
    <row r="5506" spans="11:11">
      <c r="K5506" s="3"/>
    </row>
    <row r="5507" spans="11:11">
      <c r="K5507" s="3"/>
    </row>
    <row r="5508" spans="11:11">
      <c r="K5508" s="3"/>
    </row>
    <row r="5509" spans="11:11">
      <c r="K5509" s="3"/>
    </row>
    <row r="5510" spans="11:11">
      <c r="K5510" s="3"/>
    </row>
    <row r="5511" spans="11:11">
      <c r="K5511" s="3"/>
    </row>
    <row r="5512" spans="11:11">
      <c r="K5512" s="3"/>
    </row>
    <row r="5513" spans="11:11">
      <c r="K5513" s="3"/>
    </row>
    <row r="5514" spans="11:11">
      <c r="K5514" s="3"/>
    </row>
    <row r="5515" spans="11:11">
      <c r="K5515" s="3"/>
    </row>
    <row r="5516" spans="11:11">
      <c r="K5516" s="3"/>
    </row>
    <row r="5517" spans="11:11">
      <c r="K5517" s="3"/>
    </row>
    <row r="5518" spans="11:11">
      <c r="K5518" s="3"/>
    </row>
    <row r="5519" spans="11:11">
      <c r="K5519" s="3"/>
    </row>
    <row r="5520" spans="11:11">
      <c r="K5520" s="3"/>
    </row>
    <row r="5521" spans="11:11">
      <c r="K5521" s="3"/>
    </row>
    <row r="5522" spans="11:11">
      <c r="K5522" s="3"/>
    </row>
    <row r="5523" spans="11:11">
      <c r="K5523" s="3"/>
    </row>
    <row r="5524" spans="11:11">
      <c r="K5524" s="3"/>
    </row>
    <row r="5525" spans="11:11">
      <c r="K5525" s="3"/>
    </row>
    <row r="5526" spans="11:11">
      <c r="K5526" s="3"/>
    </row>
    <row r="5527" spans="11:11">
      <c r="K5527" s="3"/>
    </row>
    <row r="5528" spans="11:11">
      <c r="K5528" s="3"/>
    </row>
    <row r="5529" spans="11:11">
      <c r="K5529" s="3"/>
    </row>
    <row r="5530" spans="11:11">
      <c r="K5530" s="3"/>
    </row>
    <row r="5531" spans="11:11">
      <c r="K5531" s="3"/>
    </row>
    <row r="5532" spans="11:11">
      <c r="K5532" s="3"/>
    </row>
    <row r="5533" spans="11:11">
      <c r="K5533" s="3"/>
    </row>
    <row r="5534" spans="11:11">
      <c r="K5534" s="3"/>
    </row>
    <row r="5535" spans="11:11">
      <c r="K5535" s="3"/>
    </row>
    <row r="5536" spans="11:11">
      <c r="K5536" s="3"/>
    </row>
    <row r="5537" spans="11:11">
      <c r="K5537" s="3"/>
    </row>
    <row r="5538" spans="11:11">
      <c r="K5538" s="3"/>
    </row>
    <row r="5539" spans="11:11">
      <c r="K5539" s="3"/>
    </row>
    <row r="5540" spans="11:11">
      <c r="K5540" s="3"/>
    </row>
    <row r="5541" spans="11:11">
      <c r="K5541" s="3"/>
    </row>
    <row r="5542" spans="11:11">
      <c r="K5542" s="3"/>
    </row>
    <row r="5543" spans="11:11">
      <c r="K5543" s="3"/>
    </row>
    <row r="5544" spans="11:11">
      <c r="K5544" s="3"/>
    </row>
    <row r="5545" spans="11:11">
      <c r="K5545" s="3"/>
    </row>
    <row r="5546" spans="11:11">
      <c r="K5546" s="3"/>
    </row>
    <row r="5547" spans="11:11">
      <c r="K5547" s="3"/>
    </row>
    <row r="5548" spans="11:11">
      <c r="K5548" s="3"/>
    </row>
    <row r="5549" spans="11:11">
      <c r="K5549" s="3"/>
    </row>
    <row r="5550" spans="11:11">
      <c r="K5550" s="3"/>
    </row>
    <row r="5551" spans="11:11">
      <c r="K5551" s="3"/>
    </row>
    <row r="5552" spans="11:11">
      <c r="K5552" s="3"/>
    </row>
    <row r="5553" spans="11:11">
      <c r="K5553" s="3"/>
    </row>
    <row r="5554" spans="11:11">
      <c r="K5554" s="3"/>
    </row>
    <row r="5555" spans="11:11">
      <c r="K5555" s="3"/>
    </row>
    <row r="5556" spans="11:11">
      <c r="K5556" s="3"/>
    </row>
    <row r="5557" spans="11:11">
      <c r="K5557" s="3"/>
    </row>
    <row r="5558" spans="11:11">
      <c r="K5558" s="3"/>
    </row>
    <row r="5559" spans="11:11">
      <c r="K5559" s="3"/>
    </row>
    <row r="5560" spans="11:11">
      <c r="K5560" s="3"/>
    </row>
    <row r="5561" spans="11:11">
      <c r="K5561" s="3"/>
    </row>
    <row r="5562" spans="11:11">
      <c r="K5562" s="3"/>
    </row>
    <row r="5563" spans="11:11">
      <c r="K5563" s="3"/>
    </row>
    <row r="5564" spans="11:11">
      <c r="K5564" s="3"/>
    </row>
    <row r="5565" spans="11:11">
      <c r="K5565" s="3"/>
    </row>
    <row r="5566" spans="11:11">
      <c r="K5566" s="3"/>
    </row>
    <row r="5567" spans="11:11">
      <c r="K5567" s="3"/>
    </row>
    <row r="5568" spans="11:11">
      <c r="K5568" s="3"/>
    </row>
    <row r="5569" spans="11:11">
      <c r="K5569" s="3"/>
    </row>
    <row r="5570" spans="11:11">
      <c r="K5570" s="3"/>
    </row>
    <row r="5571" spans="11:11">
      <c r="K5571" s="3"/>
    </row>
    <row r="5572" spans="11:11">
      <c r="K5572" s="3"/>
    </row>
    <row r="5573" spans="11:11">
      <c r="K5573" s="3"/>
    </row>
    <row r="5574" spans="11:11">
      <c r="K5574" s="3"/>
    </row>
    <row r="5575" spans="11:11">
      <c r="K5575" s="3"/>
    </row>
    <row r="5576" spans="11:11">
      <c r="K5576" s="3"/>
    </row>
    <row r="5577" spans="11:11">
      <c r="K5577" s="3"/>
    </row>
    <row r="5578" spans="11:11">
      <c r="K5578" s="3"/>
    </row>
    <row r="5579" spans="11:11">
      <c r="K5579" s="3"/>
    </row>
    <row r="5580" spans="11:11">
      <c r="K5580" s="3"/>
    </row>
    <row r="5581" spans="11:11">
      <c r="K5581" s="3"/>
    </row>
    <row r="5582" spans="11:11">
      <c r="K5582" s="3"/>
    </row>
    <row r="5583" spans="11:11">
      <c r="K5583" s="3"/>
    </row>
    <row r="5584" spans="11:11">
      <c r="K5584" s="3"/>
    </row>
    <row r="5585" spans="11:11">
      <c r="K5585" s="3"/>
    </row>
    <row r="5586" spans="11:11">
      <c r="K5586" s="3"/>
    </row>
    <row r="5587" spans="11:11">
      <c r="K5587" s="3"/>
    </row>
    <row r="5588" spans="11:11">
      <c r="K5588" s="3"/>
    </row>
    <row r="5589" spans="11:11">
      <c r="K5589" s="3"/>
    </row>
    <row r="5590" spans="11:11">
      <c r="K5590" s="3"/>
    </row>
    <row r="5591" spans="11:11">
      <c r="K5591" s="3"/>
    </row>
    <row r="5592" spans="11:11">
      <c r="K5592" s="3"/>
    </row>
    <row r="5593" spans="11:11">
      <c r="K5593" s="3"/>
    </row>
    <row r="5594" spans="11:11">
      <c r="K5594" s="3"/>
    </row>
    <row r="5595" spans="11:11">
      <c r="K5595" s="3"/>
    </row>
    <row r="5596" spans="11:11">
      <c r="K5596" s="3"/>
    </row>
    <row r="5597" spans="11:11">
      <c r="K5597" s="3"/>
    </row>
    <row r="5598" spans="11:11">
      <c r="K5598" s="3"/>
    </row>
    <row r="5599" spans="11:11">
      <c r="K5599" s="3"/>
    </row>
    <row r="5600" spans="11:11">
      <c r="K5600" s="3"/>
    </row>
    <row r="5601" spans="11:11">
      <c r="K5601" s="3"/>
    </row>
    <row r="5602" spans="11:11">
      <c r="K5602" s="3"/>
    </row>
    <row r="5603" spans="11:11">
      <c r="K5603" s="3"/>
    </row>
    <row r="5604" spans="11:11">
      <c r="K5604" s="3"/>
    </row>
    <row r="5605" spans="11:11">
      <c r="K5605" s="3"/>
    </row>
    <row r="5606" spans="11:11">
      <c r="K5606" s="3"/>
    </row>
    <row r="5607" spans="11:11">
      <c r="K5607" s="3"/>
    </row>
    <row r="5608" spans="11:11">
      <c r="K5608" s="3"/>
    </row>
    <row r="5609" spans="11:11">
      <c r="K5609" s="3"/>
    </row>
    <row r="5610" spans="11:11">
      <c r="K5610" s="3"/>
    </row>
    <row r="5611" spans="11:11">
      <c r="K5611" s="3"/>
    </row>
    <row r="5612" spans="11:11">
      <c r="K5612" s="3"/>
    </row>
    <row r="5613" spans="11:11">
      <c r="K5613" s="3"/>
    </row>
    <row r="5614" spans="11:11">
      <c r="K5614" s="3"/>
    </row>
    <row r="5615" spans="11:11">
      <c r="K5615" s="3"/>
    </row>
    <row r="5616" spans="11:11">
      <c r="K5616" s="3"/>
    </row>
    <row r="5617" spans="11:11">
      <c r="K5617" s="3"/>
    </row>
    <row r="5618" spans="11:11">
      <c r="K5618" s="3"/>
    </row>
    <row r="5619" spans="11:11">
      <c r="K5619" s="3"/>
    </row>
    <row r="5620" spans="11:11">
      <c r="K5620" s="3"/>
    </row>
    <row r="5621" spans="11:11">
      <c r="K5621" s="3"/>
    </row>
    <row r="5622" spans="11:11">
      <c r="K5622" s="3"/>
    </row>
    <row r="5623" spans="11:11">
      <c r="K5623" s="3"/>
    </row>
    <row r="5624" spans="11:11">
      <c r="K5624" s="3"/>
    </row>
    <row r="5625" spans="11:11">
      <c r="K5625" s="3"/>
    </row>
    <row r="5626" spans="11:11">
      <c r="K5626" s="3"/>
    </row>
    <row r="5627" spans="11:11">
      <c r="K5627" s="3"/>
    </row>
    <row r="5628" spans="11:11">
      <c r="K5628" s="3"/>
    </row>
    <row r="5629" spans="11:11">
      <c r="K5629" s="3"/>
    </row>
    <row r="5630" spans="11:11">
      <c r="K5630" s="3"/>
    </row>
    <row r="5631" spans="11:11">
      <c r="K5631" s="3"/>
    </row>
    <row r="5632" spans="11:11">
      <c r="K5632" s="3"/>
    </row>
    <row r="5633" spans="11:11">
      <c r="K5633" s="3"/>
    </row>
    <row r="5634" spans="11:11">
      <c r="K5634" s="3"/>
    </row>
    <row r="5635" spans="11:11">
      <c r="K5635" s="3"/>
    </row>
    <row r="5636" spans="11:11">
      <c r="K5636" s="3"/>
    </row>
    <row r="5637" spans="11:11">
      <c r="K5637" s="3"/>
    </row>
    <row r="5638" spans="11:11">
      <c r="K5638" s="3"/>
    </row>
    <row r="5639" spans="11:11">
      <c r="K5639" s="3"/>
    </row>
    <row r="5640" spans="11:11">
      <c r="K5640" s="3"/>
    </row>
    <row r="5641" spans="11:11">
      <c r="K5641" s="3"/>
    </row>
    <row r="5642" spans="11:11">
      <c r="K5642" s="3"/>
    </row>
    <row r="5643" spans="11:11">
      <c r="K5643" s="3"/>
    </row>
    <row r="5644" spans="11:11">
      <c r="K5644" s="3"/>
    </row>
    <row r="5645" spans="11:11">
      <c r="K5645" s="3"/>
    </row>
    <row r="5646" spans="11:11">
      <c r="K5646" s="3"/>
    </row>
    <row r="5647" spans="11:11">
      <c r="K5647" s="3"/>
    </row>
    <row r="5648" spans="11:11">
      <c r="K5648" s="3"/>
    </row>
    <row r="5649" spans="11:11">
      <c r="K5649" s="3"/>
    </row>
    <row r="5650" spans="11:11">
      <c r="K5650" s="3"/>
    </row>
    <row r="5651" spans="11:11">
      <c r="K5651" s="3"/>
    </row>
    <row r="5652" spans="11:11">
      <c r="K5652" s="3"/>
    </row>
    <row r="5653" spans="11:11">
      <c r="K5653" s="3"/>
    </row>
    <row r="5654" spans="11:11">
      <c r="K5654" s="3"/>
    </row>
    <row r="5655" spans="11:11">
      <c r="K5655" s="3"/>
    </row>
    <row r="5656" spans="11:11">
      <c r="K5656" s="3"/>
    </row>
    <row r="5657" spans="11:11">
      <c r="K5657" s="3"/>
    </row>
    <row r="5658" spans="11:11">
      <c r="K5658" s="3"/>
    </row>
    <row r="5659" spans="11:11">
      <c r="K5659" s="3"/>
    </row>
    <row r="5660" spans="11:11">
      <c r="K5660" s="3"/>
    </row>
    <row r="5661" spans="11:11">
      <c r="K5661" s="3"/>
    </row>
    <row r="5662" spans="11:11">
      <c r="K5662" s="3"/>
    </row>
    <row r="5663" spans="11:11">
      <c r="K5663" s="3"/>
    </row>
    <row r="5664" spans="11:11">
      <c r="K5664" s="3"/>
    </row>
    <row r="5665" spans="11:11">
      <c r="K5665" s="3"/>
    </row>
    <row r="5666" spans="11:11">
      <c r="K5666" s="3"/>
    </row>
    <row r="5667" spans="11:11">
      <c r="K5667" s="3"/>
    </row>
    <row r="5668" spans="11:11">
      <c r="K5668" s="3"/>
    </row>
    <row r="5669" spans="11:11">
      <c r="K5669" s="3"/>
    </row>
    <row r="5670" spans="11:11">
      <c r="K5670" s="3"/>
    </row>
    <row r="5671" spans="11:11">
      <c r="K5671" s="3"/>
    </row>
    <row r="5672" spans="11:11">
      <c r="K5672" s="3"/>
    </row>
    <row r="5673" spans="11:11">
      <c r="K5673" s="3"/>
    </row>
    <row r="5674" spans="11:11">
      <c r="K5674" s="3"/>
    </row>
    <row r="5675" spans="11:11">
      <c r="K5675" s="3"/>
    </row>
    <row r="5676" spans="11:11">
      <c r="K5676" s="3"/>
    </row>
    <row r="5677" spans="11:11">
      <c r="K5677" s="3"/>
    </row>
    <row r="5678" spans="11:11">
      <c r="K5678" s="3"/>
    </row>
    <row r="5679" spans="11:11">
      <c r="K5679" s="3"/>
    </row>
    <row r="5680" spans="11:11">
      <c r="K5680" s="3"/>
    </row>
    <row r="5681" spans="11:11">
      <c r="K5681" s="3"/>
    </row>
    <row r="5682" spans="11:11">
      <c r="K5682" s="3"/>
    </row>
    <row r="5683" spans="11:11">
      <c r="K5683" s="3"/>
    </row>
    <row r="5684" spans="11:11">
      <c r="K5684" s="3"/>
    </row>
    <row r="5685" spans="11:11">
      <c r="K5685" s="3"/>
    </row>
    <row r="5686" spans="11:11">
      <c r="K5686" s="3"/>
    </row>
    <row r="5687" spans="11:11">
      <c r="K5687" s="3"/>
    </row>
    <row r="5688" spans="11:11">
      <c r="K5688" s="3"/>
    </row>
    <row r="5689" spans="11:11">
      <c r="K5689" s="3"/>
    </row>
    <row r="5690" spans="11:11">
      <c r="K5690" s="3"/>
    </row>
    <row r="5691" spans="11:11">
      <c r="K5691" s="3"/>
    </row>
    <row r="5692" spans="11:11">
      <c r="K5692" s="3"/>
    </row>
    <row r="5693" spans="11:11">
      <c r="K5693" s="3"/>
    </row>
    <row r="5694" spans="11:11">
      <c r="K5694" s="3"/>
    </row>
    <row r="5695" spans="11:11">
      <c r="K5695" s="3"/>
    </row>
    <row r="5696" spans="11:11">
      <c r="K5696" s="3"/>
    </row>
    <row r="5697" spans="11:11">
      <c r="K5697" s="3"/>
    </row>
    <row r="5698" spans="11:11">
      <c r="K5698" s="3"/>
    </row>
    <row r="5699" spans="11:11">
      <c r="K5699" s="3"/>
    </row>
    <row r="5700" spans="11:11">
      <c r="K5700" s="3"/>
    </row>
    <row r="5701" spans="11:11">
      <c r="K5701" s="3"/>
    </row>
    <row r="5702" spans="11:11">
      <c r="K5702" s="3"/>
    </row>
    <row r="5703" spans="11:11">
      <c r="K5703" s="3"/>
    </row>
    <row r="5704" spans="11:11">
      <c r="K5704" s="3"/>
    </row>
    <row r="5705" spans="11:11">
      <c r="K5705" s="3"/>
    </row>
    <row r="5706" spans="11:11">
      <c r="K5706" s="3"/>
    </row>
    <row r="5707" spans="11:11">
      <c r="K5707" s="3"/>
    </row>
    <row r="5708" spans="11:11">
      <c r="K5708" s="3"/>
    </row>
    <row r="5709" spans="11:11">
      <c r="K5709" s="3"/>
    </row>
    <row r="5710" spans="11:11">
      <c r="K5710" s="3"/>
    </row>
    <row r="5711" spans="11:11">
      <c r="K5711" s="3"/>
    </row>
    <row r="5712" spans="11:11">
      <c r="K5712" s="3"/>
    </row>
    <row r="5713" spans="11:11">
      <c r="K5713" s="3"/>
    </row>
    <row r="5714" spans="11:11">
      <c r="K5714" s="3"/>
    </row>
    <row r="5715" spans="11:11">
      <c r="K5715" s="3"/>
    </row>
    <row r="5716" spans="11:11">
      <c r="K5716" s="3"/>
    </row>
    <row r="5717" spans="11:11">
      <c r="K5717" s="3"/>
    </row>
    <row r="5718" spans="11:11">
      <c r="K5718" s="3"/>
    </row>
    <row r="5719" spans="11:11">
      <c r="K5719" s="3"/>
    </row>
    <row r="5720" spans="11:11">
      <c r="K5720" s="3"/>
    </row>
    <row r="5721" spans="11:11">
      <c r="K5721" s="3"/>
    </row>
    <row r="5722" spans="11:11">
      <c r="K5722" s="3"/>
    </row>
    <row r="5723" spans="11:11">
      <c r="K5723" s="3"/>
    </row>
    <row r="5724" spans="11:11">
      <c r="K5724" s="3"/>
    </row>
    <row r="5725" spans="11:11">
      <c r="K5725" s="3"/>
    </row>
    <row r="5726" spans="11:11">
      <c r="K5726" s="3"/>
    </row>
    <row r="5727" spans="11:11">
      <c r="K5727" s="3"/>
    </row>
    <row r="5728" spans="11:11">
      <c r="K5728" s="3"/>
    </row>
    <row r="5729" spans="11:11">
      <c r="K5729" s="3"/>
    </row>
    <row r="5730" spans="11:11">
      <c r="K5730" s="3"/>
    </row>
    <row r="5731" spans="11:11">
      <c r="K5731" s="3"/>
    </row>
    <row r="5732" spans="11:11">
      <c r="K5732" s="3"/>
    </row>
    <row r="5733" spans="11:11">
      <c r="K5733" s="3"/>
    </row>
    <row r="5734" spans="11:11">
      <c r="K5734" s="3"/>
    </row>
    <row r="5735" spans="11:11">
      <c r="K5735" s="3"/>
    </row>
    <row r="5736" spans="11:11">
      <c r="K5736" s="3"/>
    </row>
    <row r="5737" spans="11:11">
      <c r="K5737" s="3"/>
    </row>
    <row r="5738" spans="11:11">
      <c r="K5738" s="3"/>
    </row>
    <row r="5739" spans="11:11">
      <c r="K5739" s="3"/>
    </row>
    <row r="5740" spans="11:11">
      <c r="K5740" s="3"/>
    </row>
    <row r="5741" spans="11:11">
      <c r="K5741" s="3"/>
    </row>
    <row r="5742" spans="11:11">
      <c r="K5742" s="3"/>
    </row>
    <row r="5743" spans="11:11">
      <c r="K5743" s="3"/>
    </row>
    <row r="5744" spans="11:11">
      <c r="K5744" s="3"/>
    </row>
    <row r="5745" spans="11:11">
      <c r="K5745" s="3"/>
    </row>
    <row r="5746" spans="11:11">
      <c r="K5746" s="3"/>
    </row>
    <row r="5747" spans="11:11">
      <c r="K5747" s="3"/>
    </row>
    <row r="5748" spans="11:11">
      <c r="K5748" s="3"/>
    </row>
    <row r="5749" spans="11:11">
      <c r="K5749" s="3"/>
    </row>
    <row r="5750" spans="11:11">
      <c r="K5750" s="3"/>
    </row>
    <row r="5751" spans="11:11">
      <c r="K5751" s="3"/>
    </row>
    <row r="5752" spans="11:11">
      <c r="K5752" s="3"/>
    </row>
    <row r="5753" spans="11:11">
      <c r="K5753" s="3"/>
    </row>
    <row r="5754" spans="11:11">
      <c r="K5754" s="3"/>
    </row>
    <row r="5755" spans="11:11">
      <c r="K5755" s="3"/>
    </row>
    <row r="5756" spans="11:11">
      <c r="K5756" s="3"/>
    </row>
    <row r="5757" spans="11:11">
      <c r="K5757" s="3"/>
    </row>
    <row r="5758" spans="11:11">
      <c r="K5758" s="3"/>
    </row>
    <row r="5759" spans="11:11">
      <c r="K5759" s="3"/>
    </row>
    <row r="5760" spans="11:11">
      <c r="K5760" s="3"/>
    </row>
    <row r="5761" spans="11:11">
      <c r="K5761" s="3"/>
    </row>
    <row r="5762" spans="11:11">
      <c r="K5762" s="3"/>
    </row>
    <row r="5763" spans="11:11">
      <c r="K5763" s="3"/>
    </row>
    <row r="5764" spans="11:11">
      <c r="K5764" s="3"/>
    </row>
    <row r="5765" spans="11:11">
      <c r="K5765" s="3"/>
    </row>
    <row r="5766" spans="11:11">
      <c r="K5766" s="3"/>
    </row>
    <row r="5767" spans="11:11">
      <c r="K5767" s="3"/>
    </row>
    <row r="5768" spans="11:11">
      <c r="K5768" s="3"/>
    </row>
    <row r="5769" spans="11:11">
      <c r="K5769" s="3"/>
    </row>
    <row r="5770" spans="11:11">
      <c r="K5770" s="3"/>
    </row>
    <row r="5771" spans="11:11">
      <c r="K5771" s="3"/>
    </row>
    <row r="5772" spans="11:11">
      <c r="K5772" s="3"/>
    </row>
    <row r="5773" spans="11:11">
      <c r="K5773" s="3"/>
    </row>
    <row r="5774" spans="11:11">
      <c r="K5774" s="3"/>
    </row>
    <row r="5775" spans="11:11">
      <c r="K5775" s="3"/>
    </row>
    <row r="5776" spans="11:11">
      <c r="K5776" s="3"/>
    </row>
    <row r="5777" spans="11:11">
      <c r="K5777" s="3"/>
    </row>
    <row r="5778" spans="11:11">
      <c r="K5778" s="3"/>
    </row>
    <row r="5779" spans="11:11">
      <c r="K5779" s="3"/>
    </row>
    <row r="5780" spans="11:11">
      <c r="K5780" s="3"/>
    </row>
    <row r="5781" spans="11:11">
      <c r="K5781" s="3"/>
    </row>
    <row r="5782" spans="11:11">
      <c r="K5782" s="3"/>
    </row>
    <row r="5783" spans="11:11">
      <c r="K5783" s="3"/>
    </row>
    <row r="5784" spans="11:11">
      <c r="K5784" s="3"/>
    </row>
    <row r="5785" spans="11:11">
      <c r="K5785" s="3"/>
    </row>
    <row r="5786" spans="11:11">
      <c r="K5786" s="3"/>
    </row>
    <row r="5787" spans="11:11">
      <c r="K5787" s="3"/>
    </row>
    <row r="5788" spans="11:11">
      <c r="K5788" s="3"/>
    </row>
    <row r="5789" spans="11:11">
      <c r="K5789" s="3"/>
    </row>
    <row r="5790" spans="11:11">
      <c r="K5790" s="3"/>
    </row>
    <row r="5791" spans="11:11">
      <c r="K5791" s="3"/>
    </row>
    <row r="5792" spans="11:11">
      <c r="K5792" s="3"/>
    </row>
    <row r="5793" spans="11:11">
      <c r="K5793" s="3"/>
    </row>
    <row r="5794" spans="11:11">
      <c r="K5794" s="3"/>
    </row>
    <row r="5795" spans="11:11">
      <c r="K5795" s="3"/>
    </row>
    <row r="5796" spans="11:11">
      <c r="K5796" s="3"/>
    </row>
    <row r="5797" spans="11:11">
      <c r="K5797" s="3"/>
    </row>
    <row r="5798" spans="11:11">
      <c r="K5798" s="3"/>
    </row>
    <row r="5799" spans="11:11">
      <c r="K5799" s="3"/>
    </row>
    <row r="5800" spans="11:11">
      <c r="K5800" s="3"/>
    </row>
    <row r="5801" spans="11:11">
      <c r="K5801" s="3"/>
    </row>
    <row r="5802" spans="11:11">
      <c r="K5802" s="3"/>
    </row>
    <row r="5803" spans="11:11">
      <c r="K5803" s="3"/>
    </row>
    <row r="5804" spans="11:11">
      <c r="K5804" s="3"/>
    </row>
    <row r="5805" spans="11:11">
      <c r="K5805" s="3"/>
    </row>
    <row r="5806" spans="11:11">
      <c r="K5806" s="3"/>
    </row>
    <row r="5807" spans="11:11">
      <c r="K5807" s="3"/>
    </row>
    <row r="5808" spans="11:11">
      <c r="K5808" s="3"/>
    </row>
    <row r="5809" spans="11:11">
      <c r="K5809" s="3"/>
    </row>
    <row r="5810" spans="11:11">
      <c r="K5810" s="3"/>
    </row>
    <row r="5811" spans="11:11">
      <c r="K5811" s="3"/>
    </row>
    <row r="5812" spans="11:11">
      <c r="K5812" s="3"/>
    </row>
    <row r="5813" spans="11:11">
      <c r="K5813" s="3"/>
    </row>
    <row r="5814" spans="11:11">
      <c r="K5814" s="3"/>
    </row>
    <row r="5815" spans="11:11">
      <c r="K5815" s="3"/>
    </row>
    <row r="5816" spans="11:11">
      <c r="K5816" s="3"/>
    </row>
    <row r="5817" spans="11:11">
      <c r="K5817" s="3"/>
    </row>
    <row r="5818" spans="11:11">
      <c r="K5818" s="3"/>
    </row>
    <row r="5819" spans="11:11">
      <c r="K5819" s="3"/>
    </row>
    <row r="5820" spans="11:11">
      <c r="K5820" s="3"/>
    </row>
    <row r="5821" spans="11:11">
      <c r="K5821" s="3"/>
    </row>
    <row r="5822" spans="11:11">
      <c r="K5822" s="3"/>
    </row>
    <row r="5823" spans="11:11">
      <c r="K5823" s="3"/>
    </row>
    <row r="5824" spans="11:11">
      <c r="K5824" s="3"/>
    </row>
    <row r="5825" spans="11:11">
      <c r="K5825" s="3"/>
    </row>
    <row r="5826" spans="11:11">
      <c r="K5826" s="3"/>
    </row>
    <row r="5827" spans="11:11">
      <c r="K5827" s="3"/>
    </row>
    <row r="5828" spans="11:11">
      <c r="K5828" s="3"/>
    </row>
    <row r="5829" spans="11:11">
      <c r="K5829" s="3"/>
    </row>
    <row r="5830" spans="11:11">
      <c r="K5830" s="3"/>
    </row>
    <row r="5831" spans="11:11">
      <c r="K5831" s="3"/>
    </row>
    <row r="5832" spans="11:11">
      <c r="K5832" s="3"/>
    </row>
    <row r="5833" spans="11:11">
      <c r="K5833" s="3"/>
    </row>
    <row r="5834" spans="11:11">
      <c r="K5834" s="3"/>
    </row>
    <row r="5835" spans="11:11">
      <c r="K5835" s="3"/>
    </row>
    <row r="5836" spans="11:11">
      <c r="K5836" s="3"/>
    </row>
    <row r="5837" spans="11:11">
      <c r="K5837" s="3"/>
    </row>
    <row r="5838" spans="11:11">
      <c r="K5838" s="3"/>
    </row>
    <row r="5839" spans="11:11">
      <c r="K5839" s="3"/>
    </row>
    <row r="5840" spans="11:11">
      <c r="K5840" s="3"/>
    </row>
    <row r="5841" spans="11:11">
      <c r="K5841" s="3"/>
    </row>
    <row r="5842" spans="11:11">
      <c r="K5842" s="3"/>
    </row>
    <row r="5843" spans="11:11">
      <c r="K5843" s="3"/>
    </row>
    <row r="5844" spans="11:11">
      <c r="K5844" s="3"/>
    </row>
    <row r="5845" spans="11:11">
      <c r="K5845" s="3"/>
    </row>
    <row r="5846" spans="11:11">
      <c r="K5846" s="3"/>
    </row>
    <row r="5847" spans="11:11">
      <c r="K5847" s="3"/>
    </row>
    <row r="5848" spans="11:11">
      <c r="K5848" s="3"/>
    </row>
    <row r="5849" spans="11:11">
      <c r="K5849" s="3"/>
    </row>
    <row r="5850" spans="11:11">
      <c r="K5850" s="3"/>
    </row>
    <row r="5851" spans="11:11">
      <c r="K5851" s="3"/>
    </row>
    <row r="5852" spans="11:11">
      <c r="K5852" s="3"/>
    </row>
    <row r="5853" spans="11:11">
      <c r="K5853" s="3"/>
    </row>
    <row r="5854" spans="11:11">
      <c r="K5854" s="3"/>
    </row>
    <row r="5855" spans="11:11">
      <c r="K5855" s="3"/>
    </row>
    <row r="5856" spans="11:11">
      <c r="K5856" s="3"/>
    </row>
    <row r="5857" spans="11:11">
      <c r="K5857" s="3"/>
    </row>
    <row r="5858" spans="11:11">
      <c r="K5858" s="3"/>
    </row>
    <row r="5859" spans="11:11">
      <c r="K5859" s="3"/>
    </row>
    <row r="5860" spans="11:11">
      <c r="K5860" s="3"/>
    </row>
    <row r="5861" spans="11:11">
      <c r="K5861" s="3"/>
    </row>
    <row r="5862" spans="11:11">
      <c r="K5862" s="3"/>
    </row>
    <row r="5863" spans="11:11">
      <c r="K5863" s="3"/>
    </row>
    <row r="5864" spans="11:11">
      <c r="K5864" s="3"/>
    </row>
    <row r="5865" spans="11:11">
      <c r="K5865" s="3"/>
    </row>
    <row r="5866" spans="11:11">
      <c r="K5866" s="3"/>
    </row>
    <row r="5867" spans="11:11">
      <c r="K5867" s="3"/>
    </row>
    <row r="5868" spans="11:11">
      <c r="K5868" s="3"/>
    </row>
    <row r="5869" spans="11:11">
      <c r="K5869" s="3"/>
    </row>
    <row r="5870" spans="11:11">
      <c r="K5870" s="3"/>
    </row>
    <row r="5871" spans="11:11">
      <c r="K5871" s="3"/>
    </row>
    <row r="5872" spans="11:11">
      <c r="K5872" s="3"/>
    </row>
    <row r="5873" spans="11:11">
      <c r="K5873" s="3"/>
    </row>
    <row r="5874" spans="11:11">
      <c r="K5874" s="3"/>
    </row>
    <row r="5875" spans="11:11">
      <c r="K5875" s="3"/>
    </row>
    <row r="5876" spans="11:11">
      <c r="K5876" s="3"/>
    </row>
    <row r="5877" spans="11:11">
      <c r="K5877" s="3"/>
    </row>
    <row r="5878" spans="11:11">
      <c r="K5878" s="3"/>
    </row>
    <row r="5879" spans="11:11">
      <c r="K5879" s="3"/>
    </row>
    <row r="5880" spans="11:11">
      <c r="K5880" s="3"/>
    </row>
    <row r="5881" spans="11:11">
      <c r="K5881" s="3"/>
    </row>
    <row r="5882" spans="11:11">
      <c r="K5882" s="3"/>
    </row>
    <row r="5883" spans="11:11">
      <c r="K5883" s="3"/>
    </row>
    <row r="5884" spans="11:11">
      <c r="K5884" s="3"/>
    </row>
    <row r="5885" spans="11:11">
      <c r="K5885" s="3"/>
    </row>
    <row r="5886" spans="11:11">
      <c r="K5886" s="3"/>
    </row>
    <row r="5887" spans="11:11">
      <c r="K5887" s="3"/>
    </row>
    <row r="5888" spans="11:11">
      <c r="K5888" s="3"/>
    </row>
    <row r="5889" spans="11:11">
      <c r="K5889" s="3"/>
    </row>
    <row r="5890" spans="11:11">
      <c r="K5890" s="3"/>
    </row>
    <row r="5891" spans="11:11">
      <c r="K5891" s="3"/>
    </row>
    <row r="5892" spans="11:11">
      <c r="K5892" s="3"/>
    </row>
    <row r="5893" spans="11:11">
      <c r="K5893" s="3"/>
    </row>
    <row r="5894" spans="11:11">
      <c r="K5894" s="3"/>
    </row>
    <row r="5895" spans="11:11">
      <c r="K5895" s="3"/>
    </row>
    <row r="5896" spans="11:11">
      <c r="K5896" s="3"/>
    </row>
    <row r="5897" spans="11:11">
      <c r="K5897" s="3"/>
    </row>
    <row r="5898" spans="11:11">
      <c r="K5898" s="3"/>
    </row>
    <row r="5899" spans="11:11">
      <c r="K5899" s="3"/>
    </row>
    <row r="5900" spans="11:11">
      <c r="K5900" s="3"/>
    </row>
    <row r="5901" spans="11:11">
      <c r="K5901" s="3"/>
    </row>
    <row r="5902" spans="11:11">
      <c r="K5902" s="3"/>
    </row>
    <row r="5903" spans="11:11">
      <c r="K5903" s="3"/>
    </row>
    <row r="5904" spans="11:11">
      <c r="K5904" s="3"/>
    </row>
    <row r="5905" spans="11:11">
      <c r="K5905" s="3"/>
    </row>
    <row r="5906" spans="11:11">
      <c r="K5906" s="3"/>
    </row>
    <row r="5907" spans="11:11">
      <c r="K5907" s="3"/>
    </row>
    <row r="5908" spans="11:11">
      <c r="K5908" s="3"/>
    </row>
    <row r="5909" spans="11:11">
      <c r="K5909" s="3"/>
    </row>
    <row r="5910" spans="11:11">
      <c r="K5910" s="3"/>
    </row>
    <row r="5911" spans="11:11">
      <c r="K5911" s="3"/>
    </row>
    <row r="5912" spans="11:11">
      <c r="K5912" s="3"/>
    </row>
    <row r="5913" spans="11:11">
      <c r="K5913" s="3"/>
    </row>
    <row r="5914" spans="11:11">
      <c r="K5914" s="3"/>
    </row>
    <row r="5915" spans="11:11">
      <c r="K5915" s="3"/>
    </row>
    <row r="5916" spans="11:11">
      <c r="K5916" s="3"/>
    </row>
    <row r="5917" spans="11:11">
      <c r="K5917" s="3"/>
    </row>
    <row r="5918" spans="11:11">
      <c r="K5918" s="3"/>
    </row>
    <row r="5919" spans="11:11">
      <c r="K5919" s="3"/>
    </row>
    <row r="5920" spans="11:11">
      <c r="K5920" s="3"/>
    </row>
    <row r="5921" spans="11:11">
      <c r="K5921" s="3"/>
    </row>
    <row r="5922" spans="11:11">
      <c r="K5922" s="3"/>
    </row>
    <row r="5923" spans="11:11">
      <c r="K5923" s="3"/>
    </row>
    <row r="5924" spans="11:11">
      <c r="K5924" s="3"/>
    </row>
    <row r="5925" spans="11:11">
      <c r="K5925" s="3"/>
    </row>
    <row r="5926" spans="11:11">
      <c r="K5926" s="3"/>
    </row>
    <row r="5927" spans="11:11">
      <c r="K5927" s="3"/>
    </row>
    <row r="5928" spans="11:11">
      <c r="K5928" s="3"/>
    </row>
    <row r="5929" spans="11:11">
      <c r="K5929" s="3"/>
    </row>
    <row r="5930" spans="11:11">
      <c r="K5930" s="3"/>
    </row>
    <row r="5931" spans="11:11">
      <c r="K5931" s="3"/>
    </row>
    <row r="5932" spans="11:11">
      <c r="K5932" s="3"/>
    </row>
    <row r="5933" spans="11:11">
      <c r="K5933" s="3"/>
    </row>
    <row r="5934" spans="11:11">
      <c r="K5934" s="3"/>
    </row>
    <row r="5935" spans="11:11">
      <c r="K5935" s="3"/>
    </row>
    <row r="5936" spans="11:11">
      <c r="K5936" s="3"/>
    </row>
    <row r="5937" spans="11:11">
      <c r="K5937" s="3"/>
    </row>
    <row r="5938" spans="11:11">
      <c r="K5938" s="3"/>
    </row>
    <row r="5939" spans="11:11">
      <c r="K5939" s="3"/>
    </row>
    <row r="5940" spans="11:11">
      <c r="K5940" s="3"/>
    </row>
    <row r="5941" spans="11:11">
      <c r="K5941" s="3"/>
    </row>
    <row r="5942" spans="11:11">
      <c r="K5942" s="3"/>
    </row>
    <row r="5943" spans="11:11">
      <c r="K5943" s="3"/>
    </row>
    <row r="5944" spans="11:11">
      <c r="K5944" s="3"/>
    </row>
    <row r="5945" spans="11:11">
      <c r="K5945" s="3"/>
    </row>
    <row r="5946" spans="11:11">
      <c r="K5946" s="3"/>
    </row>
    <row r="5947" spans="11:11">
      <c r="K5947" s="3"/>
    </row>
    <row r="5948" spans="11:11">
      <c r="K5948" s="3"/>
    </row>
    <row r="5949" spans="11:11">
      <c r="K5949" s="3"/>
    </row>
    <row r="5950" spans="11:11">
      <c r="K5950" s="3"/>
    </row>
    <row r="5951" spans="11:11">
      <c r="K5951" s="3"/>
    </row>
    <row r="5952" spans="11:11">
      <c r="K5952" s="3"/>
    </row>
    <row r="5953" spans="11:11">
      <c r="K5953" s="3"/>
    </row>
    <row r="5954" spans="11:11">
      <c r="K5954" s="3"/>
    </row>
    <row r="5955" spans="11:11">
      <c r="K5955" s="3"/>
    </row>
    <row r="5956" spans="11:11">
      <c r="K5956" s="3"/>
    </row>
    <row r="5957" spans="11:11">
      <c r="K5957" s="3"/>
    </row>
    <row r="5958" spans="11:11">
      <c r="K5958" s="3"/>
    </row>
    <row r="5959" spans="11:11">
      <c r="K5959" s="3"/>
    </row>
    <row r="5960" spans="11:11">
      <c r="K5960" s="3"/>
    </row>
    <row r="5961" spans="11:11">
      <c r="K5961" s="3"/>
    </row>
    <row r="5962" spans="11:11">
      <c r="K5962" s="3"/>
    </row>
    <row r="5963" spans="11:11">
      <c r="K5963" s="3"/>
    </row>
    <row r="5964" spans="11:11">
      <c r="K5964" s="3"/>
    </row>
    <row r="5965" spans="11:11">
      <c r="K5965" s="3"/>
    </row>
    <row r="5966" spans="11:11">
      <c r="K5966" s="3"/>
    </row>
    <row r="5967" spans="11:11">
      <c r="K5967" s="3"/>
    </row>
    <row r="5968" spans="11:11">
      <c r="K5968" s="3"/>
    </row>
    <row r="5969" spans="11:11">
      <c r="K5969" s="3"/>
    </row>
    <row r="5970" spans="11:11">
      <c r="K5970" s="3"/>
    </row>
    <row r="5971" spans="11:11">
      <c r="K5971" s="3"/>
    </row>
    <row r="5972" spans="11:11">
      <c r="K5972" s="3"/>
    </row>
    <row r="5973" spans="11:11">
      <c r="K5973" s="3"/>
    </row>
    <row r="5974" spans="11:11">
      <c r="K5974" s="3"/>
    </row>
    <row r="5975" spans="11:11">
      <c r="K5975" s="3"/>
    </row>
    <row r="5976" spans="11:11">
      <c r="K5976" s="3"/>
    </row>
    <row r="5977" spans="11:11">
      <c r="K5977" s="3"/>
    </row>
    <row r="5978" spans="11:11">
      <c r="K5978" s="3"/>
    </row>
    <row r="5979" spans="11:11">
      <c r="K5979" s="3"/>
    </row>
    <row r="5980" spans="11:11">
      <c r="K5980" s="3"/>
    </row>
    <row r="5981" spans="11:11">
      <c r="K5981" s="3"/>
    </row>
    <row r="5982" spans="11:11">
      <c r="K5982" s="3"/>
    </row>
    <row r="5983" spans="11:11">
      <c r="K5983" s="3"/>
    </row>
    <row r="5984" spans="11:11">
      <c r="K5984" s="3"/>
    </row>
    <row r="5985" spans="11:11">
      <c r="K5985" s="3"/>
    </row>
    <row r="5986" spans="11:11">
      <c r="K5986" s="3"/>
    </row>
    <row r="5987" spans="11:11">
      <c r="K5987" s="3"/>
    </row>
    <row r="5988" spans="11:11">
      <c r="K5988" s="3"/>
    </row>
    <row r="5989" spans="11:11">
      <c r="K5989" s="3"/>
    </row>
    <row r="5990" spans="11:11">
      <c r="K5990" s="3"/>
    </row>
    <row r="5991" spans="11:11">
      <c r="K5991" s="3"/>
    </row>
    <row r="5992" spans="11:11">
      <c r="K5992" s="3"/>
    </row>
    <row r="5993" spans="11:11">
      <c r="K5993" s="3"/>
    </row>
    <row r="5994" spans="11:11">
      <c r="K5994" s="3"/>
    </row>
    <row r="5995" spans="11:11">
      <c r="K5995" s="3"/>
    </row>
    <row r="5996" spans="11:11">
      <c r="K5996" s="3"/>
    </row>
    <row r="5997" spans="11:11">
      <c r="K5997" s="3"/>
    </row>
    <row r="5998" spans="11:11">
      <c r="K5998" s="3"/>
    </row>
    <row r="5999" spans="11:11">
      <c r="K5999" s="3"/>
    </row>
    <row r="6000" spans="11:11">
      <c r="K6000" s="3"/>
    </row>
    <row r="6001" spans="11:11">
      <c r="K6001" s="3"/>
    </row>
    <row r="6002" spans="11:11">
      <c r="K6002" s="3"/>
    </row>
    <row r="6003" spans="11:11">
      <c r="K6003" s="3"/>
    </row>
    <row r="6004" spans="11:11">
      <c r="K6004" s="3"/>
    </row>
    <row r="6005" spans="11:11">
      <c r="K6005" s="3"/>
    </row>
    <row r="6006" spans="11:11">
      <c r="K6006" s="3"/>
    </row>
    <row r="6007" spans="11:11">
      <c r="K6007" s="3"/>
    </row>
    <row r="6008" spans="11:11">
      <c r="K6008" s="3"/>
    </row>
    <row r="6009" spans="11:11">
      <c r="K6009" s="3"/>
    </row>
    <row r="6010" spans="11:11">
      <c r="K6010" s="3"/>
    </row>
    <row r="6011" spans="11:11">
      <c r="K6011" s="3"/>
    </row>
    <row r="6012" spans="11:11">
      <c r="K6012" s="3"/>
    </row>
    <row r="6013" spans="11:11">
      <c r="K6013" s="3"/>
    </row>
    <row r="6014" spans="11:11">
      <c r="K6014" s="3"/>
    </row>
    <row r="6015" spans="11:11">
      <c r="K6015" s="3"/>
    </row>
    <row r="6016" spans="11:11">
      <c r="K6016" s="3"/>
    </row>
    <row r="6017" spans="11:11">
      <c r="K6017" s="3"/>
    </row>
    <row r="6018" spans="11:11">
      <c r="K6018" s="3"/>
    </row>
    <row r="6019" spans="11:11">
      <c r="K6019" s="3"/>
    </row>
    <row r="6020" spans="11:11">
      <c r="K6020" s="3"/>
    </row>
    <row r="6021" spans="11:11">
      <c r="K6021" s="3"/>
    </row>
    <row r="6022" spans="11:11">
      <c r="K6022" s="3"/>
    </row>
    <row r="6023" spans="11:11">
      <c r="K6023" s="3"/>
    </row>
    <row r="6024" spans="11:11">
      <c r="K6024" s="3"/>
    </row>
    <row r="6025" spans="11:11">
      <c r="K6025" s="3"/>
    </row>
    <row r="6026" spans="11:11">
      <c r="K6026" s="3"/>
    </row>
    <row r="6027" spans="11:11">
      <c r="K6027" s="3"/>
    </row>
    <row r="6028" spans="11:11">
      <c r="K6028" s="3"/>
    </row>
    <row r="6029" spans="11:11">
      <c r="K6029" s="3"/>
    </row>
    <row r="6030" spans="11:11">
      <c r="K6030" s="3"/>
    </row>
    <row r="6031" spans="11:11">
      <c r="K6031" s="3"/>
    </row>
    <row r="6032" spans="11:11">
      <c r="K6032" s="3"/>
    </row>
    <row r="6033" spans="11:11">
      <c r="K6033" s="3"/>
    </row>
    <row r="6034" spans="11:11">
      <c r="K6034" s="3"/>
    </row>
    <row r="6035" spans="11:11">
      <c r="K6035" s="3"/>
    </row>
    <row r="6036" spans="11:11">
      <c r="K6036" s="3"/>
    </row>
    <row r="6037" spans="11:11">
      <c r="K6037" s="3"/>
    </row>
    <row r="6038" spans="11:11">
      <c r="K6038" s="3"/>
    </row>
    <row r="6039" spans="11:11">
      <c r="K6039" s="3"/>
    </row>
    <row r="6040" spans="11:11">
      <c r="K6040" s="3"/>
    </row>
    <row r="6041" spans="11:11">
      <c r="K6041" s="3"/>
    </row>
    <row r="6042" spans="11:11">
      <c r="K6042" s="3"/>
    </row>
    <row r="6043" spans="11:11">
      <c r="K6043" s="3"/>
    </row>
    <row r="6044" spans="11:11">
      <c r="K6044" s="3"/>
    </row>
    <row r="6045" spans="11:11">
      <c r="K6045" s="3"/>
    </row>
    <row r="6046" spans="11:11">
      <c r="K6046" s="3"/>
    </row>
    <row r="6047" spans="11:11">
      <c r="K6047" s="3"/>
    </row>
    <row r="6048" spans="11:11">
      <c r="K6048" s="3"/>
    </row>
    <row r="6049" spans="11:11">
      <c r="K6049" s="3"/>
    </row>
    <row r="6050" spans="11:11">
      <c r="K6050" s="3"/>
    </row>
    <row r="6051" spans="11:11">
      <c r="K6051" s="3"/>
    </row>
    <row r="6052" spans="11:11">
      <c r="K6052" s="3"/>
    </row>
    <row r="6053" spans="11:11">
      <c r="K6053" s="3"/>
    </row>
    <row r="6054" spans="11:11">
      <c r="K6054" s="3"/>
    </row>
    <row r="6055" spans="11:11">
      <c r="K6055" s="3"/>
    </row>
    <row r="6056" spans="11:11">
      <c r="K6056" s="3"/>
    </row>
    <row r="6057" spans="11:11">
      <c r="K6057" s="3"/>
    </row>
    <row r="6058" spans="11:11">
      <c r="K6058" s="3"/>
    </row>
    <row r="6059" spans="11:11">
      <c r="K6059" s="3"/>
    </row>
    <row r="6060" spans="11:11">
      <c r="K6060" s="3"/>
    </row>
    <row r="6061" spans="11:11">
      <c r="K6061" s="3"/>
    </row>
    <row r="6062" spans="11:11">
      <c r="K6062" s="3"/>
    </row>
    <row r="6063" spans="11:11">
      <c r="K6063" s="3"/>
    </row>
    <row r="6064" spans="11:11">
      <c r="K6064" s="3"/>
    </row>
    <row r="6065" spans="11:11">
      <c r="K6065" s="3"/>
    </row>
    <row r="6066" spans="11:11">
      <c r="K6066" s="3"/>
    </row>
    <row r="6067" spans="11:11">
      <c r="K6067" s="3"/>
    </row>
    <row r="6068" spans="11:11">
      <c r="K6068" s="3"/>
    </row>
    <row r="6069" spans="11:11">
      <c r="K6069" s="3"/>
    </row>
    <row r="6070" spans="11:11">
      <c r="K6070" s="3"/>
    </row>
    <row r="6071" spans="11:11">
      <c r="K6071" s="3"/>
    </row>
    <row r="6072" spans="11:11">
      <c r="K6072" s="3"/>
    </row>
    <row r="6073" spans="11:11">
      <c r="K6073" s="3"/>
    </row>
    <row r="6074" spans="11:11">
      <c r="K6074" s="3"/>
    </row>
    <row r="6075" spans="11:11">
      <c r="K6075" s="3"/>
    </row>
    <row r="6076" spans="11:11">
      <c r="K6076" s="3"/>
    </row>
    <row r="6077" spans="11:11">
      <c r="K6077" s="3"/>
    </row>
    <row r="6078" spans="11:11">
      <c r="K6078" s="3"/>
    </row>
    <row r="6079" spans="11:11">
      <c r="K6079" s="3"/>
    </row>
    <row r="6080" spans="11:11">
      <c r="K6080" s="3"/>
    </row>
    <row r="6081" spans="11:11">
      <c r="K6081" s="3"/>
    </row>
    <row r="6082" spans="11:11">
      <c r="K6082" s="3"/>
    </row>
    <row r="6083" spans="11:11">
      <c r="K6083" s="3"/>
    </row>
    <row r="6084" spans="11:11">
      <c r="K6084" s="3"/>
    </row>
    <row r="6085" spans="11:11">
      <c r="K6085" s="3"/>
    </row>
    <row r="6086" spans="11:11">
      <c r="K6086" s="3"/>
    </row>
    <row r="6087" spans="11:11">
      <c r="K6087" s="3"/>
    </row>
    <row r="6088" spans="11:11">
      <c r="K6088" s="3"/>
    </row>
    <row r="6089" spans="11:11">
      <c r="K6089" s="3"/>
    </row>
    <row r="6090" spans="11:11">
      <c r="K6090" s="3"/>
    </row>
    <row r="6091" spans="11:11">
      <c r="K6091" s="3"/>
    </row>
    <row r="6092" spans="11:11">
      <c r="K6092" s="3"/>
    </row>
    <row r="6093" spans="11:11">
      <c r="K6093" s="3"/>
    </row>
    <row r="6094" spans="11:11">
      <c r="K6094" s="3"/>
    </row>
    <row r="6095" spans="11:11">
      <c r="K6095" s="3"/>
    </row>
    <row r="6096" spans="11:11">
      <c r="K6096" s="3"/>
    </row>
    <row r="6097" spans="11:11">
      <c r="K6097" s="3"/>
    </row>
    <row r="6098" spans="11:11">
      <c r="K6098" s="3"/>
    </row>
    <row r="6099" spans="11:11">
      <c r="K6099" s="3"/>
    </row>
    <row r="6100" spans="11:11">
      <c r="K6100" s="3"/>
    </row>
    <row r="6101" spans="11:11">
      <c r="K6101" s="3"/>
    </row>
    <row r="6102" spans="11:11">
      <c r="K6102" s="3"/>
    </row>
    <row r="6103" spans="11:11">
      <c r="K6103" s="3"/>
    </row>
    <row r="6104" spans="11:11">
      <c r="K6104" s="3"/>
    </row>
    <row r="6105" spans="11:11">
      <c r="K6105" s="3"/>
    </row>
    <row r="6106" spans="11:11">
      <c r="K6106" s="3"/>
    </row>
    <row r="6107" spans="11:11">
      <c r="K6107" s="3"/>
    </row>
    <row r="6108" spans="11:11">
      <c r="K6108" s="3"/>
    </row>
    <row r="6109" spans="11:11">
      <c r="K6109" s="3"/>
    </row>
    <row r="6110" spans="11:11">
      <c r="K6110" s="3"/>
    </row>
    <row r="6111" spans="11:11">
      <c r="K6111" s="3"/>
    </row>
    <row r="6112" spans="11:11">
      <c r="K6112" s="3"/>
    </row>
    <row r="6113" spans="11:11">
      <c r="K6113" s="3"/>
    </row>
    <row r="6114" spans="11:11">
      <c r="K6114" s="3"/>
    </row>
    <row r="6115" spans="11:11">
      <c r="K6115" s="3"/>
    </row>
    <row r="6116" spans="11:11">
      <c r="K6116" s="3"/>
    </row>
    <row r="6117" spans="11:11">
      <c r="K6117" s="3"/>
    </row>
    <row r="6118" spans="11:11">
      <c r="K6118" s="3"/>
    </row>
    <row r="6119" spans="11:11">
      <c r="K6119" s="3"/>
    </row>
    <row r="6120" spans="11:11">
      <c r="K6120" s="3"/>
    </row>
    <row r="6121" spans="11:11">
      <c r="K6121" s="3"/>
    </row>
    <row r="6122" spans="11:11">
      <c r="K6122" s="3"/>
    </row>
    <row r="6123" spans="11:11">
      <c r="K6123" s="3"/>
    </row>
    <row r="6124" spans="11:11">
      <c r="K6124" s="3"/>
    </row>
    <row r="6125" spans="11:11">
      <c r="K6125" s="3"/>
    </row>
    <row r="6126" spans="11:11">
      <c r="K6126" s="3"/>
    </row>
    <row r="6127" spans="11:11">
      <c r="K6127" s="3"/>
    </row>
    <row r="6128" spans="11:11">
      <c r="K6128" s="3"/>
    </row>
    <row r="6129" spans="11:11">
      <c r="K6129" s="3"/>
    </row>
    <row r="6130" spans="11:11">
      <c r="K6130" s="3"/>
    </row>
    <row r="6131" spans="11:11">
      <c r="K6131" s="3"/>
    </row>
    <row r="6132" spans="11:11">
      <c r="K6132" s="3"/>
    </row>
    <row r="6133" spans="11:11">
      <c r="K6133" s="3"/>
    </row>
    <row r="6134" spans="11:11">
      <c r="K6134" s="3"/>
    </row>
    <row r="6135" spans="11:11">
      <c r="K6135" s="3"/>
    </row>
    <row r="6136" spans="11:11">
      <c r="K6136" s="3"/>
    </row>
    <row r="6137" spans="11:11">
      <c r="K6137" s="3"/>
    </row>
    <row r="6138" spans="11:11">
      <c r="K6138" s="3"/>
    </row>
    <row r="6139" spans="11:11">
      <c r="K6139" s="3"/>
    </row>
    <row r="6140" spans="11:11">
      <c r="K6140" s="3"/>
    </row>
    <row r="6141" spans="11:11">
      <c r="K6141" s="3"/>
    </row>
    <row r="6142" spans="11:11">
      <c r="K6142" s="3"/>
    </row>
    <row r="6143" spans="11:11">
      <c r="K6143" s="3"/>
    </row>
    <row r="6144" spans="11:11">
      <c r="K6144" s="3"/>
    </row>
    <row r="6145" spans="11:11">
      <c r="K6145" s="3"/>
    </row>
    <row r="6146" spans="11:11">
      <c r="K6146" s="3"/>
    </row>
    <row r="6147" spans="11:11">
      <c r="K6147" s="3"/>
    </row>
    <row r="6148" spans="11:11">
      <c r="K6148" s="3"/>
    </row>
    <row r="6149" spans="11:11">
      <c r="K6149" s="3"/>
    </row>
    <row r="6150" spans="11:11">
      <c r="K6150" s="3"/>
    </row>
    <row r="6151" spans="11:11">
      <c r="K6151" s="3"/>
    </row>
    <row r="6152" spans="11:11">
      <c r="K6152" s="3"/>
    </row>
    <row r="6153" spans="11:11">
      <c r="K6153" s="3"/>
    </row>
    <row r="6154" spans="11:11">
      <c r="K6154" s="3"/>
    </row>
    <row r="6155" spans="11:11">
      <c r="K6155" s="3"/>
    </row>
    <row r="6156" spans="11:11">
      <c r="K6156" s="3"/>
    </row>
    <row r="6157" spans="11:11">
      <c r="K6157" s="3"/>
    </row>
    <row r="6158" spans="11:11">
      <c r="K6158" s="3"/>
    </row>
    <row r="6159" spans="11:11">
      <c r="K6159" s="3"/>
    </row>
    <row r="6160" spans="11:11">
      <c r="K6160" s="3"/>
    </row>
    <row r="6161" spans="11:11">
      <c r="K6161" s="3"/>
    </row>
    <row r="6162" spans="11:11">
      <c r="K6162" s="3"/>
    </row>
    <row r="6163" spans="11:11">
      <c r="K6163" s="3"/>
    </row>
    <row r="6164" spans="11:11">
      <c r="K6164" s="3"/>
    </row>
    <row r="6165" spans="11:11">
      <c r="K6165" s="3"/>
    </row>
    <row r="6166" spans="11:11">
      <c r="K6166" s="3"/>
    </row>
    <row r="6167" spans="11:11">
      <c r="K6167" s="3"/>
    </row>
    <row r="6168" spans="11:11">
      <c r="K6168" s="3"/>
    </row>
    <row r="6169" spans="11:11">
      <c r="K6169" s="3"/>
    </row>
    <row r="6170" spans="11:11">
      <c r="K6170" s="3"/>
    </row>
    <row r="6171" spans="11:11">
      <c r="K6171" s="3"/>
    </row>
    <row r="6172" spans="11:11">
      <c r="K6172" s="3"/>
    </row>
    <row r="6173" spans="11:11">
      <c r="K6173" s="3"/>
    </row>
    <row r="6174" spans="11:11">
      <c r="K6174" s="3"/>
    </row>
    <row r="6175" spans="11:11">
      <c r="K6175" s="3"/>
    </row>
    <row r="6176" spans="11:11">
      <c r="K6176" s="3"/>
    </row>
    <row r="6177" spans="11:11">
      <c r="K6177" s="3"/>
    </row>
    <row r="6178" spans="11:11">
      <c r="K6178" s="3"/>
    </row>
    <row r="6179" spans="11:11">
      <c r="K6179" s="3"/>
    </row>
    <row r="6180" spans="11:11">
      <c r="K6180" s="3"/>
    </row>
    <row r="6181" spans="11:11">
      <c r="K6181" s="3"/>
    </row>
    <row r="6182" spans="11:11">
      <c r="K6182" s="3"/>
    </row>
    <row r="6183" spans="11:11">
      <c r="K6183" s="3"/>
    </row>
    <row r="6184" spans="11:11">
      <c r="K6184" s="3"/>
    </row>
    <row r="6185" spans="11:11">
      <c r="K6185" s="3"/>
    </row>
    <row r="6186" spans="11:11">
      <c r="K6186" s="3"/>
    </row>
    <row r="6187" spans="11:11">
      <c r="K6187" s="3"/>
    </row>
    <row r="6188" spans="11:11">
      <c r="K6188" s="3"/>
    </row>
    <row r="6189" spans="11:11">
      <c r="K6189" s="3"/>
    </row>
    <row r="6190" spans="11:11">
      <c r="K6190" s="3"/>
    </row>
    <row r="6191" spans="11:11">
      <c r="K6191" s="3"/>
    </row>
    <row r="6192" spans="11:11">
      <c r="K6192" s="3"/>
    </row>
    <row r="6193" spans="11:11">
      <c r="K6193" s="3"/>
    </row>
    <row r="6194" spans="11:11">
      <c r="K6194" s="3"/>
    </row>
    <row r="6195" spans="11:11">
      <c r="K6195" s="3"/>
    </row>
    <row r="6196" spans="11:11">
      <c r="K6196" s="3"/>
    </row>
    <row r="6197" spans="11:11">
      <c r="K6197" s="3"/>
    </row>
    <row r="6198" spans="11:11">
      <c r="K6198" s="3"/>
    </row>
    <row r="6199" spans="11:11">
      <c r="K6199" s="3"/>
    </row>
    <row r="6200" spans="11:11">
      <c r="K6200" s="3"/>
    </row>
    <row r="6201" spans="11:11">
      <c r="K6201" s="3"/>
    </row>
    <row r="6202" spans="11:11">
      <c r="K6202" s="3"/>
    </row>
    <row r="6203" spans="11:11">
      <c r="K6203" s="3"/>
    </row>
    <row r="6204" spans="11:11">
      <c r="K6204" s="3"/>
    </row>
    <row r="6205" spans="11:11">
      <c r="K6205" s="3"/>
    </row>
    <row r="6206" spans="11:11">
      <c r="K6206" s="3"/>
    </row>
    <row r="6207" spans="11:11">
      <c r="K6207" s="3"/>
    </row>
    <row r="6208" spans="11:11">
      <c r="K6208" s="3"/>
    </row>
    <row r="6209" spans="11:11">
      <c r="K6209" s="3"/>
    </row>
    <row r="6210" spans="11:11">
      <c r="K6210" s="3"/>
    </row>
    <row r="6211" spans="11:11">
      <c r="K6211" s="3"/>
    </row>
    <row r="6212" spans="11:11">
      <c r="K6212" s="3"/>
    </row>
    <row r="6213" spans="11:11">
      <c r="K6213" s="3"/>
    </row>
    <row r="6214" spans="11:11">
      <c r="K6214" s="3"/>
    </row>
    <row r="6215" spans="11:11">
      <c r="K6215" s="3"/>
    </row>
    <row r="6216" spans="11:11">
      <c r="K6216" s="3"/>
    </row>
    <row r="6217" spans="11:11">
      <c r="K6217" s="3"/>
    </row>
    <row r="6218" spans="11:11">
      <c r="K6218" s="3"/>
    </row>
    <row r="6219" spans="11:11">
      <c r="K6219" s="3"/>
    </row>
    <row r="6220" spans="11:11">
      <c r="K6220" s="3"/>
    </row>
    <row r="6221" spans="11:11">
      <c r="K6221" s="3"/>
    </row>
    <row r="6222" spans="11:11">
      <c r="K6222" s="3"/>
    </row>
    <row r="6223" spans="11:11">
      <c r="K6223" s="3"/>
    </row>
    <row r="6224" spans="11:11">
      <c r="K6224" s="3"/>
    </row>
    <row r="6225" spans="11:11">
      <c r="K6225" s="3"/>
    </row>
    <row r="6226" spans="11:11">
      <c r="K6226" s="3"/>
    </row>
    <row r="6227" spans="11:11">
      <c r="K6227" s="3"/>
    </row>
    <row r="6228" spans="11:11">
      <c r="K6228" s="3"/>
    </row>
    <row r="6229" spans="11:11">
      <c r="K6229" s="3"/>
    </row>
    <row r="6230" spans="11:11">
      <c r="K6230" s="3"/>
    </row>
    <row r="6231" spans="11:11">
      <c r="K6231" s="3"/>
    </row>
    <row r="6232" spans="11:11">
      <c r="K6232" s="3"/>
    </row>
    <row r="6233" spans="11:11">
      <c r="K6233" s="3"/>
    </row>
    <row r="6234" spans="11:11">
      <c r="K6234" s="3"/>
    </row>
    <row r="6235" spans="11:11">
      <c r="K6235" s="3"/>
    </row>
    <row r="6236" spans="11:11">
      <c r="K6236" s="3"/>
    </row>
    <row r="6237" spans="11:11">
      <c r="K6237" s="3"/>
    </row>
    <row r="6238" spans="11:11">
      <c r="K6238" s="3"/>
    </row>
    <row r="6239" spans="11:11">
      <c r="K6239" s="3"/>
    </row>
    <row r="6240" spans="11:11">
      <c r="K6240" s="3"/>
    </row>
    <row r="6241" spans="11:11">
      <c r="K6241" s="3"/>
    </row>
    <row r="6242" spans="11:11">
      <c r="K6242" s="3"/>
    </row>
    <row r="6243" spans="11:11">
      <c r="K6243" s="3"/>
    </row>
    <row r="6244" spans="11:11">
      <c r="K6244" s="3"/>
    </row>
    <row r="6245" spans="11:11">
      <c r="K6245" s="3"/>
    </row>
    <row r="6246" spans="11:11">
      <c r="K6246" s="3"/>
    </row>
    <row r="6247" spans="11:11">
      <c r="K6247" s="3"/>
    </row>
    <row r="6248" spans="11:11">
      <c r="K6248" s="3"/>
    </row>
    <row r="6249" spans="11:11">
      <c r="K6249" s="3"/>
    </row>
    <row r="6250" spans="11:11">
      <c r="K6250" s="3"/>
    </row>
    <row r="6251" spans="11:11">
      <c r="K6251" s="3"/>
    </row>
    <row r="6252" spans="11:11">
      <c r="K6252" s="3"/>
    </row>
    <row r="6253" spans="11:11">
      <c r="K6253" s="3"/>
    </row>
    <row r="6254" spans="11:11">
      <c r="K6254" s="3"/>
    </row>
    <row r="6255" spans="11:11">
      <c r="K6255" s="3"/>
    </row>
    <row r="6256" spans="11:11">
      <c r="K6256" s="3"/>
    </row>
    <row r="6257" spans="11:11">
      <c r="K6257" s="3"/>
    </row>
    <row r="6258" spans="11:11">
      <c r="K6258" s="3"/>
    </row>
    <row r="6259" spans="11:11">
      <c r="K6259" s="3"/>
    </row>
    <row r="6260" spans="11:11">
      <c r="K6260" s="3"/>
    </row>
    <row r="6261" spans="11:11">
      <c r="K6261" s="3"/>
    </row>
    <row r="6262" spans="11:11">
      <c r="K6262" s="3"/>
    </row>
    <row r="6263" spans="11:11">
      <c r="K6263" s="3"/>
    </row>
    <row r="6264" spans="11:11">
      <c r="K6264" s="3"/>
    </row>
    <row r="6265" spans="11:11">
      <c r="K6265" s="3"/>
    </row>
    <row r="6266" spans="11:11">
      <c r="K6266" s="3"/>
    </row>
    <row r="6267" spans="11:11">
      <c r="K6267" s="3"/>
    </row>
    <row r="6268" spans="11:11">
      <c r="K6268" s="3"/>
    </row>
    <row r="6269" spans="11:11">
      <c r="K6269" s="3"/>
    </row>
    <row r="6270" spans="11:11">
      <c r="K6270" s="3"/>
    </row>
    <row r="6271" spans="11:11">
      <c r="K6271" s="3"/>
    </row>
    <row r="6272" spans="11:11">
      <c r="K6272" s="3"/>
    </row>
    <row r="6273" spans="11:11">
      <c r="K6273" s="3"/>
    </row>
    <row r="6274" spans="11:11">
      <c r="K6274" s="3"/>
    </row>
    <row r="6275" spans="11:11">
      <c r="K6275" s="3"/>
    </row>
    <row r="6276" spans="11:11">
      <c r="K6276" s="3"/>
    </row>
    <row r="6277" spans="11:11">
      <c r="K6277" s="3"/>
    </row>
    <row r="6278" spans="11:11">
      <c r="K6278" s="3"/>
    </row>
    <row r="6279" spans="11:11">
      <c r="K6279" s="3"/>
    </row>
    <row r="6280" spans="11:11">
      <c r="K6280" s="3"/>
    </row>
    <row r="6281" spans="11:11">
      <c r="K6281" s="3"/>
    </row>
    <row r="6282" spans="11:11">
      <c r="K6282" s="3"/>
    </row>
    <row r="6283" spans="11:11">
      <c r="K6283" s="3"/>
    </row>
    <row r="6284" spans="11:11">
      <c r="K6284" s="3"/>
    </row>
    <row r="6285" spans="11:11">
      <c r="K6285" s="3"/>
    </row>
    <row r="6286" spans="11:11">
      <c r="K6286" s="3"/>
    </row>
    <row r="6287" spans="11:11">
      <c r="K6287" s="3"/>
    </row>
    <row r="6288" spans="11:11">
      <c r="K6288" s="3"/>
    </row>
    <row r="6289" spans="11:11">
      <c r="K6289" s="3"/>
    </row>
    <row r="6290" spans="11:11">
      <c r="K6290" s="3"/>
    </row>
    <row r="6291" spans="11:11">
      <c r="K6291" s="3"/>
    </row>
    <row r="6292" spans="11:11">
      <c r="K6292" s="3"/>
    </row>
    <row r="6293" spans="11:11">
      <c r="K6293" s="3"/>
    </row>
    <row r="6294" spans="11:11">
      <c r="K6294" s="3"/>
    </row>
    <row r="6295" spans="11:11">
      <c r="K6295" s="3"/>
    </row>
    <row r="6296" spans="11:11">
      <c r="K6296" s="3"/>
    </row>
    <row r="6297" spans="11:11">
      <c r="K6297" s="3"/>
    </row>
    <row r="6298" spans="11:11">
      <c r="K6298" s="3"/>
    </row>
    <row r="6299" spans="11:11">
      <c r="K6299" s="3"/>
    </row>
    <row r="6300" spans="11:11">
      <c r="K6300" s="3"/>
    </row>
    <row r="6301" spans="11:11">
      <c r="K6301" s="3"/>
    </row>
    <row r="6302" spans="11:11">
      <c r="K6302" s="3"/>
    </row>
    <row r="6303" spans="11:11">
      <c r="K6303" s="3"/>
    </row>
    <row r="6304" spans="11:11">
      <c r="K6304" s="3"/>
    </row>
    <row r="6305" spans="11:11">
      <c r="K6305" s="3"/>
    </row>
    <row r="6306" spans="11:11">
      <c r="K6306" s="3"/>
    </row>
    <row r="6307" spans="11:11">
      <c r="K6307" s="3"/>
    </row>
    <row r="6308" spans="11:11">
      <c r="K6308" s="3"/>
    </row>
    <row r="6309" spans="11:11">
      <c r="K6309" s="3"/>
    </row>
    <row r="6310" spans="11:11">
      <c r="K6310" s="3"/>
    </row>
    <row r="6311" spans="11:11">
      <c r="K6311" s="3"/>
    </row>
    <row r="6312" spans="11:11">
      <c r="K6312" s="3"/>
    </row>
    <row r="6313" spans="11:11">
      <c r="K6313" s="3"/>
    </row>
    <row r="6314" spans="11:11">
      <c r="K6314" s="3"/>
    </row>
    <row r="6315" spans="11:11">
      <c r="K6315" s="3"/>
    </row>
    <row r="6316" spans="11:11">
      <c r="K6316" s="3"/>
    </row>
    <row r="6317" spans="11:11">
      <c r="K6317" s="3"/>
    </row>
    <row r="6318" spans="11:11">
      <c r="K6318" s="3"/>
    </row>
    <row r="6319" spans="11:11">
      <c r="K6319" s="3"/>
    </row>
    <row r="6320" spans="11:11">
      <c r="K6320" s="3"/>
    </row>
    <row r="6321" spans="11:11">
      <c r="K6321" s="3"/>
    </row>
    <row r="6322" spans="11:11">
      <c r="K6322" s="3"/>
    </row>
    <row r="6323" spans="11:11">
      <c r="K6323" s="3"/>
    </row>
    <row r="6324" spans="11:11">
      <c r="K6324" s="3"/>
    </row>
    <row r="6325" spans="11:11">
      <c r="K6325" s="3"/>
    </row>
    <row r="6326" spans="11:11">
      <c r="K6326" s="3"/>
    </row>
    <row r="6327" spans="11:11">
      <c r="K6327" s="3"/>
    </row>
    <row r="6328" spans="11:11">
      <c r="K6328" s="3"/>
    </row>
    <row r="6329" spans="11:11">
      <c r="K6329" s="3"/>
    </row>
    <row r="6330" spans="11:11">
      <c r="K6330" s="3"/>
    </row>
    <row r="6331" spans="11:11">
      <c r="K6331" s="3"/>
    </row>
    <row r="6332" spans="11:11">
      <c r="K6332" s="3"/>
    </row>
    <row r="6333" spans="11:11">
      <c r="K6333" s="3"/>
    </row>
    <row r="6334" spans="11:11">
      <c r="K6334" s="3"/>
    </row>
    <row r="6335" spans="11:11">
      <c r="K6335" s="3"/>
    </row>
    <row r="6336" spans="11:11">
      <c r="K6336" s="3"/>
    </row>
    <row r="6337" spans="11:11">
      <c r="K6337" s="3"/>
    </row>
    <row r="6338" spans="11:11">
      <c r="K6338" s="3"/>
    </row>
    <row r="6339" spans="11:11">
      <c r="K6339" s="3"/>
    </row>
    <row r="6340" spans="11:11">
      <c r="K6340" s="3"/>
    </row>
    <row r="6341" spans="11:11">
      <c r="K6341" s="3"/>
    </row>
    <row r="6342" spans="11:11">
      <c r="K6342" s="3"/>
    </row>
    <row r="6343" spans="11:11">
      <c r="K6343" s="3"/>
    </row>
    <row r="6344" spans="11:11">
      <c r="K6344" s="3"/>
    </row>
    <row r="6345" spans="11:11">
      <c r="K6345" s="3"/>
    </row>
    <row r="6346" spans="11:11">
      <c r="K6346" s="3"/>
    </row>
    <row r="6347" spans="11:11">
      <c r="K6347" s="3"/>
    </row>
    <row r="6348" spans="11:11">
      <c r="K6348" s="3"/>
    </row>
    <row r="6349" spans="11:11">
      <c r="K6349" s="3"/>
    </row>
    <row r="6350" spans="11:11">
      <c r="K6350" s="3"/>
    </row>
    <row r="6351" spans="11:11">
      <c r="K6351" s="3"/>
    </row>
    <row r="6352" spans="11:11">
      <c r="K6352" s="3"/>
    </row>
    <row r="6353" spans="11:11">
      <c r="K6353" s="3"/>
    </row>
    <row r="6354" spans="11:11">
      <c r="K6354" s="3"/>
    </row>
    <row r="6355" spans="11:11">
      <c r="K6355" s="3"/>
    </row>
    <row r="6356" spans="11:11">
      <c r="K6356" s="3"/>
    </row>
    <row r="6357" spans="11:11">
      <c r="K6357" s="3"/>
    </row>
    <row r="6358" spans="11:11">
      <c r="K6358" s="3"/>
    </row>
    <row r="6359" spans="11:11">
      <c r="K6359" s="3"/>
    </row>
    <row r="6360" spans="11:11">
      <c r="K6360" s="3"/>
    </row>
    <row r="6361" spans="11:11">
      <c r="K6361" s="3"/>
    </row>
    <row r="6362" spans="11:11">
      <c r="K6362" s="3"/>
    </row>
    <row r="6363" spans="11:11">
      <c r="K6363" s="3"/>
    </row>
    <row r="6364" spans="11:11">
      <c r="K6364" s="3"/>
    </row>
    <row r="6365" spans="11:11">
      <c r="K6365" s="3"/>
    </row>
    <row r="6366" spans="11:11">
      <c r="K6366" s="3"/>
    </row>
    <row r="6367" spans="11:11">
      <c r="K6367" s="3"/>
    </row>
    <row r="6368" spans="11:11">
      <c r="K6368" s="3"/>
    </row>
    <row r="6369" spans="11:11">
      <c r="K6369" s="3"/>
    </row>
    <row r="6370" spans="11:11">
      <c r="K6370" s="3"/>
    </row>
    <row r="6371" spans="11:11">
      <c r="K6371" s="3"/>
    </row>
    <row r="6372" spans="11:11">
      <c r="K6372" s="3"/>
    </row>
    <row r="6373" spans="11:11">
      <c r="K6373" s="3"/>
    </row>
    <row r="6374" spans="11:11">
      <c r="K6374" s="3"/>
    </row>
    <row r="6375" spans="11:11">
      <c r="K6375" s="3"/>
    </row>
    <row r="6376" spans="11:11">
      <c r="K6376" s="3"/>
    </row>
    <row r="6377" spans="11:11">
      <c r="K6377" s="3"/>
    </row>
    <row r="6378" spans="11:11">
      <c r="K6378" s="3"/>
    </row>
    <row r="6379" spans="11:11">
      <c r="K6379" s="3"/>
    </row>
    <row r="6380" spans="11:11">
      <c r="K6380" s="3"/>
    </row>
    <row r="6381" spans="11:11">
      <c r="K6381" s="3"/>
    </row>
    <row r="6382" spans="11:11">
      <c r="K6382" s="3"/>
    </row>
    <row r="6383" spans="11:11">
      <c r="K6383" s="3"/>
    </row>
    <row r="6384" spans="11:11">
      <c r="K6384" s="3"/>
    </row>
    <row r="6385" spans="11:11">
      <c r="K6385" s="3"/>
    </row>
    <row r="6386" spans="11:11">
      <c r="K6386" s="3"/>
    </row>
    <row r="6387" spans="11:11">
      <c r="K6387" s="3"/>
    </row>
    <row r="6388" spans="11:11">
      <c r="K6388" s="3"/>
    </row>
    <row r="6389" spans="11:11">
      <c r="K6389" s="3"/>
    </row>
    <row r="6390" spans="11:11">
      <c r="K6390" s="3"/>
    </row>
    <row r="6391" spans="11:11">
      <c r="K6391" s="3"/>
    </row>
    <row r="6392" spans="11:11">
      <c r="K6392" s="3"/>
    </row>
    <row r="6393" spans="11:11">
      <c r="K6393" s="3"/>
    </row>
    <row r="6394" spans="11:11">
      <c r="K6394" s="3"/>
    </row>
    <row r="6395" spans="11:11">
      <c r="K6395" s="3"/>
    </row>
    <row r="6396" spans="11:11">
      <c r="K6396" s="3"/>
    </row>
    <row r="6397" spans="11:11">
      <c r="K6397" s="3"/>
    </row>
    <row r="6398" spans="11:11">
      <c r="K6398" s="3"/>
    </row>
    <row r="6399" spans="11:11">
      <c r="K6399" s="3"/>
    </row>
    <row r="6400" spans="11:11">
      <c r="K6400" s="3"/>
    </row>
    <row r="6401" spans="11:11">
      <c r="K6401" s="3"/>
    </row>
    <row r="6402" spans="11:11">
      <c r="K6402" s="3"/>
    </row>
    <row r="6403" spans="11:11">
      <c r="K6403" s="3"/>
    </row>
    <row r="6404" spans="11:11">
      <c r="K6404" s="3"/>
    </row>
    <row r="6405" spans="11:11">
      <c r="K6405" s="3"/>
    </row>
    <row r="6406" spans="11:11">
      <c r="K6406" s="3"/>
    </row>
    <row r="6407" spans="11:11">
      <c r="K6407" s="3"/>
    </row>
    <row r="6408" spans="11:11">
      <c r="K6408" s="3"/>
    </row>
    <row r="6409" spans="11:11">
      <c r="K6409" s="3"/>
    </row>
    <row r="6410" spans="11:11">
      <c r="K6410" s="3"/>
    </row>
    <row r="6411" spans="11:11">
      <c r="K6411" s="3"/>
    </row>
    <row r="6412" spans="11:11">
      <c r="K6412" s="3"/>
    </row>
    <row r="6413" spans="11:11">
      <c r="K6413" s="3"/>
    </row>
    <row r="6414" spans="11:11">
      <c r="K6414" s="3"/>
    </row>
    <row r="6415" spans="11:11">
      <c r="K6415" s="3"/>
    </row>
    <row r="6416" spans="11:11">
      <c r="K6416" s="3"/>
    </row>
    <row r="6417" spans="11:11">
      <c r="K6417" s="3"/>
    </row>
    <row r="6418" spans="11:11">
      <c r="K6418" s="3"/>
    </row>
    <row r="6419" spans="11:11">
      <c r="K6419" s="3"/>
    </row>
    <row r="6420" spans="11:11">
      <c r="K6420" s="3"/>
    </row>
    <row r="6421" spans="11:11">
      <c r="K6421" s="3"/>
    </row>
    <row r="6422" spans="11:11">
      <c r="K6422" s="3"/>
    </row>
    <row r="6423" spans="11:11">
      <c r="K6423" s="3"/>
    </row>
    <row r="6424" spans="11:11">
      <c r="K6424" s="3"/>
    </row>
    <row r="6425" spans="11:11">
      <c r="K6425" s="3"/>
    </row>
    <row r="6426" spans="11:11">
      <c r="K6426" s="3"/>
    </row>
    <row r="6427" spans="11:11">
      <c r="K6427" s="3"/>
    </row>
    <row r="6428" spans="11:11">
      <c r="K6428" s="3"/>
    </row>
    <row r="6429" spans="11:11">
      <c r="K6429" s="3"/>
    </row>
    <row r="6430" spans="11:11">
      <c r="K6430" s="3"/>
    </row>
    <row r="6431" spans="11:11">
      <c r="K6431" s="3"/>
    </row>
    <row r="6432" spans="11:11">
      <c r="K6432" s="3"/>
    </row>
    <row r="6433" spans="11:11">
      <c r="K6433" s="3"/>
    </row>
    <row r="6434" spans="11:11">
      <c r="K6434" s="3"/>
    </row>
    <row r="6435" spans="11:11">
      <c r="K6435" s="3"/>
    </row>
    <row r="6436" spans="11:11">
      <c r="K6436" s="3"/>
    </row>
    <row r="6437" spans="11:11">
      <c r="K6437" s="3"/>
    </row>
    <row r="6438" spans="11:11">
      <c r="K6438" s="3"/>
    </row>
    <row r="6439" spans="11:11">
      <c r="K6439" s="3"/>
    </row>
    <row r="6440" spans="11:11">
      <c r="K6440" s="3"/>
    </row>
    <row r="6441" spans="11:11">
      <c r="K6441" s="3"/>
    </row>
    <row r="6442" spans="11:11">
      <c r="K6442" s="3"/>
    </row>
    <row r="6443" spans="11:11">
      <c r="K6443" s="3"/>
    </row>
    <row r="6444" spans="11:11">
      <c r="K6444" s="3"/>
    </row>
    <row r="6445" spans="11:11">
      <c r="K6445" s="3"/>
    </row>
    <row r="6446" spans="11:11">
      <c r="K6446" s="3"/>
    </row>
    <row r="6447" spans="11:11">
      <c r="K6447" s="3"/>
    </row>
    <row r="6448" spans="11:11">
      <c r="K6448" s="3"/>
    </row>
    <row r="6449" spans="11:11">
      <c r="K6449" s="3"/>
    </row>
    <row r="6450" spans="11:11">
      <c r="K6450" s="3"/>
    </row>
    <row r="6451" spans="11:11">
      <c r="K6451" s="3"/>
    </row>
    <row r="6452" spans="11:11">
      <c r="K6452" s="3"/>
    </row>
    <row r="6453" spans="11:11">
      <c r="K6453" s="3"/>
    </row>
    <row r="6454" spans="11:11">
      <c r="K6454" s="3"/>
    </row>
    <row r="6455" spans="11:11">
      <c r="K6455" s="3"/>
    </row>
    <row r="6456" spans="11:11">
      <c r="K6456" s="3"/>
    </row>
    <row r="6457" spans="11:11">
      <c r="K6457" s="3"/>
    </row>
    <row r="6458" spans="11:11">
      <c r="K6458" s="3"/>
    </row>
    <row r="6459" spans="11:11">
      <c r="K6459" s="3"/>
    </row>
    <row r="6460" spans="11:11">
      <c r="K6460" s="3"/>
    </row>
    <row r="6461" spans="11:11">
      <c r="K6461" s="3"/>
    </row>
    <row r="6462" spans="11:11">
      <c r="K6462" s="3"/>
    </row>
    <row r="6463" spans="11:11">
      <c r="K6463" s="3"/>
    </row>
    <row r="6464" spans="11:11">
      <c r="K6464" s="3"/>
    </row>
    <row r="6465" spans="11:11">
      <c r="K6465" s="3"/>
    </row>
    <row r="6466" spans="11:11">
      <c r="K6466" s="3"/>
    </row>
    <row r="6467" spans="11:11">
      <c r="K6467" s="3"/>
    </row>
    <row r="6468" spans="11:11">
      <c r="K6468" s="3"/>
    </row>
    <row r="6469" spans="11:11">
      <c r="K6469" s="3"/>
    </row>
    <row r="6470" spans="11:11">
      <c r="K6470" s="3"/>
    </row>
    <row r="6471" spans="11:11">
      <c r="K6471" s="3"/>
    </row>
    <row r="6472" spans="11:11">
      <c r="K6472" s="3"/>
    </row>
    <row r="6473" spans="11:11">
      <c r="K6473" s="3"/>
    </row>
    <row r="6474" spans="11:11">
      <c r="K6474" s="3"/>
    </row>
    <row r="6475" spans="11:11">
      <c r="K6475" s="3"/>
    </row>
    <row r="6476" spans="11:11">
      <c r="K6476" s="3"/>
    </row>
    <row r="6477" spans="11:11">
      <c r="K6477" s="3"/>
    </row>
    <row r="6478" spans="11:11">
      <c r="K6478" s="3"/>
    </row>
    <row r="6479" spans="11:11">
      <c r="K6479" s="3"/>
    </row>
    <row r="6480" spans="11:11">
      <c r="K6480" s="3"/>
    </row>
    <row r="6481" spans="11:11">
      <c r="K6481" s="3"/>
    </row>
    <row r="6482" spans="11:11">
      <c r="K6482" s="3"/>
    </row>
    <row r="6483" spans="11:11">
      <c r="K6483" s="3"/>
    </row>
    <row r="6484" spans="11:11">
      <c r="K6484" s="3"/>
    </row>
    <row r="6485" spans="11:11">
      <c r="K6485" s="3"/>
    </row>
    <row r="6486" spans="11:11">
      <c r="K6486" s="3"/>
    </row>
    <row r="6487" spans="11:11">
      <c r="K6487" s="3"/>
    </row>
    <row r="6488" spans="11:11">
      <c r="K6488" s="3"/>
    </row>
    <row r="6489" spans="11:11">
      <c r="K6489" s="3"/>
    </row>
    <row r="6490" spans="11:11">
      <c r="K6490" s="3"/>
    </row>
    <row r="6491" spans="11:11">
      <c r="K6491" s="3"/>
    </row>
    <row r="6492" spans="11:11">
      <c r="K6492" s="3"/>
    </row>
    <row r="6493" spans="11:11">
      <c r="K6493" s="3"/>
    </row>
    <row r="6494" spans="11:11">
      <c r="K6494" s="3"/>
    </row>
    <row r="6495" spans="11:11">
      <c r="K6495" s="3"/>
    </row>
    <row r="6496" spans="11:11">
      <c r="K6496" s="3"/>
    </row>
    <row r="6497" spans="11:11">
      <c r="K6497" s="3"/>
    </row>
    <row r="6498" spans="11:11">
      <c r="K6498" s="3"/>
    </row>
    <row r="6499" spans="11:11">
      <c r="K6499" s="3"/>
    </row>
    <row r="6500" spans="11:11">
      <c r="K6500" s="3"/>
    </row>
    <row r="6501" spans="11:11">
      <c r="K6501" s="3"/>
    </row>
    <row r="6502" spans="11:11">
      <c r="K6502" s="3"/>
    </row>
    <row r="6503" spans="11:11">
      <c r="K6503" s="3"/>
    </row>
    <row r="6504" spans="11:11">
      <c r="K6504" s="3"/>
    </row>
    <row r="6505" spans="11:11">
      <c r="K6505" s="3"/>
    </row>
    <row r="6506" spans="11:11">
      <c r="K6506" s="3"/>
    </row>
    <row r="6507" spans="11:11">
      <c r="K6507" s="3"/>
    </row>
    <row r="6508" spans="11:11">
      <c r="K6508" s="3"/>
    </row>
    <row r="6509" spans="11:11">
      <c r="K6509" s="3"/>
    </row>
    <row r="6510" spans="11:11">
      <c r="K6510" s="3"/>
    </row>
    <row r="6511" spans="11:11">
      <c r="K6511" s="3"/>
    </row>
    <row r="6512" spans="11:11">
      <c r="K6512" s="3"/>
    </row>
    <row r="6513" spans="11:11">
      <c r="K6513" s="3"/>
    </row>
    <row r="6514" spans="11:11">
      <c r="K6514" s="3"/>
    </row>
    <row r="6515" spans="11:11">
      <c r="K6515" s="3"/>
    </row>
    <row r="6516" spans="11:11">
      <c r="K6516" s="3"/>
    </row>
    <row r="6517" spans="11:11">
      <c r="K6517" s="3"/>
    </row>
    <row r="6518" spans="11:11">
      <c r="K6518" s="3"/>
    </row>
    <row r="6519" spans="11:11">
      <c r="K6519" s="3"/>
    </row>
    <row r="6520" spans="11:11">
      <c r="K6520" s="3"/>
    </row>
    <row r="6521" spans="11:11">
      <c r="K6521" s="3"/>
    </row>
    <row r="6522" spans="11:11">
      <c r="K6522" s="3"/>
    </row>
    <row r="6523" spans="11:11">
      <c r="K6523" s="3"/>
    </row>
    <row r="6524" spans="11:11">
      <c r="K6524" s="3"/>
    </row>
    <row r="6525" spans="11:11">
      <c r="K6525" s="3"/>
    </row>
    <row r="6526" spans="11:11">
      <c r="K6526" s="3"/>
    </row>
    <row r="6527" spans="11:11">
      <c r="K6527" s="3"/>
    </row>
    <row r="6528" spans="11:11">
      <c r="K6528" s="3"/>
    </row>
    <row r="6529" spans="11:11">
      <c r="K6529" s="3"/>
    </row>
    <row r="6530" spans="11:11">
      <c r="K6530" s="3"/>
    </row>
    <row r="6531" spans="11:11">
      <c r="K6531" s="3"/>
    </row>
    <row r="6532" spans="11:11">
      <c r="K6532" s="3"/>
    </row>
    <row r="6533" spans="11:11">
      <c r="K6533" s="3"/>
    </row>
    <row r="6534" spans="11:11">
      <c r="K6534" s="3"/>
    </row>
    <row r="6535" spans="11:11">
      <c r="K6535" s="3"/>
    </row>
    <row r="6536" spans="11:11">
      <c r="K6536" s="3"/>
    </row>
    <row r="6537" spans="11:11">
      <c r="K6537" s="3"/>
    </row>
    <row r="6538" spans="11:11">
      <c r="K6538" s="3"/>
    </row>
    <row r="6539" spans="11:11">
      <c r="K6539" s="3"/>
    </row>
    <row r="6540" spans="11:11">
      <c r="K6540" s="3"/>
    </row>
    <row r="6541" spans="11:11">
      <c r="K6541" s="3"/>
    </row>
    <row r="6542" spans="11:11">
      <c r="K6542" s="3"/>
    </row>
    <row r="6543" spans="11:11">
      <c r="K6543" s="3"/>
    </row>
    <row r="6544" spans="11:11">
      <c r="K6544" s="3"/>
    </row>
    <row r="6545" spans="11:11">
      <c r="K6545" s="3"/>
    </row>
    <row r="6546" spans="11:11">
      <c r="K6546" s="3"/>
    </row>
    <row r="6547" spans="11:11">
      <c r="K6547" s="3"/>
    </row>
    <row r="6548" spans="11:11">
      <c r="K6548" s="3"/>
    </row>
    <row r="6549" spans="11:11">
      <c r="K6549" s="3"/>
    </row>
    <row r="6550" spans="11:11">
      <c r="K6550" s="3"/>
    </row>
    <row r="6551" spans="11:11">
      <c r="K6551" s="3"/>
    </row>
    <row r="6552" spans="11:11">
      <c r="K6552" s="3"/>
    </row>
    <row r="6553" spans="11:11">
      <c r="K6553" s="3"/>
    </row>
    <row r="6554" spans="11:11">
      <c r="K6554" s="3"/>
    </row>
    <row r="6555" spans="11:11">
      <c r="K6555" s="3"/>
    </row>
    <row r="6556" spans="11:11">
      <c r="K6556" s="3"/>
    </row>
    <row r="6557" spans="11:11">
      <c r="K6557" s="3"/>
    </row>
    <row r="6558" spans="11:11">
      <c r="K6558" s="3"/>
    </row>
    <row r="6559" spans="11:11">
      <c r="K6559" s="3"/>
    </row>
    <row r="6560" spans="11:11">
      <c r="K6560" s="3"/>
    </row>
    <row r="6561" spans="11:11">
      <c r="K6561" s="3"/>
    </row>
    <row r="6562" spans="11:11">
      <c r="K6562" s="3"/>
    </row>
    <row r="6563" spans="11:11">
      <c r="K6563" s="3"/>
    </row>
    <row r="6564" spans="11:11">
      <c r="K6564" s="3"/>
    </row>
    <row r="6565" spans="11:11">
      <c r="K6565" s="3"/>
    </row>
    <row r="6566" spans="11:11">
      <c r="K6566" s="3"/>
    </row>
    <row r="6567" spans="11:11">
      <c r="K6567" s="3"/>
    </row>
    <row r="6568" spans="11:11">
      <c r="K6568" s="3"/>
    </row>
    <row r="6569" spans="11:11">
      <c r="K6569" s="3"/>
    </row>
    <row r="6570" spans="11:11">
      <c r="K6570" s="3"/>
    </row>
    <row r="6571" spans="11:11">
      <c r="K6571" s="3"/>
    </row>
    <row r="6572" spans="11:11">
      <c r="K6572" s="3"/>
    </row>
    <row r="6573" spans="11:11">
      <c r="K6573" s="3"/>
    </row>
    <row r="6574" spans="11:11">
      <c r="K6574" s="3"/>
    </row>
    <row r="6575" spans="11:11">
      <c r="K6575" s="3"/>
    </row>
    <row r="6576" spans="11:11">
      <c r="K6576" s="3"/>
    </row>
    <row r="6577" spans="11:11">
      <c r="K6577" s="3"/>
    </row>
    <row r="6578" spans="11:11">
      <c r="K6578" s="3"/>
    </row>
    <row r="6579" spans="11:11">
      <c r="K6579" s="3"/>
    </row>
    <row r="6580" spans="11:11">
      <c r="K6580" s="3"/>
    </row>
    <row r="6581" spans="11:11">
      <c r="K6581" s="3"/>
    </row>
    <row r="6582" spans="11:11">
      <c r="K6582" s="3"/>
    </row>
    <row r="6583" spans="11:11">
      <c r="K6583" s="3"/>
    </row>
    <row r="6584" spans="11:11">
      <c r="K6584" s="3"/>
    </row>
    <row r="6585" spans="11:11">
      <c r="K6585" s="3"/>
    </row>
    <row r="6586" spans="11:11">
      <c r="K6586" s="3"/>
    </row>
    <row r="6587" spans="11:11">
      <c r="K6587" s="3"/>
    </row>
    <row r="6588" spans="11:11">
      <c r="K6588" s="3"/>
    </row>
    <row r="6589" spans="11:11">
      <c r="K6589" s="3"/>
    </row>
    <row r="6590" spans="11:11">
      <c r="K6590" s="3"/>
    </row>
    <row r="6591" spans="11:11">
      <c r="K6591" s="3"/>
    </row>
    <row r="6592" spans="11:11">
      <c r="K6592" s="3"/>
    </row>
    <row r="6593" spans="11:11">
      <c r="K6593" s="3"/>
    </row>
    <row r="6594" spans="11:11">
      <c r="K6594" s="3"/>
    </row>
    <row r="6595" spans="11:11">
      <c r="K6595" s="3"/>
    </row>
    <row r="6596" spans="11:11">
      <c r="K6596" s="3"/>
    </row>
    <row r="6597" spans="11:11">
      <c r="K6597" s="3"/>
    </row>
    <row r="6598" spans="11:11">
      <c r="K6598" s="3"/>
    </row>
    <row r="6599" spans="11:11">
      <c r="K6599" s="3"/>
    </row>
    <row r="6600" spans="11:11">
      <c r="K6600" s="3"/>
    </row>
    <row r="6601" spans="11:11">
      <c r="K6601" s="3"/>
    </row>
    <row r="6602" spans="11:11">
      <c r="K6602" s="3"/>
    </row>
    <row r="6603" spans="11:11">
      <c r="K6603" s="3"/>
    </row>
    <row r="6604" spans="11:11">
      <c r="K6604" s="3"/>
    </row>
    <row r="6605" spans="11:11">
      <c r="K6605" s="3"/>
    </row>
    <row r="6606" spans="11:11">
      <c r="K6606" s="3"/>
    </row>
    <row r="6607" spans="11:11">
      <c r="K6607" s="3"/>
    </row>
    <row r="6608" spans="11:11">
      <c r="K6608" s="3"/>
    </row>
    <row r="6609" spans="11:11">
      <c r="K6609" s="3"/>
    </row>
    <row r="6610" spans="11:11">
      <c r="K6610" s="3"/>
    </row>
    <row r="6611" spans="11:11">
      <c r="K6611" s="3"/>
    </row>
    <row r="6612" spans="11:11">
      <c r="K6612" s="3"/>
    </row>
    <row r="6613" spans="11:11">
      <c r="K6613" s="3"/>
    </row>
    <row r="6614" spans="11:11">
      <c r="K6614" s="3"/>
    </row>
    <row r="6615" spans="11:11">
      <c r="K6615" s="3"/>
    </row>
    <row r="6616" spans="11:11">
      <c r="K6616" s="3"/>
    </row>
    <row r="6617" spans="11:11">
      <c r="K6617" s="3"/>
    </row>
    <row r="6618" spans="11:11">
      <c r="K6618" s="3"/>
    </row>
    <row r="6619" spans="11:11">
      <c r="K6619" s="3"/>
    </row>
    <row r="6620" spans="11:11">
      <c r="K6620" s="3"/>
    </row>
    <row r="6621" spans="11:11">
      <c r="K6621" s="3"/>
    </row>
    <row r="6622" spans="11:11">
      <c r="K6622" s="3"/>
    </row>
    <row r="6623" spans="11:11">
      <c r="K6623" s="3"/>
    </row>
    <row r="6624" spans="11:11">
      <c r="K6624" s="3"/>
    </row>
    <row r="6625" spans="11:11">
      <c r="K6625" s="3"/>
    </row>
    <row r="6626" spans="11:11">
      <c r="K6626" s="3"/>
    </row>
    <row r="6627" spans="11:11">
      <c r="K6627" s="3"/>
    </row>
    <row r="6628" spans="11:11">
      <c r="K6628" s="3"/>
    </row>
    <row r="6629" spans="11:11">
      <c r="K6629" s="3"/>
    </row>
    <row r="6630" spans="11:11">
      <c r="K6630" s="3"/>
    </row>
    <row r="6631" spans="11:11">
      <c r="K6631" s="3"/>
    </row>
    <row r="6632" spans="11:11">
      <c r="K6632" s="3"/>
    </row>
    <row r="6633" spans="11:11">
      <c r="K6633" s="3"/>
    </row>
    <row r="6634" spans="11:11">
      <c r="K6634" s="3"/>
    </row>
    <row r="6635" spans="11:11">
      <c r="K6635" s="3"/>
    </row>
    <row r="6636" spans="11:11">
      <c r="K6636" s="3"/>
    </row>
    <row r="6637" spans="11:11">
      <c r="K6637" s="3"/>
    </row>
    <row r="6638" spans="11:11">
      <c r="K6638" s="3"/>
    </row>
    <row r="6639" spans="11:11">
      <c r="K6639" s="3"/>
    </row>
    <row r="6640" spans="11:11">
      <c r="K6640" s="3"/>
    </row>
    <row r="6641" spans="11:11">
      <c r="K6641" s="3"/>
    </row>
    <row r="6642" spans="11:11">
      <c r="K6642" s="3"/>
    </row>
    <row r="6643" spans="11:11">
      <c r="K6643" s="3"/>
    </row>
    <row r="6644" spans="11:11">
      <c r="K6644" s="3"/>
    </row>
    <row r="6645" spans="11:11">
      <c r="K6645" s="3"/>
    </row>
    <row r="6646" spans="11:11">
      <c r="K6646" s="3"/>
    </row>
    <row r="6647" spans="11:11">
      <c r="K6647" s="3"/>
    </row>
    <row r="6648" spans="11:11">
      <c r="K6648" s="3"/>
    </row>
    <row r="6649" spans="11:11">
      <c r="K6649" s="3"/>
    </row>
    <row r="6650" spans="11:11">
      <c r="K6650" s="3"/>
    </row>
    <row r="6651" spans="11:11">
      <c r="K6651" s="3"/>
    </row>
    <row r="6652" spans="11:11">
      <c r="K6652" s="3"/>
    </row>
    <row r="6653" spans="11:11">
      <c r="K6653" s="3"/>
    </row>
    <row r="6654" spans="11:11">
      <c r="K6654" s="3"/>
    </row>
    <row r="6655" spans="11:11">
      <c r="K6655" s="3"/>
    </row>
    <row r="6656" spans="11:11">
      <c r="K6656" s="3"/>
    </row>
    <row r="6657" spans="11:11">
      <c r="K6657" s="3"/>
    </row>
    <row r="6658" spans="11:11">
      <c r="K6658" s="3"/>
    </row>
    <row r="6659" spans="11:11">
      <c r="K6659" s="3"/>
    </row>
    <row r="6660" spans="11:11">
      <c r="K6660" s="3"/>
    </row>
    <row r="6661" spans="11:11">
      <c r="K6661" s="3"/>
    </row>
    <row r="6662" spans="11:11">
      <c r="K6662" s="3"/>
    </row>
    <row r="6663" spans="11:11">
      <c r="K6663" s="3"/>
    </row>
    <row r="6664" spans="11:11">
      <c r="K6664" s="3"/>
    </row>
    <row r="6665" spans="11:11">
      <c r="K6665" s="3"/>
    </row>
    <row r="6666" spans="11:11">
      <c r="K6666" s="3"/>
    </row>
    <row r="6667" spans="11:11">
      <c r="K6667" s="3"/>
    </row>
    <row r="6668" spans="11:11">
      <c r="K6668" s="3"/>
    </row>
    <row r="6669" spans="11:11">
      <c r="K6669" s="3"/>
    </row>
    <row r="6670" spans="11:11">
      <c r="K6670" s="3"/>
    </row>
    <row r="6671" spans="11:11">
      <c r="K6671" s="3"/>
    </row>
    <row r="6672" spans="11:11">
      <c r="K6672" s="3"/>
    </row>
    <row r="6673" spans="11:11">
      <c r="K6673" s="3"/>
    </row>
    <row r="6674" spans="11:11">
      <c r="K6674" s="3"/>
    </row>
    <row r="6675" spans="11:11">
      <c r="K6675" s="3"/>
    </row>
    <row r="6676" spans="11:11">
      <c r="K6676" s="3"/>
    </row>
    <row r="6677" spans="11:11">
      <c r="K6677" s="3"/>
    </row>
    <row r="6678" spans="11:11">
      <c r="K6678" s="3"/>
    </row>
    <row r="6679" spans="11:11">
      <c r="K6679" s="3"/>
    </row>
    <row r="6680" spans="11:11">
      <c r="K6680" s="3"/>
    </row>
    <row r="6681" spans="11:11">
      <c r="K6681" s="3"/>
    </row>
    <row r="6682" spans="11:11">
      <c r="K6682" s="3"/>
    </row>
    <row r="6683" spans="11:11">
      <c r="K6683" s="3"/>
    </row>
    <row r="6684" spans="11:11">
      <c r="K6684" s="3"/>
    </row>
    <row r="6685" spans="11:11">
      <c r="K6685" s="3"/>
    </row>
    <row r="6686" spans="11:11">
      <c r="K6686" s="3"/>
    </row>
    <row r="6687" spans="11:11">
      <c r="K6687" s="3"/>
    </row>
    <row r="6688" spans="11:11">
      <c r="K6688" s="3"/>
    </row>
    <row r="6689" spans="11:11">
      <c r="K6689" s="3"/>
    </row>
    <row r="6690" spans="11:11">
      <c r="K6690" s="3"/>
    </row>
    <row r="6691" spans="11:11">
      <c r="K6691" s="3"/>
    </row>
    <row r="6692" spans="11:11">
      <c r="K6692" s="3"/>
    </row>
    <row r="6693" spans="11:11">
      <c r="K6693" s="3"/>
    </row>
    <row r="6694" spans="11:11">
      <c r="K6694" s="3"/>
    </row>
    <row r="6695" spans="11:11">
      <c r="K6695" s="3"/>
    </row>
    <row r="6696" spans="11:11">
      <c r="K6696" s="3"/>
    </row>
    <row r="6697" spans="11:11">
      <c r="K6697" s="3"/>
    </row>
    <row r="6698" spans="11:11">
      <c r="K6698" s="3"/>
    </row>
    <row r="6699" spans="11:11">
      <c r="K6699" s="3"/>
    </row>
    <row r="6700" spans="11:11">
      <c r="K6700" s="3"/>
    </row>
    <row r="6701" spans="11:11">
      <c r="K6701" s="3"/>
    </row>
    <row r="6702" spans="11:11">
      <c r="K6702" s="3"/>
    </row>
    <row r="6703" spans="11:11">
      <c r="K6703" s="3"/>
    </row>
    <row r="6704" spans="11:11">
      <c r="K6704" s="3"/>
    </row>
    <row r="6705" spans="11:11">
      <c r="K6705" s="3"/>
    </row>
    <row r="6706" spans="11:11">
      <c r="K6706" s="3"/>
    </row>
    <row r="6707" spans="11:11">
      <c r="K6707" s="3"/>
    </row>
    <row r="6708" spans="11:11">
      <c r="K6708" s="3"/>
    </row>
    <row r="6709" spans="11:11">
      <c r="K6709" s="3"/>
    </row>
    <row r="6710" spans="11:11">
      <c r="K6710" s="3"/>
    </row>
    <row r="6711" spans="11:11">
      <c r="K6711" s="3"/>
    </row>
    <row r="6712" spans="11:11">
      <c r="K6712" s="3"/>
    </row>
    <row r="6713" spans="11:11">
      <c r="K6713" s="3"/>
    </row>
    <row r="6714" spans="11:11">
      <c r="K6714" s="3"/>
    </row>
    <row r="6715" spans="11:11">
      <c r="K6715" s="3"/>
    </row>
    <row r="6716" spans="11:11">
      <c r="K6716" s="3"/>
    </row>
    <row r="6717" spans="11:11">
      <c r="K6717" s="3"/>
    </row>
    <row r="6718" spans="11:11">
      <c r="K6718" s="3"/>
    </row>
    <row r="6719" spans="11:11">
      <c r="K6719" s="3"/>
    </row>
    <row r="6720" spans="11:11">
      <c r="K6720" s="3"/>
    </row>
    <row r="6721" spans="11:11">
      <c r="K6721" s="3"/>
    </row>
    <row r="6722" spans="11:11">
      <c r="K6722" s="3"/>
    </row>
    <row r="6723" spans="11:11">
      <c r="K6723" s="3"/>
    </row>
    <row r="6724" spans="11:11">
      <c r="K6724" s="3"/>
    </row>
    <row r="6725" spans="11:11">
      <c r="K6725" s="3"/>
    </row>
    <row r="6726" spans="11:11">
      <c r="K6726" s="3"/>
    </row>
    <row r="6727" spans="11:11">
      <c r="K6727" s="3"/>
    </row>
    <row r="6728" spans="11:11">
      <c r="K6728" s="3"/>
    </row>
    <row r="6729" spans="11:11">
      <c r="K6729" s="3"/>
    </row>
    <row r="6730" spans="11:11">
      <c r="K6730" s="3"/>
    </row>
    <row r="6731" spans="11:11">
      <c r="K6731" s="3"/>
    </row>
    <row r="6732" spans="11:11">
      <c r="K6732" s="3"/>
    </row>
    <row r="6733" spans="11:11">
      <c r="K6733" s="3"/>
    </row>
    <row r="6734" spans="11:11">
      <c r="K6734" s="3"/>
    </row>
    <row r="6735" spans="11:11">
      <c r="K6735" s="3"/>
    </row>
    <row r="6736" spans="11:11">
      <c r="K6736" s="3"/>
    </row>
    <row r="6737" spans="11:11">
      <c r="K6737" s="3"/>
    </row>
    <row r="6738" spans="11:11">
      <c r="K6738" s="3"/>
    </row>
    <row r="6739" spans="11:11">
      <c r="K6739" s="3"/>
    </row>
    <row r="6740" spans="11:11">
      <c r="K6740" s="3"/>
    </row>
    <row r="6741" spans="11:11">
      <c r="K6741" s="3"/>
    </row>
    <row r="6742" spans="11:11">
      <c r="K6742" s="3"/>
    </row>
    <row r="6743" spans="11:11">
      <c r="K6743" s="3"/>
    </row>
    <row r="6744" spans="11:11">
      <c r="K6744" s="3"/>
    </row>
    <row r="6745" spans="11:11">
      <c r="K6745" s="3"/>
    </row>
    <row r="6746" spans="11:11">
      <c r="K6746" s="3"/>
    </row>
    <row r="6747" spans="11:11">
      <c r="K6747" s="3"/>
    </row>
    <row r="6748" spans="11:11">
      <c r="K6748" s="3"/>
    </row>
    <row r="6749" spans="11:11">
      <c r="K6749" s="3"/>
    </row>
    <row r="6750" spans="11:11">
      <c r="K6750" s="3"/>
    </row>
    <row r="6751" spans="11:11">
      <c r="K6751" s="3"/>
    </row>
    <row r="6752" spans="11:11">
      <c r="K6752" s="3"/>
    </row>
    <row r="6753" spans="11:11">
      <c r="K6753" s="3"/>
    </row>
    <row r="6754" spans="11:11">
      <c r="K6754" s="3"/>
    </row>
    <row r="6755" spans="11:11">
      <c r="K6755" s="3"/>
    </row>
    <row r="6756" spans="11:11">
      <c r="K6756" s="3"/>
    </row>
    <row r="6757" spans="11:11">
      <c r="K6757" s="3"/>
    </row>
    <row r="6758" spans="11:11">
      <c r="K6758" s="3"/>
    </row>
    <row r="6759" spans="11:11">
      <c r="K6759" s="3"/>
    </row>
    <row r="6760" spans="11:11">
      <c r="K6760" s="3"/>
    </row>
    <row r="6761" spans="11:11">
      <c r="K6761" s="3"/>
    </row>
    <row r="6762" spans="11:11">
      <c r="K6762" s="3"/>
    </row>
    <row r="6763" spans="11:11">
      <c r="K6763" s="3"/>
    </row>
    <row r="6764" spans="11:11">
      <c r="K6764" s="3"/>
    </row>
    <row r="6765" spans="11:11">
      <c r="K6765" s="3"/>
    </row>
    <row r="6766" spans="11:11">
      <c r="K6766" s="3"/>
    </row>
    <row r="6767" spans="11:11">
      <c r="K6767" s="3"/>
    </row>
    <row r="6768" spans="11:11">
      <c r="K6768" s="3"/>
    </row>
    <row r="6769" spans="11:11">
      <c r="K6769" s="3"/>
    </row>
    <row r="6770" spans="11:11">
      <c r="K6770" s="3"/>
    </row>
    <row r="6771" spans="11:11">
      <c r="K6771" s="3"/>
    </row>
    <row r="6772" spans="11:11">
      <c r="K6772" s="3"/>
    </row>
    <row r="6773" spans="11:11">
      <c r="K6773" s="3"/>
    </row>
    <row r="6774" spans="11:11">
      <c r="K6774" s="3"/>
    </row>
    <row r="6775" spans="11:11">
      <c r="K6775" s="3"/>
    </row>
    <row r="6776" spans="11:11">
      <c r="K6776" s="3"/>
    </row>
    <row r="6777" spans="11:11">
      <c r="K6777" s="3"/>
    </row>
    <row r="6778" spans="11:11">
      <c r="K6778" s="3"/>
    </row>
    <row r="6779" spans="11:11">
      <c r="K6779" s="3"/>
    </row>
    <row r="6780" spans="11:11">
      <c r="K6780" s="3"/>
    </row>
    <row r="6781" spans="11:11">
      <c r="K6781" s="3"/>
    </row>
    <row r="6782" spans="11:11">
      <c r="K6782" s="3"/>
    </row>
    <row r="6783" spans="11:11">
      <c r="K6783" s="3"/>
    </row>
    <row r="6784" spans="11:11">
      <c r="K6784" s="3"/>
    </row>
    <row r="6785" spans="11:11">
      <c r="K6785" s="3"/>
    </row>
    <row r="6786" spans="11:11">
      <c r="K6786" s="3"/>
    </row>
    <row r="6787" spans="11:11">
      <c r="K6787" s="3"/>
    </row>
    <row r="6788" spans="11:11">
      <c r="K6788" s="3"/>
    </row>
    <row r="6789" spans="11:11">
      <c r="K6789" s="3"/>
    </row>
    <row r="6790" spans="11:11">
      <c r="K6790" s="3"/>
    </row>
    <row r="6791" spans="11:11">
      <c r="K6791" s="3"/>
    </row>
    <row r="6792" spans="11:11">
      <c r="K6792" s="3"/>
    </row>
    <row r="6793" spans="11:11">
      <c r="K6793" s="3"/>
    </row>
    <row r="6794" spans="11:11">
      <c r="K6794" s="3"/>
    </row>
    <row r="6795" spans="11:11">
      <c r="K6795" s="3"/>
    </row>
    <row r="6796" spans="11:11">
      <c r="K6796" s="3"/>
    </row>
    <row r="6797" spans="11:11">
      <c r="K6797" s="3"/>
    </row>
    <row r="6798" spans="11:11">
      <c r="K6798" s="3"/>
    </row>
    <row r="6799" spans="11:11">
      <c r="K6799" s="3"/>
    </row>
    <row r="6800" spans="11:11">
      <c r="K6800" s="3"/>
    </row>
    <row r="6801" spans="11:11">
      <c r="K6801" s="3"/>
    </row>
    <row r="6802" spans="11:11">
      <c r="K6802" s="3"/>
    </row>
    <row r="6803" spans="11:11">
      <c r="K6803" s="3"/>
    </row>
    <row r="6804" spans="11:11">
      <c r="K6804" s="3"/>
    </row>
    <row r="6805" spans="11:11">
      <c r="K6805" s="3"/>
    </row>
    <row r="6806" spans="11:11">
      <c r="K6806" s="3"/>
    </row>
    <row r="6807" spans="11:11">
      <c r="K6807" s="3"/>
    </row>
    <row r="6808" spans="11:11">
      <c r="K6808" s="3"/>
    </row>
    <row r="6809" spans="11:11">
      <c r="K6809" s="3"/>
    </row>
    <row r="6810" spans="11:11">
      <c r="K6810" s="3"/>
    </row>
    <row r="6811" spans="11:11">
      <c r="K6811" s="3"/>
    </row>
    <row r="6812" spans="11:11">
      <c r="K6812" s="3"/>
    </row>
    <row r="6813" spans="11:11">
      <c r="K6813" s="3"/>
    </row>
    <row r="6814" spans="11:11">
      <c r="K6814" s="3"/>
    </row>
    <row r="6815" spans="11:11">
      <c r="K6815" s="3"/>
    </row>
    <row r="6816" spans="11:11">
      <c r="K6816" s="3"/>
    </row>
    <row r="6817" spans="11:11">
      <c r="K6817" s="3"/>
    </row>
    <row r="6818" spans="11:11">
      <c r="K6818" s="3"/>
    </row>
    <row r="6819" spans="11:11">
      <c r="K6819" s="3"/>
    </row>
    <row r="6820" spans="11:11">
      <c r="K6820" s="3"/>
    </row>
    <row r="6821" spans="11:11">
      <c r="K6821" s="3"/>
    </row>
    <row r="6822" spans="11:11">
      <c r="K6822" s="3"/>
    </row>
    <row r="6823" spans="11:11">
      <c r="K6823" s="3"/>
    </row>
    <row r="6824" spans="11:11">
      <c r="K6824" s="3"/>
    </row>
    <row r="6825" spans="11:11">
      <c r="K6825" s="3"/>
    </row>
    <row r="6826" spans="11:11">
      <c r="K6826" s="3"/>
    </row>
    <row r="6827" spans="11:11">
      <c r="K6827" s="3"/>
    </row>
    <row r="6828" spans="11:11">
      <c r="K6828" s="3"/>
    </row>
    <row r="6829" spans="11:11">
      <c r="K6829" s="3"/>
    </row>
    <row r="6830" spans="11:11">
      <c r="K6830" s="3"/>
    </row>
    <row r="6831" spans="11:11">
      <c r="K6831" s="3"/>
    </row>
    <row r="6832" spans="11:11">
      <c r="K6832" s="3"/>
    </row>
    <row r="6833" spans="11:11">
      <c r="K6833" s="3"/>
    </row>
    <row r="6834" spans="11:11">
      <c r="K6834" s="3"/>
    </row>
    <row r="6835" spans="11:11">
      <c r="K6835" s="3"/>
    </row>
    <row r="6836" spans="11:11">
      <c r="K6836" s="3"/>
    </row>
    <row r="6837" spans="11:11">
      <c r="K6837" s="3"/>
    </row>
    <row r="6838" spans="11:11">
      <c r="K6838" s="3"/>
    </row>
    <row r="6839" spans="11:11">
      <c r="K6839" s="3"/>
    </row>
    <row r="6840" spans="11:11">
      <c r="K6840" s="3"/>
    </row>
    <row r="6841" spans="11:11">
      <c r="K6841" s="3"/>
    </row>
    <row r="6842" spans="11:11">
      <c r="K6842" s="3"/>
    </row>
    <row r="6843" spans="11:11">
      <c r="K6843" s="3"/>
    </row>
    <row r="6844" spans="11:11">
      <c r="K6844" s="3"/>
    </row>
    <row r="6845" spans="11:11">
      <c r="K6845" s="3"/>
    </row>
    <row r="6846" spans="11:11">
      <c r="K6846" s="3"/>
    </row>
    <row r="6847" spans="11:11">
      <c r="K6847" s="3"/>
    </row>
    <row r="6848" spans="11:11">
      <c r="K6848" s="3"/>
    </row>
    <row r="6849" spans="11:11">
      <c r="K6849" s="3"/>
    </row>
    <row r="6850" spans="11:11">
      <c r="K6850" s="3"/>
    </row>
    <row r="6851" spans="11:11">
      <c r="K6851" s="3"/>
    </row>
    <row r="6852" spans="11:11">
      <c r="K6852" s="3"/>
    </row>
    <row r="6853" spans="11:11">
      <c r="K6853" s="3"/>
    </row>
    <row r="6854" spans="11:11">
      <c r="K6854" s="3"/>
    </row>
    <row r="6855" spans="11:11">
      <c r="K6855" s="3"/>
    </row>
    <row r="6856" spans="11:11">
      <c r="K6856" s="3"/>
    </row>
    <row r="6857" spans="11:11">
      <c r="K6857" s="3"/>
    </row>
    <row r="6858" spans="11:11">
      <c r="K6858" s="3"/>
    </row>
    <row r="6859" spans="11:11">
      <c r="K6859" s="3"/>
    </row>
    <row r="6860" spans="11:11">
      <c r="K6860" s="3"/>
    </row>
    <row r="6861" spans="11:11">
      <c r="K6861" s="3"/>
    </row>
    <row r="6862" spans="11:11">
      <c r="K6862" s="3"/>
    </row>
    <row r="6863" spans="11:11">
      <c r="K6863" s="3"/>
    </row>
    <row r="6864" spans="11:11">
      <c r="K6864" s="3"/>
    </row>
    <row r="6865" spans="11:11">
      <c r="K6865" s="3"/>
    </row>
    <row r="6866" spans="11:11">
      <c r="K6866" s="3"/>
    </row>
    <row r="6867" spans="11:11">
      <c r="K6867" s="3"/>
    </row>
    <row r="6868" spans="11:11">
      <c r="K6868" s="3"/>
    </row>
    <row r="6869" spans="11:11">
      <c r="K6869" s="3"/>
    </row>
    <row r="6870" spans="11:11">
      <c r="K6870" s="3"/>
    </row>
    <row r="6871" spans="11:11">
      <c r="K6871" s="3"/>
    </row>
    <row r="6872" spans="11:11">
      <c r="K6872" s="3"/>
    </row>
    <row r="6873" spans="11:11">
      <c r="K6873" s="3"/>
    </row>
    <row r="6874" spans="11:11">
      <c r="K6874" s="3"/>
    </row>
    <row r="6875" spans="11:11">
      <c r="K6875" s="3"/>
    </row>
    <row r="6876" spans="11:11">
      <c r="K6876" s="3"/>
    </row>
    <row r="6877" spans="11:11">
      <c r="K6877" s="3"/>
    </row>
    <row r="6878" spans="11:11">
      <c r="K6878" s="3"/>
    </row>
    <row r="6879" spans="11:11">
      <c r="K6879" s="3"/>
    </row>
    <row r="6880" spans="11:11">
      <c r="K6880" s="3"/>
    </row>
    <row r="6881" spans="11:11">
      <c r="K6881" s="3"/>
    </row>
    <row r="6882" spans="11:11">
      <c r="K6882" s="3"/>
    </row>
    <row r="6883" spans="11:11">
      <c r="K6883" s="3"/>
    </row>
    <row r="6884" spans="11:11">
      <c r="K6884" s="3"/>
    </row>
    <row r="6885" spans="11:11">
      <c r="K6885" s="3"/>
    </row>
    <row r="6886" spans="11:11">
      <c r="K6886" s="3"/>
    </row>
    <row r="6887" spans="11:11">
      <c r="K6887" s="3"/>
    </row>
    <row r="6888" spans="11:11">
      <c r="K6888" s="3"/>
    </row>
    <row r="6889" spans="11:11">
      <c r="K6889" s="3"/>
    </row>
    <row r="6890" spans="11:11">
      <c r="K6890" s="3"/>
    </row>
    <row r="6891" spans="11:11">
      <c r="K6891" s="3"/>
    </row>
    <row r="6892" spans="11:11">
      <c r="K6892" s="3"/>
    </row>
    <row r="6893" spans="11:11">
      <c r="K6893" s="3"/>
    </row>
    <row r="6894" spans="11:11">
      <c r="K6894" s="3"/>
    </row>
    <row r="6895" spans="11:11">
      <c r="K6895" s="3"/>
    </row>
    <row r="6896" spans="11:11">
      <c r="K6896" s="3"/>
    </row>
    <row r="6897" spans="11:11">
      <c r="K6897" s="3"/>
    </row>
    <row r="6898" spans="11:11">
      <c r="K6898" s="3"/>
    </row>
    <row r="6899" spans="11:11">
      <c r="K6899" s="3"/>
    </row>
    <row r="6900" spans="11:11">
      <c r="K6900" s="3"/>
    </row>
    <row r="6901" spans="11:11">
      <c r="K6901" s="3"/>
    </row>
    <row r="6902" spans="11:11">
      <c r="K6902" s="3"/>
    </row>
    <row r="6903" spans="11:11">
      <c r="K6903" s="3"/>
    </row>
    <row r="6904" spans="11:11">
      <c r="K6904" s="3"/>
    </row>
    <row r="6905" spans="11:11">
      <c r="K6905" s="3"/>
    </row>
    <row r="6906" spans="11:11">
      <c r="K6906" s="3"/>
    </row>
    <row r="6907" spans="11:11">
      <c r="K6907" s="3"/>
    </row>
    <row r="6908" spans="11:11">
      <c r="K6908" s="3"/>
    </row>
    <row r="6909" spans="11:11">
      <c r="K6909" s="3"/>
    </row>
    <row r="6910" spans="11:11">
      <c r="K6910" s="3"/>
    </row>
    <row r="6911" spans="11:11">
      <c r="K6911" s="3"/>
    </row>
    <row r="6912" spans="11:11">
      <c r="K6912" s="3"/>
    </row>
    <row r="6913" spans="11:11">
      <c r="K6913" s="3"/>
    </row>
    <row r="6914" spans="11:11">
      <c r="K6914" s="3"/>
    </row>
    <row r="6915" spans="11:11">
      <c r="K6915" s="3"/>
    </row>
    <row r="6916" spans="11:11">
      <c r="K6916" s="3"/>
    </row>
    <row r="6917" spans="11:11">
      <c r="K6917" s="3"/>
    </row>
    <row r="6918" spans="11:11">
      <c r="K6918" s="3"/>
    </row>
    <row r="6919" spans="11:11">
      <c r="K6919" s="3"/>
    </row>
    <row r="6920" spans="11:11">
      <c r="K6920" s="3"/>
    </row>
    <row r="6921" spans="11:11">
      <c r="K6921" s="3"/>
    </row>
    <row r="6922" spans="11:11">
      <c r="K6922" s="3"/>
    </row>
    <row r="6923" spans="11:11">
      <c r="K6923" s="3"/>
    </row>
    <row r="6924" spans="11:11">
      <c r="K6924" s="3"/>
    </row>
    <row r="6925" spans="11:11">
      <c r="K6925" s="3"/>
    </row>
    <row r="6926" spans="11:11">
      <c r="K6926" s="3"/>
    </row>
    <row r="6927" spans="11:11">
      <c r="K6927" s="3"/>
    </row>
    <row r="6928" spans="11:11">
      <c r="K6928" s="3"/>
    </row>
    <row r="6929" spans="11:11">
      <c r="K6929" s="3"/>
    </row>
    <row r="6930" spans="11:11">
      <c r="K6930" s="3"/>
    </row>
    <row r="6931" spans="11:11">
      <c r="K6931" s="3"/>
    </row>
    <row r="6932" spans="11:11">
      <c r="K6932" s="3"/>
    </row>
    <row r="6933" spans="11:11">
      <c r="K6933" s="3"/>
    </row>
    <row r="6934" spans="11:11">
      <c r="K6934" s="3"/>
    </row>
    <row r="6935" spans="11:11">
      <c r="K6935" s="3"/>
    </row>
    <row r="6936" spans="11:11">
      <c r="K6936" s="3"/>
    </row>
    <row r="6937" spans="11:11">
      <c r="K6937" s="3"/>
    </row>
    <row r="6938" spans="11:11">
      <c r="K6938" s="3"/>
    </row>
    <row r="6939" spans="11:11">
      <c r="K6939" s="3"/>
    </row>
    <row r="6940" spans="11:11">
      <c r="K6940" s="3"/>
    </row>
    <row r="6941" spans="11:11">
      <c r="K6941" s="3"/>
    </row>
    <row r="6942" spans="11:11">
      <c r="K6942" s="3"/>
    </row>
    <row r="6943" spans="11:11">
      <c r="K6943" s="3"/>
    </row>
    <row r="6944" spans="11:11">
      <c r="K6944" s="3"/>
    </row>
    <row r="6945" spans="11:11">
      <c r="K6945" s="3"/>
    </row>
    <row r="6946" spans="11:11">
      <c r="K6946" s="3"/>
    </row>
    <row r="6947" spans="11:11">
      <c r="K6947" s="3"/>
    </row>
    <row r="6948" spans="11:11">
      <c r="K6948" s="3"/>
    </row>
    <row r="6949" spans="11:11">
      <c r="K6949" s="3"/>
    </row>
    <row r="6950" spans="11:11">
      <c r="K6950" s="3"/>
    </row>
    <row r="6951" spans="11:11">
      <c r="K6951" s="3"/>
    </row>
    <row r="6952" spans="11:11">
      <c r="K6952" s="3"/>
    </row>
    <row r="6953" spans="11:11">
      <c r="K6953" s="3"/>
    </row>
    <row r="6954" spans="11:11">
      <c r="K6954" s="3"/>
    </row>
    <row r="6955" spans="11:11">
      <c r="K6955" s="3"/>
    </row>
    <row r="6956" spans="11:11">
      <c r="K6956" s="3"/>
    </row>
    <row r="6957" spans="11:11">
      <c r="K6957" s="3"/>
    </row>
    <row r="6958" spans="11:11">
      <c r="K6958" s="3"/>
    </row>
    <row r="6959" spans="11:11">
      <c r="K6959" s="3"/>
    </row>
    <row r="6960" spans="11:11">
      <c r="K6960" s="3"/>
    </row>
    <row r="6961" spans="11:11">
      <c r="K6961" s="3"/>
    </row>
    <row r="6962" spans="11:11">
      <c r="K6962" s="3"/>
    </row>
    <row r="6963" spans="11:11">
      <c r="K6963" s="3"/>
    </row>
    <row r="6964" spans="11:11">
      <c r="K6964" s="3"/>
    </row>
    <row r="6965" spans="11:11">
      <c r="K6965" s="3"/>
    </row>
    <row r="6966" spans="11:11">
      <c r="K6966" s="3"/>
    </row>
    <row r="6967" spans="11:11">
      <c r="K6967" s="3"/>
    </row>
    <row r="6968" spans="11:11">
      <c r="K6968" s="3"/>
    </row>
    <row r="6969" spans="11:11">
      <c r="K6969" s="3"/>
    </row>
    <row r="6970" spans="11:11">
      <c r="K6970" s="3"/>
    </row>
    <row r="6971" spans="11:11">
      <c r="K6971" s="3"/>
    </row>
    <row r="6972" spans="11:11">
      <c r="K6972" s="3"/>
    </row>
    <row r="6973" spans="11:11">
      <c r="K6973" s="3"/>
    </row>
    <row r="6974" spans="11:11">
      <c r="K6974" s="3"/>
    </row>
    <row r="6975" spans="11:11">
      <c r="K6975" s="3"/>
    </row>
    <row r="6976" spans="11:11">
      <c r="K6976" s="3"/>
    </row>
    <row r="6977" spans="11:11">
      <c r="K6977" s="3"/>
    </row>
    <row r="6978" spans="11:11">
      <c r="K6978" s="3"/>
    </row>
    <row r="6979" spans="11:11">
      <c r="K6979" s="3"/>
    </row>
    <row r="6980" spans="11:11">
      <c r="K6980" s="3"/>
    </row>
    <row r="6981" spans="11:11">
      <c r="K6981" s="3"/>
    </row>
    <row r="6982" spans="11:11">
      <c r="K6982" s="3"/>
    </row>
    <row r="6983" spans="11:11">
      <c r="K6983" s="3"/>
    </row>
    <row r="6984" spans="11:11">
      <c r="K6984" s="3"/>
    </row>
    <row r="6985" spans="11:11">
      <c r="K6985" s="3"/>
    </row>
    <row r="6986" spans="11:11">
      <c r="K6986" s="3"/>
    </row>
    <row r="6987" spans="11:11">
      <c r="K6987" s="3"/>
    </row>
    <row r="6988" spans="11:11">
      <c r="K6988" s="3"/>
    </row>
    <row r="6989" spans="11:11">
      <c r="K6989" s="3"/>
    </row>
    <row r="6990" spans="11:11">
      <c r="K6990" s="3"/>
    </row>
    <row r="6991" spans="11:11">
      <c r="K6991" s="3"/>
    </row>
    <row r="6992" spans="11:11">
      <c r="K6992" s="3"/>
    </row>
    <row r="6993" spans="11:11">
      <c r="K6993" s="3"/>
    </row>
    <row r="6994" spans="11:11">
      <c r="K6994" s="3"/>
    </row>
    <row r="6995" spans="11:11">
      <c r="K6995" s="3"/>
    </row>
    <row r="6996" spans="11:11">
      <c r="K6996" s="3"/>
    </row>
    <row r="6997" spans="11:11">
      <c r="K6997" s="3"/>
    </row>
    <row r="6998" spans="11:11">
      <c r="K6998" s="3"/>
    </row>
    <row r="6999" spans="11:11">
      <c r="K6999" s="3"/>
    </row>
    <row r="7000" spans="11:11">
      <c r="K7000" s="3"/>
    </row>
    <row r="7001" spans="11:11">
      <c r="K7001" s="3"/>
    </row>
    <row r="7002" spans="11:11">
      <c r="K7002" s="3"/>
    </row>
    <row r="7003" spans="11:11">
      <c r="K7003" s="3"/>
    </row>
    <row r="7004" spans="11:11">
      <c r="K7004" s="3"/>
    </row>
    <row r="7005" spans="11:11">
      <c r="K7005" s="3"/>
    </row>
    <row r="7006" spans="11:11">
      <c r="K7006" s="3"/>
    </row>
    <row r="7007" spans="11:11">
      <c r="K7007" s="3"/>
    </row>
    <row r="7008" spans="11:11">
      <c r="K7008" s="3"/>
    </row>
    <row r="7009" spans="11:11">
      <c r="K7009" s="3"/>
    </row>
    <row r="7010" spans="11:11">
      <c r="K7010" s="3"/>
    </row>
    <row r="7011" spans="11:11">
      <c r="K7011" s="3"/>
    </row>
    <row r="7012" spans="11:11">
      <c r="K7012" s="3"/>
    </row>
    <row r="7013" spans="11:11">
      <c r="K7013" s="3"/>
    </row>
    <row r="7014" spans="11:11">
      <c r="K7014" s="3"/>
    </row>
    <row r="7015" spans="11:11">
      <c r="K7015" s="3"/>
    </row>
    <row r="7016" spans="11:11">
      <c r="K7016" s="3"/>
    </row>
    <row r="7017" spans="11:11">
      <c r="K7017" s="3"/>
    </row>
    <row r="7018" spans="11:11">
      <c r="K7018" s="3"/>
    </row>
    <row r="7019" spans="11:11">
      <c r="K7019" s="3"/>
    </row>
    <row r="7020" spans="11:11">
      <c r="K7020" s="3"/>
    </row>
    <row r="7021" spans="11:11">
      <c r="K7021" s="3"/>
    </row>
    <row r="7022" spans="11:11">
      <c r="K7022" s="3"/>
    </row>
    <row r="7023" spans="11:11">
      <c r="K7023" s="3"/>
    </row>
    <row r="7024" spans="11:11">
      <c r="K7024" s="3"/>
    </row>
    <row r="7025" spans="11:11">
      <c r="K7025" s="3"/>
    </row>
    <row r="7026" spans="11:11">
      <c r="K7026" s="3"/>
    </row>
    <row r="7027" spans="11:11">
      <c r="K7027" s="3"/>
    </row>
    <row r="7028" spans="11:11">
      <c r="K7028" s="3"/>
    </row>
    <row r="7029" spans="11:11">
      <c r="K7029" s="3"/>
    </row>
    <row r="7030" spans="11:11">
      <c r="K7030" s="3"/>
    </row>
    <row r="7031" spans="11:11">
      <c r="K7031" s="3"/>
    </row>
    <row r="7032" spans="11:11">
      <c r="K7032" s="3"/>
    </row>
    <row r="7033" spans="11:11">
      <c r="K7033" s="3"/>
    </row>
    <row r="7034" spans="11:11">
      <c r="K7034" s="3"/>
    </row>
    <row r="7035" spans="11:11">
      <c r="K7035" s="3"/>
    </row>
    <row r="7036" spans="11:11">
      <c r="K7036" s="3"/>
    </row>
    <row r="7037" spans="11:11">
      <c r="K7037" s="3"/>
    </row>
    <row r="7038" spans="11:11">
      <c r="K7038" s="3"/>
    </row>
    <row r="7039" spans="11:11">
      <c r="K7039" s="3"/>
    </row>
    <row r="7040" spans="11:11">
      <c r="K7040" s="3"/>
    </row>
    <row r="7041" spans="11:11">
      <c r="K7041" s="3"/>
    </row>
    <row r="7042" spans="11:11">
      <c r="K7042" s="3"/>
    </row>
    <row r="7043" spans="11:11">
      <c r="K7043" s="3"/>
    </row>
    <row r="7044" spans="11:11">
      <c r="K7044" s="3"/>
    </row>
    <row r="7045" spans="11:11">
      <c r="K7045" s="3"/>
    </row>
    <row r="7046" spans="11:11">
      <c r="K7046" s="3"/>
    </row>
    <row r="7047" spans="11:11">
      <c r="K7047" s="3"/>
    </row>
    <row r="7048" spans="11:11">
      <c r="K7048" s="3"/>
    </row>
    <row r="7049" spans="11:11">
      <c r="K7049" s="3"/>
    </row>
    <row r="7050" spans="11:11">
      <c r="K7050" s="3"/>
    </row>
    <row r="7051" spans="11:11">
      <c r="K7051" s="3"/>
    </row>
    <row r="7052" spans="11:11">
      <c r="K7052" s="3"/>
    </row>
    <row r="7053" spans="11:11">
      <c r="K7053" s="3"/>
    </row>
    <row r="7054" spans="11:11">
      <c r="K7054" s="3"/>
    </row>
    <row r="7055" spans="11:11">
      <c r="K7055" s="3"/>
    </row>
    <row r="7056" spans="11:11">
      <c r="K7056" s="3"/>
    </row>
    <row r="7057" spans="11:11">
      <c r="K7057" s="3"/>
    </row>
    <row r="7058" spans="11:11">
      <c r="K7058" s="3"/>
    </row>
    <row r="7059" spans="11:11">
      <c r="K7059" s="3"/>
    </row>
    <row r="7060" spans="11:11">
      <c r="K7060" s="3"/>
    </row>
    <row r="7061" spans="11:11">
      <c r="K7061" s="3"/>
    </row>
    <row r="7062" spans="11:11">
      <c r="K7062" s="3"/>
    </row>
    <row r="7063" spans="11:11">
      <c r="K7063" s="3"/>
    </row>
    <row r="7064" spans="11:11">
      <c r="K7064" s="3"/>
    </row>
    <row r="7065" spans="11:11">
      <c r="K7065" s="3"/>
    </row>
    <row r="7066" spans="11:11">
      <c r="K7066" s="3"/>
    </row>
    <row r="7067" spans="11:11">
      <c r="K7067" s="3"/>
    </row>
    <row r="7068" spans="11:11">
      <c r="K7068" s="3"/>
    </row>
    <row r="7069" spans="11:11">
      <c r="K7069" s="3"/>
    </row>
    <row r="7070" spans="11:11">
      <c r="K7070" s="3"/>
    </row>
    <row r="7071" spans="11:11">
      <c r="K7071" s="3"/>
    </row>
    <row r="7072" spans="11:11">
      <c r="K7072" s="3"/>
    </row>
    <row r="7073" spans="11:11">
      <c r="K7073" s="3"/>
    </row>
    <row r="7074" spans="11:11">
      <c r="K7074" s="3"/>
    </row>
    <row r="7075" spans="11:11">
      <c r="K7075" s="3"/>
    </row>
    <row r="7076" spans="11:11">
      <c r="K7076" s="3"/>
    </row>
    <row r="7077" spans="11:11">
      <c r="K7077" s="3"/>
    </row>
    <row r="7078" spans="11:11">
      <c r="K7078" s="3"/>
    </row>
    <row r="7079" spans="11:11">
      <c r="K7079" s="3"/>
    </row>
    <row r="7080" spans="11:11">
      <c r="K7080" s="3"/>
    </row>
    <row r="7081" spans="11:11">
      <c r="K7081" s="3"/>
    </row>
    <row r="7082" spans="11:11">
      <c r="K7082" s="3"/>
    </row>
    <row r="7083" spans="11:11">
      <c r="K7083" s="3"/>
    </row>
    <row r="7084" spans="11:11">
      <c r="K7084" s="3"/>
    </row>
    <row r="7085" spans="11:11">
      <c r="K7085" s="3"/>
    </row>
    <row r="7086" spans="11:11">
      <c r="K7086" s="3"/>
    </row>
    <row r="7087" spans="11:11">
      <c r="K7087" s="3"/>
    </row>
    <row r="7088" spans="11:11">
      <c r="K7088" s="3"/>
    </row>
    <row r="7089" spans="11:11">
      <c r="K7089" s="3"/>
    </row>
    <row r="7090" spans="11:11">
      <c r="K7090" s="3"/>
    </row>
    <row r="7091" spans="11:11">
      <c r="K7091" s="3"/>
    </row>
    <row r="7092" spans="11:11">
      <c r="K7092" s="3"/>
    </row>
    <row r="7093" spans="11:11">
      <c r="K7093" s="3"/>
    </row>
    <row r="7094" spans="11:11">
      <c r="K7094" s="3"/>
    </row>
    <row r="7095" spans="11:11">
      <c r="K7095" s="3"/>
    </row>
    <row r="7096" spans="11:11">
      <c r="K7096" s="3"/>
    </row>
    <row r="7097" spans="11:11">
      <c r="K7097" s="3"/>
    </row>
    <row r="7098" spans="11:11">
      <c r="K7098" s="3"/>
    </row>
    <row r="7099" spans="11:11">
      <c r="K7099" s="3"/>
    </row>
    <row r="7100" spans="11:11">
      <c r="K7100" s="3"/>
    </row>
    <row r="7101" spans="11:11">
      <c r="K7101" s="3"/>
    </row>
    <row r="7102" spans="11:11">
      <c r="K7102" s="3"/>
    </row>
    <row r="7103" spans="11:11">
      <c r="K7103" s="3"/>
    </row>
    <row r="7104" spans="11:11">
      <c r="K7104" s="3"/>
    </row>
    <row r="7105" spans="11:11">
      <c r="K7105" s="3"/>
    </row>
    <row r="7106" spans="11:11">
      <c r="K7106" s="3"/>
    </row>
    <row r="7107" spans="11:11">
      <c r="K7107" s="3"/>
    </row>
    <row r="7108" spans="11:11">
      <c r="K7108" s="3"/>
    </row>
    <row r="7109" spans="11:11">
      <c r="K7109" s="3"/>
    </row>
    <row r="7110" spans="11:11">
      <c r="K7110" s="3"/>
    </row>
    <row r="7111" spans="11:11">
      <c r="K7111" s="3"/>
    </row>
    <row r="7112" spans="11:11">
      <c r="K7112" s="3"/>
    </row>
    <row r="7113" spans="11:11">
      <c r="K7113" s="3"/>
    </row>
    <row r="7114" spans="11:11">
      <c r="K7114" s="3"/>
    </row>
    <row r="7115" spans="11:11">
      <c r="K7115" s="3"/>
    </row>
    <row r="7116" spans="11:11">
      <c r="K7116" s="3"/>
    </row>
    <row r="7117" spans="11:11">
      <c r="K7117" s="3"/>
    </row>
    <row r="7118" spans="11:11">
      <c r="K7118" s="3"/>
    </row>
    <row r="7119" spans="11:11">
      <c r="K7119" s="3"/>
    </row>
    <row r="7120" spans="11:11">
      <c r="K7120" s="3"/>
    </row>
    <row r="7121" spans="11:11">
      <c r="K7121" s="3"/>
    </row>
    <row r="7122" spans="11:11">
      <c r="K7122" s="3"/>
    </row>
    <row r="7123" spans="11:11">
      <c r="K7123" s="3"/>
    </row>
    <row r="7124" spans="11:11">
      <c r="K7124" s="3"/>
    </row>
    <row r="7125" spans="11:11">
      <c r="K7125" s="3"/>
    </row>
    <row r="7126" spans="11:11">
      <c r="K7126" s="3"/>
    </row>
    <row r="7127" spans="11:11">
      <c r="K7127" s="3"/>
    </row>
    <row r="7128" spans="11:11">
      <c r="K7128" s="3"/>
    </row>
    <row r="7129" spans="11:11">
      <c r="K7129" s="3"/>
    </row>
    <row r="7130" spans="11:11">
      <c r="K7130" s="3"/>
    </row>
    <row r="7131" spans="11:11">
      <c r="K7131" s="3"/>
    </row>
    <row r="7132" spans="11:11">
      <c r="K7132" s="3"/>
    </row>
    <row r="7133" spans="11:11">
      <c r="K7133" s="3"/>
    </row>
    <row r="7134" spans="11:11">
      <c r="K7134" s="3"/>
    </row>
    <row r="7135" spans="11:11">
      <c r="K7135" s="3"/>
    </row>
    <row r="7136" spans="11:11">
      <c r="K7136" s="3"/>
    </row>
    <row r="7137" spans="11:11">
      <c r="K7137" s="3"/>
    </row>
    <row r="7138" spans="11:11">
      <c r="K7138" s="3"/>
    </row>
    <row r="7139" spans="11:11">
      <c r="K7139" s="3"/>
    </row>
    <row r="7140" spans="11:11">
      <c r="K7140" s="3"/>
    </row>
    <row r="7141" spans="11:11">
      <c r="K7141" s="3"/>
    </row>
    <row r="7142" spans="11:11">
      <c r="K7142" s="3"/>
    </row>
    <row r="7143" spans="11:11">
      <c r="K7143" s="3"/>
    </row>
    <row r="7144" spans="11:11">
      <c r="K7144" s="3"/>
    </row>
    <row r="7145" spans="11:11">
      <c r="K7145" s="3"/>
    </row>
    <row r="7146" spans="11:11">
      <c r="K7146" s="3"/>
    </row>
    <row r="7147" spans="11:11">
      <c r="K7147" s="3"/>
    </row>
    <row r="7148" spans="11:11">
      <c r="K7148" s="3"/>
    </row>
    <row r="7149" spans="11:11">
      <c r="K7149" s="3"/>
    </row>
    <row r="7150" spans="11:11">
      <c r="K7150" s="3"/>
    </row>
    <row r="7151" spans="11:11">
      <c r="K7151" s="3"/>
    </row>
    <row r="7152" spans="11:11">
      <c r="K7152" s="3"/>
    </row>
    <row r="7153" spans="11:11">
      <c r="K7153" s="3"/>
    </row>
    <row r="7154" spans="11:11">
      <c r="K7154" s="3"/>
    </row>
    <row r="7155" spans="11:11">
      <c r="K7155" s="3"/>
    </row>
    <row r="7156" spans="11:11">
      <c r="K7156" s="3"/>
    </row>
    <row r="7157" spans="11:11">
      <c r="K7157" s="3"/>
    </row>
    <row r="7158" spans="11:11">
      <c r="K7158" s="3"/>
    </row>
    <row r="7159" spans="11:11">
      <c r="K7159" s="3"/>
    </row>
    <row r="7160" spans="11:11">
      <c r="K7160" s="3"/>
    </row>
    <row r="7161" spans="11:11">
      <c r="K7161" s="3"/>
    </row>
    <row r="7162" spans="11:11">
      <c r="K7162" s="3"/>
    </row>
    <row r="7163" spans="11:11">
      <c r="K7163" s="3"/>
    </row>
    <row r="7164" spans="11:11">
      <c r="K7164" s="3"/>
    </row>
    <row r="7165" spans="11:11">
      <c r="K7165" s="3"/>
    </row>
    <row r="7166" spans="11:11">
      <c r="K7166" s="3"/>
    </row>
    <row r="7167" spans="11:11">
      <c r="K7167" s="3"/>
    </row>
    <row r="7168" spans="11:11">
      <c r="K7168" s="3"/>
    </row>
    <row r="7169" spans="11:11">
      <c r="K7169" s="3"/>
    </row>
    <row r="7170" spans="11:11">
      <c r="K7170" s="3"/>
    </row>
    <row r="7171" spans="11:11">
      <c r="K7171" s="3"/>
    </row>
    <row r="7172" spans="11:11">
      <c r="K7172" s="3"/>
    </row>
    <row r="7173" spans="11:11">
      <c r="K7173" s="3"/>
    </row>
    <row r="7174" spans="11:11">
      <c r="K7174" s="3"/>
    </row>
    <row r="7175" spans="11:11">
      <c r="K7175" s="3"/>
    </row>
    <row r="7176" spans="11:11">
      <c r="K7176" s="3"/>
    </row>
    <row r="7177" spans="11:11">
      <c r="K7177" s="3"/>
    </row>
    <row r="7178" spans="11:11">
      <c r="K7178" s="3"/>
    </row>
    <row r="7179" spans="11:11">
      <c r="K7179" s="3"/>
    </row>
    <row r="7180" spans="11:11">
      <c r="K7180" s="3"/>
    </row>
    <row r="7181" spans="11:11">
      <c r="K7181" s="3"/>
    </row>
    <row r="7182" spans="11:11">
      <c r="K7182" s="3"/>
    </row>
    <row r="7183" spans="11:11">
      <c r="K7183" s="3"/>
    </row>
    <row r="7184" spans="11:11">
      <c r="K7184" s="3"/>
    </row>
    <row r="7185" spans="11:11">
      <c r="K7185" s="3"/>
    </row>
    <row r="7186" spans="11:11">
      <c r="K7186" s="3"/>
    </row>
    <row r="7187" spans="11:11">
      <c r="K7187" s="3"/>
    </row>
    <row r="7188" spans="11:11">
      <c r="K7188" s="3"/>
    </row>
    <row r="7189" spans="11:11">
      <c r="K7189" s="3"/>
    </row>
    <row r="7190" spans="11:11">
      <c r="K7190" s="3"/>
    </row>
    <row r="7191" spans="11:11">
      <c r="K7191" s="3"/>
    </row>
    <row r="7192" spans="11:11">
      <c r="K7192" s="3"/>
    </row>
    <row r="7193" spans="11:11">
      <c r="K7193" s="3"/>
    </row>
    <row r="7194" spans="11:11">
      <c r="K7194" s="3"/>
    </row>
    <row r="7195" spans="11:11">
      <c r="K7195" s="3"/>
    </row>
    <row r="7196" spans="11:11">
      <c r="K7196" s="3"/>
    </row>
    <row r="7197" spans="11:11">
      <c r="K7197" s="3"/>
    </row>
    <row r="7198" spans="11:11">
      <c r="K7198" s="3"/>
    </row>
    <row r="7199" spans="11:11">
      <c r="K7199" s="3"/>
    </row>
    <row r="7200" spans="11:11">
      <c r="K7200" s="3"/>
    </row>
    <row r="7201" spans="11:11">
      <c r="K7201" s="3"/>
    </row>
    <row r="7202" spans="11:11">
      <c r="K7202" s="3"/>
    </row>
    <row r="7203" spans="11:11">
      <c r="K7203" s="3"/>
    </row>
    <row r="7204" spans="11:11">
      <c r="K7204" s="3"/>
    </row>
    <row r="7205" spans="11:11">
      <c r="K7205" s="3"/>
    </row>
    <row r="7206" spans="11:11">
      <c r="K7206" s="3"/>
    </row>
    <row r="7207" spans="11:11">
      <c r="K7207" s="3"/>
    </row>
    <row r="7208" spans="11:11">
      <c r="K7208" s="3"/>
    </row>
    <row r="7209" spans="11:11">
      <c r="K7209" s="3"/>
    </row>
    <row r="7210" spans="11:11">
      <c r="K7210" s="3"/>
    </row>
    <row r="7211" spans="11:11">
      <c r="K7211" s="3"/>
    </row>
    <row r="7212" spans="11:11">
      <c r="K7212" s="3"/>
    </row>
    <row r="7213" spans="11:11">
      <c r="K7213" s="3"/>
    </row>
    <row r="7214" spans="11:11">
      <c r="K7214" s="3"/>
    </row>
    <row r="7215" spans="11:11">
      <c r="K7215" s="3"/>
    </row>
    <row r="7216" spans="11:11">
      <c r="K7216" s="3"/>
    </row>
    <row r="7217" spans="11:11">
      <c r="K7217" s="3"/>
    </row>
    <row r="7218" spans="11:11">
      <c r="K7218" s="3"/>
    </row>
    <row r="7219" spans="11:11">
      <c r="K7219" s="3"/>
    </row>
    <row r="7220" spans="11:11">
      <c r="K7220" s="3"/>
    </row>
    <row r="7221" spans="11:11">
      <c r="K7221" s="3"/>
    </row>
    <row r="7222" spans="11:11">
      <c r="K7222" s="3"/>
    </row>
    <row r="7223" spans="11:11">
      <c r="K7223" s="3"/>
    </row>
    <row r="7224" spans="11:11">
      <c r="K7224" s="3"/>
    </row>
    <row r="7225" spans="11:11">
      <c r="K7225" s="3"/>
    </row>
    <row r="7226" spans="11:11">
      <c r="K7226" s="3"/>
    </row>
    <row r="7227" spans="11:11">
      <c r="K7227" s="3"/>
    </row>
    <row r="7228" spans="11:11">
      <c r="K7228" s="3"/>
    </row>
    <row r="7229" spans="11:11">
      <c r="K7229" s="3"/>
    </row>
    <row r="7230" spans="11:11">
      <c r="K7230" s="3"/>
    </row>
    <row r="7231" spans="11:11">
      <c r="K7231" s="3"/>
    </row>
    <row r="7232" spans="11:11">
      <c r="K7232" s="3"/>
    </row>
    <row r="7233" spans="11:11">
      <c r="K7233" s="3"/>
    </row>
    <row r="7234" spans="11:11">
      <c r="K7234" s="3"/>
    </row>
    <row r="7235" spans="11:11">
      <c r="K7235" s="3"/>
    </row>
    <row r="7236" spans="11:11">
      <c r="K7236" s="3"/>
    </row>
    <row r="7237" spans="11:11">
      <c r="K7237" s="3"/>
    </row>
    <row r="7238" spans="11:11">
      <c r="K7238" s="3"/>
    </row>
    <row r="7239" spans="11:11">
      <c r="K7239" s="3"/>
    </row>
    <row r="7240" spans="11:11">
      <c r="K7240" s="3"/>
    </row>
    <row r="7241" spans="11:11">
      <c r="K7241" s="3"/>
    </row>
    <row r="7242" spans="11:11">
      <c r="K7242" s="3"/>
    </row>
    <row r="7243" spans="11:11">
      <c r="K7243" s="3"/>
    </row>
    <row r="7244" spans="11:11">
      <c r="K7244" s="3"/>
    </row>
    <row r="7245" spans="11:11">
      <c r="K7245" s="3"/>
    </row>
    <row r="7246" spans="11:11">
      <c r="K7246" s="3"/>
    </row>
    <row r="7247" spans="11:11">
      <c r="K7247" s="3"/>
    </row>
    <row r="7248" spans="11:11">
      <c r="K7248" s="3"/>
    </row>
    <row r="7249" spans="11:11">
      <c r="K7249" s="3"/>
    </row>
    <row r="7250" spans="11:11">
      <c r="K7250" s="3"/>
    </row>
    <row r="7251" spans="11:11">
      <c r="K7251" s="3"/>
    </row>
    <row r="7252" spans="11:11">
      <c r="K7252" s="3"/>
    </row>
    <row r="7253" spans="11:11">
      <c r="K7253" s="3"/>
    </row>
    <row r="7254" spans="11:11">
      <c r="K7254" s="3"/>
    </row>
    <row r="7255" spans="11:11">
      <c r="K7255" s="3"/>
    </row>
    <row r="7256" spans="11:11">
      <c r="K7256" s="3"/>
    </row>
    <row r="7257" spans="11:11">
      <c r="K7257" s="3"/>
    </row>
    <row r="7258" spans="11:11">
      <c r="K7258" s="3"/>
    </row>
    <row r="7259" spans="11:11">
      <c r="K7259" s="3"/>
    </row>
    <row r="7260" spans="11:11">
      <c r="K7260" s="3"/>
    </row>
    <row r="7261" spans="11:11">
      <c r="K7261" s="3"/>
    </row>
    <row r="7262" spans="11:11">
      <c r="K7262" s="3"/>
    </row>
    <row r="7263" spans="11:11">
      <c r="K7263" s="3"/>
    </row>
    <row r="7264" spans="11:11">
      <c r="K7264" s="3"/>
    </row>
    <row r="7265" spans="11:11">
      <c r="K7265" s="3"/>
    </row>
    <row r="7266" spans="11:11">
      <c r="K7266" s="3"/>
    </row>
    <row r="7267" spans="11:11">
      <c r="K7267" s="3"/>
    </row>
    <row r="7268" spans="11:11">
      <c r="K7268" s="3"/>
    </row>
    <row r="7269" spans="11:11">
      <c r="K7269" s="3"/>
    </row>
    <row r="7270" spans="11:11">
      <c r="K7270" s="3"/>
    </row>
    <row r="7271" spans="11:11">
      <c r="K7271" s="3"/>
    </row>
    <row r="7272" spans="11:11">
      <c r="K7272" s="3"/>
    </row>
    <row r="7273" spans="11:11">
      <c r="K7273" s="3"/>
    </row>
    <row r="7274" spans="11:11">
      <c r="K7274" s="3"/>
    </row>
    <row r="7275" spans="11:11">
      <c r="K7275" s="3"/>
    </row>
    <row r="7276" spans="11:11">
      <c r="K7276" s="3"/>
    </row>
    <row r="7277" spans="11:11">
      <c r="K7277" s="3"/>
    </row>
    <row r="7278" spans="11:11">
      <c r="K7278" s="3"/>
    </row>
    <row r="7279" spans="11:11">
      <c r="K7279" s="3"/>
    </row>
    <row r="7280" spans="11:11">
      <c r="K7280" s="3"/>
    </row>
    <row r="7281" spans="11:11">
      <c r="K7281" s="3"/>
    </row>
    <row r="7282" spans="11:11">
      <c r="K7282" s="3"/>
    </row>
    <row r="7283" spans="11:11">
      <c r="K7283" s="3"/>
    </row>
    <row r="7284" spans="11:11">
      <c r="K7284" s="3"/>
    </row>
    <row r="7285" spans="11:11">
      <c r="K7285" s="3"/>
    </row>
    <row r="7286" spans="11:11">
      <c r="K7286" s="3"/>
    </row>
    <row r="7287" spans="11:11">
      <c r="K7287" s="3"/>
    </row>
    <row r="7288" spans="11:11">
      <c r="K7288" s="3"/>
    </row>
    <row r="7289" spans="11:11">
      <c r="K7289" s="3"/>
    </row>
    <row r="7290" spans="11:11">
      <c r="K7290" s="3"/>
    </row>
    <row r="7291" spans="11:11">
      <c r="K7291" s="3"/>
    </row>
    <row r="7292" spans="11:11">
      <c r="K7292" s="3"/>
    </row>
    <row r="7293" spans="11:11">
      <c r="K7293" s="3"/>
    </row>
    <row r="7294" spans="11:11">
      <c r="K7294" s="3"/>
    </row>
    <row r="7295" spans="11:11">
      <c r="K7295" s="3"/>
    </row>
    <row r="7296" spans="11:11">
      <c r="K7296" s="3"/>
    </row>
    <row r="7297" spans="11:11">
      <c r="K7297" s="3"/>
    </row>
    <row r="7298" spans="11:11">
      <c r="K7298" s="3"/>
    </row>
    <row r="7299" spans="11:11">
      <c r="K7299" s="3"/>
    </row>
    <row r="7300" spans="11:11">
      <c r="K7300" s="3"/>
    </row>
    <row r="7301" spans="11:11">
      <c r="K7301" s="3"/>
    </row>
    <row r="7302" spans="11:11">
      <c r="K7302" s="3"/>
    </row>
    <row r="7303" spans="11:11">
      <c r="K7303" s="3"/>
    </row>
    <row r="7304" spans="11:11">
      <c r="K7304" s="3"/>
    </row>
    <row r="7305" spans="11:11">
      <c r="K7305" s="3"/>
    </row>
    <row r="7306" spans="11:11">
      <c r="K7306" s="3"/>
    </row>
    <row r="7307" spans="11:11">
      <c r="K7307" s="3"/>
    </row>
    <row r="7308" spans="11:11">
      <c r="K7308" s="3"/>
    </row>
    <row r="7309" spans="11:11">
      <c r="K7309" s="3"/>
    </row>
    <row r="7310" spans="11:11">
      <c r="K7310" s="3"/>
    </row>
    <row r="7311" spans="11:11">
      <c r="K7311" s="3"/>
    </row>
    <row r="7312" spans="11:11">
      <c r="K7312" s="3"/>
    </row>
    <row r="7313" spans="11:11">
      <c r="K7313" s="3"/>
    </row>
    <row r="7314" spans="11:11">
      <c r="K7314" s="3"/>
    </row>
    <row r="7315" spans="11:11">
      <c r="K7315" s="3"/>
    </row>
    <row r="7316" spans="11:11">
      <c r="K7316" s="3"/>
    </row>
    <row r="7317" spans="11:11">
      <c r="K7317" s="3"/>
    </row>
    <row r="7318" spans="11:11">
      <c r="K7318" s="3"/>
    </row>
    <row r="7319" spans="11:11">
      <c r="K7319" s="3"/>
    </row>
    <row r="7320" spans="11:11">
      <c r="K7320" s="3"/>
    </row>
    <row r="7321" spans="11:11">
      <c r="K7321" s="3"/>
    </row>
    <row r="7322" spans="11:11">
      <c r="K7322" s="3"/>
    </row>
    <row r="7323" spans="11:11">
      <c r="K7323" s="3"/>
    </row>
    <row r="7324" spans="11:11">
      <c r="K7324" s="3"/>
    </row>
    <row r="7325" spans="11:11">
      <c r="K7325" s="3"/>
    </row>
    <row r="7326" spans="11:11">
      <c r="K7326" s="3"/>
    </row>
    <row r="7327" spans="11:11">
      <c r="K7327" s="3"/>
    </row>
    <row r="7328" spans="11:11">
      <c r="K7328" s="3"/>
    </row>
    <row r="7329" spans="11:11">
      <c r="K7329" s="3"/>
    </row>
    <row r="7330" spans="11:11">
      <c r="K7330" s="3"/>
    </row>
    <row r="7331" spans="11:11">
      <c r="K7331" s="3"/>
    </row>
    <row r="7332" spans="11:11">
      <c r="K7332" s="3"/>
    </row>
    <row r="7333" spans="11:11">
      <c r="K7333" s="3"/>
    </row>
    <row r="7334" spans="11:11">
      <c r="K7334" s="3"/>
    </row>
    <row r="7335" spans="11:11">
      <c r="K7335" s="3"/>
    </row>
    <row r="7336" spans="11:11">
      <c r="K7336" s="3"/>
    </row>
    <row r="7337" spans="11:11">
      <c r="K7337" s="3"/>
    </row>
    <row r="7338" spans="11:11">
      <c r="K7338" s="3"/>
    </row>
    <row r="7339" spans="11:11">
      <c r="K7339" s="3"/>
    </row>
    <row r="7340" spans="11:11">
      <c r="K7340" s="3"/>
    </row>
    <row r="7341" spans="11:11">
      <c r="K7341" s="3"/>
    </row>
    <row r="7342" spans="11:11">
      <c r="K7342" s="3"/>
    </row>
    <row r="7343" spans="11:11">
      <c r="K7343" s="3"/>
    </row>
    <row r="7344" spans="11:11">
      <c r="K7344" s="3"/>
    </row>
    <row r="7345" spans="11:11">
      <c r="K7345" s="3"/>
    </row>
    <row r="7346" spans="11:11">
      <c r="K7346" s="3"/>
    </row>
    <row r="7347" spans="11:11">
      <c r="K7347" s="3"/>
    </row>
    <row r="7348" spans="11:11">
      <c r="K7348" s="3"/>
    </row>
    <row r="7349" spans="11:11">
      <c r="K7349" s="3"/>
    </row>
    <row r="7350" spans="11:11">
      <c r="K7350" s="3"/>
    </row>
    <row r="7351" spans="11:11">
      <c r="K7351" s="3"/>
    </row>
    <row r="7352" spans="11:11">
      <c r="K7352" s="3"/>
    </row>
    <row r="7353" spans="11:11">
      <c r="K7353" s="3"/>
    </row>
    <row r="7354" spans="11:11">
      <c r="K7354" s="3"/>
    </row>
    <row r="7355" spans="11:11">
      <c r="K7355" s="3"/>
    </row>
    <row r="7356" spans="11:11">
      <c r="K7356" s="3"/>
    </row>
    <row r="7357" spans="11:11">
      <c r="K7357" s="3"/>
    </row>
    <row r="7358" spans="11:11">
      <c r="K7358" s="3"/>
    </row>
    <row r="7359" spans="11:11">
      <c r="K7359" s="3"/>
    </row>
    <row r="7360" spans="11:11">
      <c r="K7360" s="3"/>
    </row>
    <row r="7361" spans="11:11">
      <c r="K7361" s="3"/>
    </row>
    <row r="7362" spans="11:11">
      <c r="K7362" s="3"/>
    </row>
    <row r="7363" spans="11:11">
      <c r="K7363" s="3"/>
    </row>
    <row r="7364" spans="11:11">
      <c r="K7364" s="3"/>
    </row>
    <row r="7365" spans="11:11">
      <c r="K7365" s="3"/>
    </row>
    <row r="7366" spans="11:11">
      <c r="K7366" s="3"/>
    </row>
    <row r="7367" spans="11:11">
      <c r="K7367" s="3"/>
    </row>
    <row r="7368" spans="11:11">
      <c r="K7368" s="3"/>
    </row>
    <row r="7369" spans="11:11">
      <c r="K7369" s="3"/>
    </row>
    <row r="7370" spans="11:11">
      <c r="K7370" s="3"/>
    </row>
    <row r="7371" spans="11:11">
      <c r="K7371" s="3"/>
    </row>
    <row r="7372" spans="11:11">
      <c r="K7372" s="3"/>
    </row>
    <row r="7373" spans="11:11">
      <c r="K7373" s="3"/>
    </row>
    <row r="7374" spans="11:11">
      <c r="K7374" s="3"/>
    </row>
    <row r="7375" spans="11:11">
      <c r="K7375" s="3"/>
    </row>
    <row r="7376" spans="11:11">
      <c r="K7376" s="3"/>
    </row>
    <row r="7377" spans="11:11">
      <c r="K7377" s="3"/>
    </row>
    <row r="7378" spans="11:11">
      <c r="K7378" s="3"/>
    </row>
    <row r="7379" spans="11:11">
      <c r="K7379" s="3"/>
    </row>
    <row r="7380" spans="11:11">
      <c r="K7380" s="3"/>
    </row>
    <row r="7381" spans="11:11">
      <c r="K7381" s="3"/>
    </row>
    <row r="7382" spans="11:11">
      <c r="K7382" s="3"/>
    </row>
    <row r="7383" spans="11:11">
      <c r="K7383" s="3"/>
    </row>
    <row r="7384" spans="11:11">
      <c r="K7384" s="3"/>
    </row>
    <row r="7385" spans="11:11">
      <c r="K7385" s="3"/>
    </row>
    <row r="7386" spans="11:11">
      <c r="K7386" s="3"/>
    </row>
    <row r="7387" spans="11:11">
      <c r="K7387" s="3"/>
    </row>
    <row r="7388" spans="11:11">
      <c r="K7388" s="3"/>
    </row>
    <row r="7389" spans="11:11">
      <c r="K7389" s="3"/>
    </row>
    <row r="7390" spans="11:11">
      <c r="K7390" s="3"/>
    </row>
    <row r="7391" spans="11:11">
      <c r="K7391" s="3"/>
    </row>
    <row r="7392" spans="11:11">
      <c r="K7392" s="3"/>
    </row>
    <row r="7393" spans="11:11">
      <c r="K7393" s="3"/>
    </row>
    <row r="7394" spans="11:11">
      <c r="K7394" s="3"/>
    </row>
    <row r="7395" spans="11:11">
      <c r="K7395" s="3"/>
    </row>
    <row r="7396" spans="11:11">
      <c r="K7396" s="3"/>
    </row>
    <row r="7397" spans="11:11">
      <c r="K7397" s="3"/>
    </row>
    <row r="7398" spans="11:11">
      <c r="K7398" s="3"/>
    </row>
    <row r="7399" spans="11:11">
      <c r="K7399" s="3"/>
    </row>
    <row r="7400" spans="11:11">
      <c r="K7400" s="3"/>
    </row>
    <row r="7401" spans="11:11">
      <c r="K7401" s="3"/>
    </row>
    <row r="7402" spans="11:11">
      <c r="K7402" s="3"/>
    </row>
    <row r="7403" spans="11:11">
      <c r="K7403" s="3"/>
    </row>
    <row r="7404" spans="11:11">
      <c r="K7404" s="3"/>
    </row>
    <row r="7405" spans="11:11">
      <c r="K7405" s="3"/>
    </row>
    <row r="7406" spans="11:11">
      <c r="K7406" s="3"/>
    </row>
    <row r="7407" spans="11:11">
      <c r="K7407" s="3"/>
    </row>
    <row r="7408" spans="11:11">
      <c r="K7408" s="3"/>
    </row>
    <row r="7409" spans="11:11">
      <c r="K7409" s="3"/>
    </row>
    <row r="7410" spans="11:11">
      <c r="K7410" s="3"/>
    </row>
    <row r="7411" spans="11:11">
      <c r="K7411" s="3"/>
    </row>
    <row r="7412" spans="11:11">
      <c r="K7412" s="3"/>
    </row>
    <row r="7413" spans="11:11">
      <c r="K7413" s="3"/>
    </row>
    <row r="7414" spans="11:11">
      <c r="K7414" s="3"/>
    </row>
    <row r="7415" spans="11:11">
      <c r="K7415" s="3"/>
    </row>
    <row r="7416" spans="11:11">
      <c r="K7416" s="3"/>
    </row>
    <row r="7417" spans="11:11">
      <c r="K7417" s="3"/>
    </row>
    <row r="7418" spans="11:11">
      <c r="K7418" s="3"/>
    </row>
    <row r="7419" spans="11:11">
      <c r="K7419" s="3"/>
    </row>
    <row r="7420" spans="11:11">
      <c r="K7420" s="3"/>
    </row>
    <row r="7421" spans="11:11">
      <c r="K7421" s="3"/>
    </row>
    <row r="7422" spans="11:11">
      <c r="K7422" s="3"/>
    </row>
    <row r="7423" spans="11:11">
      <c r="K7423" s="3"/>
    </row>
    <row r="7424" spans="11:11">
      <c r="K7424" s="3"/>
    </row>
    <row r="7425" spans="11:11">
      <c r="K7425" s="3"/>
    </row>
    <row r="7426" spans="11:11">
      <c r="K7426" s="3"/>
    </row>
    <row r="7427" spans="11:11">
      <c r="K7427" s="3"/>
    </row>
    <row r="7428" spans="11:11">
      <c r="K7428" s="3"/>
    </row>
    <row r="7429" spans="11:11">
      <c r="K7429" s="3"/>
    </row>
    <row r="7430" spans="11:11">
      <c r="K7430" s="3"/>
    </row>
    <row r="7431" spans="11:11">
      <c r="K7431" s="3"/>
    </row>
    <row r="7432" spans="11:11">
      <c r="K7432" s="3"/>
    </row>
    <row r="7433" spans="11:11">
      <c r="K7433" s="3"/>
    </row>
    <row r="7434" spans="11:11">
      <c r="K7434" s="3"/>
    </row>
    <row r="7435" spans="11:11">
      <c r="K7435" s="3"/>
    </row>
    <row r="7436" spans="11:11">
      <c r="K7436" s="3"/>
    </row>
    <row r="7437" spans="11:11">
      <c r="K7437" s="3"/>
    </row>
    <row r="7438" spans="11:11">
      <c r="K7438" s="3"/>
    </row>
    <row r="7439" spans="11:11">
      <c r="K7439" s="3"/>
    </row>
    <row r="7440" spans="11:11">
      <c r="K7440" s="3"/>
    </row>
    <row r="7441" spans="11:11">
      <c r="K7441" s="3"/>
    </row>
    <row r="7442" spans="11:11">
      <c r="K7442" s="3"/>
    </row>
    <row r="7443" spans="11:11">
      <c r="K7443" s="3"/>
    </row>
    <row r="7444" spans="11:11">
      <c r="K7444" s="3"/>
    </row>
    <row r="7445" spans="11:11">
      <c r="K7445" s="3"/>
    </row>
    <row r="7446" spans="11:11">
      <c r="K7446" s="3"/>
    </row>
    <row r="7447" spans="11:11">
      <c r="K7447" s="3"/>
    </row>
    <row r="7448" spans="11:11">
      <c r="K7448" s="3"/>
    </row>
    <row r="7449" spans="11:11">
      <c r="K7449" s="3"/>
    </row>
    <row r="7450" spans="11:11">
      <c r="K7450" s="3"/>
    </row>
    <row r="7451" spans="11:11">
      <c r="K7451" s="3"/>
    </row>
    <row r="7452" spans="11:11">
      <c r="K7452" s="3"/>
    </row>
    <row r="7453" spans="11:11">
      <c r="K7453" s="3"/>
    </row>
    <row r="7454" spans="11:11">
      <c r="K7454" s="3"/>
    </row>
    <row r="7455" spans="11:11">
      <c r="K7455" s="3"/>
    </row>
    <row r="7456" spans="11:11">
      <c r="K7456" s="3"/>
    </row>
    <row r="7457" spans="11:11">
      <c r="K7457" s="3"/>
    </row>
    <row r="7458" spans="11:11">
      <c r="K7458" s="3"/>
    </row>
    <row r="7459" spans="11:11">
      <c r="K7459" s="3"/>
    </row>
    <row r="7460" spans="11:11">
      <c r="K7460" s="3"/>
    </row>
    <row r="7461" spans="11:11">
      <c r="K7461" s="3"/>
    </row>
    <row r="7462" spans="11:11">
      <c r="K7462" s="3"/>
    </row>
    <row r="7463" spans="11:11">
      <c r="K7463" s="3"/>
    </row>
    <row r="7464" spans="11:11">
      <c r="K7464" s="3"/>
    </row>
    <row r="7465" spans="11:11">
      <c r="K7465" s="3"/>
    </row>
    <row r="7466" spans="11:11">
      <c r="K7466" s="3"/>
    </row>
    <row r="7467" spans="11:11">
      <c r="K7467" s="3"/>
    </row>
    <row r="7468" spans="11:11">
      <c r="K7468" s="3"/>
    </row>
    <row r="7469" spans="11:11">
      <c r="K7469" s="3"/>
    </row>
    <row r="7470" spans="11:11">
      <c r="K7470" s="3"/>
    </row>
    <row r="7471" spans="11:11">
      <c r="K7471" s="3"/>
    </row>
    <row r="7472" spans="11:11">
      <c r="K7472" s="3"/>
    </row>
    <row r="7473" spans="11:11">
      <c r="K7473" s="3"/>
    </row>
    <row r="7474" spans="11:11">
      <c r="K7474" s="3"/>
    </row>
    <row r="7475" spans="11:11">
      <c r="K7475" s="3"/>
    </row>
    <row r="7476" spans="11:11">
      <c r="K7476" s="3"/>
    </row>
    <row r="7477" spans="11:11">
      <c r="K7477" s="3"/>
    </row>
    <row r="7478" spans="11:11">
      <c r="K7478" s="3"/>
    </row>
    <row r="7479" spans="11:11">
      <c r="K7479" s="3"/>
    </row>
    <row r="7480" spans="11:11">
      <c r="K7480" s="3"/>
    </row>
    <row r="7481" spans="11:11">
      <c r="K7481" s="3"/>
    </row>
    <row r="7482" spans="11:11">
      <c r="K7482" s="3"/>
    </row>
    <row r="7483" spans="11:11">
      <c r="K7483" s="3"/>
    </row>
    <row r="7484" spans="11:11">
      <c r="K7484" s="3"/>
    </row>
    <row r="7485" spans="11:11">
      <c r="K7485" s="3"/>
    </row>
    <row r="7486" spans="11:11">
      <c r="K7486" s="3"/>
    </row>
    <row r="7487" spans="11:11">
      <c r="K7487" s="3"/>
    </row>
    <row r="7488" spans="11:11">
      <c r="K7488" s="3"/>
    </row>
    <row r="7489" spans="11:11">
      <c r="K7489" s="3"/>
    </row>
    <row r="7490" spans="11:11">
      <c r="K7490" s="3"/>
    </row>
    <row r="7491" spans="11:11">
      <c r="K7491" s="3"/>
    </row>
    <row r="7492" spans="11:11">
      <c r="K7492" s="3"/>
    </row>
    <row r="7493" spans="11:11">
      <c r="K7493" s="3"/>
    </row>
    <row r="7494" spans="11:11">
      <c r="K7494" s="3"/>
    </row>
    <row r="7495" spans="11:11">
      <c r="K7495" s="3"/>
    </row>
    <row r="7496" spans="11:11">
      <c r="K7496" s="3"/>
    </row>
    <row r="7497" spans="11:11">
      <c r="K7497" s="3"/>
    </row>
    <row r="7498" spans="11:11">
      <c r="K7498" s="3"/>
    </row>
    <row r="7499" spans="11:11">
      <c r="K7499" s="3"/>
    </row>
    <row r="7500" spans="11:11">
      <c r="K7500" s="3"/>
    </row>
    <row r="7501" spans="11:11">
      <c r="K7501" s="3"/>
    </row>
    <row r="7502" spans="11:11">
      <c r="K7502" s="3"/>
    </row>
    <row r="7503" spans="11:11">
      <c r="K7503" s="3"/>
    </row>
    <row r="7504" spans="11:11">
      <c r="K7504" s="3"/>
    </row>
    <row r="7505" spans="11:11">
      <c r="K7505" s="3"/>
    </row>
    <row r="7506" spans="11:11">
      <c r="K7506" s="3"/>
    </row>
    <row r="7507" spans="11:11">
      <c r="K7507" s="3"/>
    </row>
    <row r="7508" spans="11:11">
      <c r="K7508" s="3"/>
    </row>
    <row r="7509" spans="11:11">
      <c r="K7509" s="3"/>
    </row>
    <row r="7510" spans="11:11">
      <c r="K7510" s="3"/>
    </row>
    <row r="7511" spans="11:11">
      <c r="K7511" s="3"/>
    </row>
    <row r="7512" spans="11:11">
      <c r="K7512" s="3"/>
    </row>
    <row r="7513" spans="11:11">
      <c r="K7513" s="3"/>
    </row>
    <row r="7514" spans="11:11">
      <c r="K7514" s="3"/>
    </row>
    <row r="7515" spans="11:11">
      <c r="K7515" s="3"/>
    </row>
    <row r="7516" spans="11:11">
      <c r="K7516" s="3"/>
    </row>
    <row r="7517" spans="11:11">
      <c r="K7517" s="3"/>
    </row>
    <row r="7518" spans="11:11">
      <c r="K7518" s="3"/>
    </row>
    <row r="7519" spans="11:11">
      <c r="K7519" s="3"/>
    </row>
    <row r="7520" spans="11:11">
      <c r="K7520" s="3"/>
    </row>
    <row r="7521" spans="11:11">
      <c r="K7521" s="3"/>
    </row>
    <row r="7522" spans="11:11">
      <c r="K7522" s="3"/>
    </row>
    <row r="7523" spans="11:11">
      <c r="K7523" s="3"/>
    </row>
    <row r="7524" spans="11:11">
      <c r="K7524" s="3"/>
    </row>
    <row r="7525" spans="11:11">
      <c r="K7525" s="3"/>
    </row>
    <row r="7526" spans="11:11">
      <c r="K7526" s="3"/>
    </row>
    <row r="7527" spans="11:11">
      <c r="K7527" s="3"/>
    </row>
    <row r="7528" spans="11:11">
      <c r="K7528" s="3"/>
    </row>
    <row r="7529" spans="11:11">
      <c r="K7529" s="3"/>
    </row>
    <row r="7530" spans="11:11">
      <c r="K7530" s="3"/>
    </row>
    <row r="7531" spans="11:11">
      <c r="K7531" s="3"/>
    </row>
    <row r="7532" spans="11:11">
      <c r="K7532" s="3"/>
    </row>
    <row r="7533" spans="11:11">
      <c r="K7533" s="3"/>
    </row>
    <row r="7534" spans="11:11">
      <c r="K7534" s="3"/>
    </row>
    <row r="7535" spans="11:11">
      <c r="K7535" s="3"/>
    </row>
    <row r="7536" spans="11:11">
      <c r="K7536" s="3"/>
    </row>
    <row r="7537" spans="11:11">
      <c r="K7537" s="3"/>
    </row>
    <row r="7538" spans="11:11">
      <c r="K7538" s="3"/>
    </row>
    <row r="7539" spans="11:11">
      <c r="K7539" s="3"/>
    </row>
    <row r="7540" spans="11:11">
      <c r="K7540" s="3"/>
    </row>
    <row r="7541" spans="11:11">
      <c r="K7541" s="3"/>
    </row>
    <row r="7542" spans="11:11">
      <c r="K7542" s="3"/>
    </row>
    <row r="7543" spans="11:11">
      <c r="K7543" s="3"/>
    </row>
    <row r="7544" spans="11:11">
      <c r="K7544" s="3"/>
    </row>
    <row r="7545" spans="11:11">
      <c r="K7545" s="3"/>
    </row>
    <row r="7546" spans="11:11">
      <c r="K7546" s="3"/>
    </row>
    <row r="7547" spans="11:11">
      <c r="K7547" s="3"/>
    </row>
    <row r="7548" spans="11:11">
      <c r="K7548" s="3"/>
    </row>
    <row r="7549" spans="11:11">
      <c r="K7549" s="3"/>
    </row>
    <row r="7550" spans="11:11">
      <c r="K7550" s="3"/>
    </row>
    <row r="7551" spans="11:11">
      <c r="K7551" s="3"/>
    </row>
    <row r="7552" spans="11:11">
      <c r="K7552" s="3"/>
    </row>
    <row r="7553" spans="11:11">
      <c r="K7553" s="3"/>
    </row>
    <row r="7554" spans="11:11">
      <c r="K7554" s="3"/>
    </row>
    <row r="7555" spans="11:11">
      <c r="K7555" s="3"/>
    </row>
    <row r="7556" spans="11:11">
      <c r="K7556" s="3"/>
    </row>
    <row r="7557" spans="11:11">
      <c r="K7557" s="3"/>
    </row>
    <row r="7558" spans="11:11">
      <c r="K7558" s="3"/>
    </row>
    <row r="7559" spans="11:11">
      <c r="K7559" s="3"/>
    </row>
    <row r="7560" spans="11:11">
      <c r="K7560" s="3"/>
    </row>
    <row r="7561" spans="11:11">
      <c r="K7561" s="3"/>
    </row>
    <row r="7562" spans="11:11">
      <c r="K7562" s="3"/>
    </row>
    <row r="7563" spans="11:11">
      <c r="K7563" s="3"/>
    </row>
    <row r="7564" spans="11:11">
      <c r="K7564" s="3"/>
    </row>
    <row r="7565" spans="11:11">
      <c r="K7565" s="3"/>
    </row>
    <row r="7566" spans="11:11">
      <c r="K7566" s="3"/>
    </row>
    <row r="7567" spans="11:11">
      <c r="K7567" s="3"/>
    </row>
    <row r="7568" spans="11:11">
      <c r="K7568" s="3"/>
    </row>
    <row r="7569" spans="11:11">
      <c r="K7569" s="3"/>
    </row>
    <row r="7570" spans="11:11">
      <c r="K7570" s="3"/>
    </row>
    <row r="7571" spans="11:11">
      <c r="K7571" s="3"/>
    </row>
    <row r="7572" spans="11:11">
      <c r="K7572" s="3"/>
    </row>
    <row r="7573" spans="11:11">
      <c r="K7573" s="3"/>
    </row>
    <row r="7574" spans="11:11">
      <c r="K7574" s="3"/>
    </row>
    <row r="7575" spans="11:11">
      <c r="K7575" s="3"/>
    </row>
    <row r="7576" spans="11:11">
      <c r="K7576" s="3"/>
    </row>
    <row r="7577" spans="11:11">
      <c r="K7577" s="3"/>
    </row>
    <row r="7578" spans="11:11">
      <c r="K7578" s="3"/>
    </row>
    <row r="7579" spans="11:11">
      <c r="K7579" s="3"/>
    </row>
    <row r="7580" spans="11:11">
      <c r="K7580" s="3"/>
    </row>
    <row r="7581" spans="11:11">
      <c r="K7581" s="3"/>
    </row>
    <row r="7582" spans="11:11">
      <c r="K7582" s="3"/>
    </row>
    <row r="7583" spans="11:11">
      <c r="K7583" s="3"/>
    </row>
    <row r="7584" spans="11:11">
      <c r="K7584" s="3"/>
    </row>
    <row r="7585" spans="11:11">
      <c r="K7585" s="3"/>
    </row>
    <row r="7586" spans="11:11">
      <c r="K7586" s="3"/>
    </row>
    <row r="7587" spans="11:11">
      <c r="K7587" s="3"/>
    </row>
    <row r="7588" spans="11:11">
      <c r="K7588" s="3"/>
    </row>
    <row r="7589" spans="11:11">
      <c r="K7589" s="3"/>
    </row>
    <row r="7590" spans="11:11">
      <c r="K7590" s="3"/>
    </row>
    <row r="7591" spans="11:11">
      <c r="K7591" s="3"/>
    </row>
    <row r="7592" spans="11:11">
      <c r="K7592" s="3"/>
    </row>
    <row r="7593" spans="11:11">
      <c r="K7593" s="3"/>
    </row>
    <row r="7594" spans="11:11">
      <c r="K7594" s="3"/>
    </row>
    <row r="7595" spans="11:11">
      <c r="K7595" s="3"/>
    </row>
    <row r="7596" spans="11:11">
      <c r="K7596" s="3"/>
    </row>
    <row r="7597" spans="11:11">
      <c r="K7597" s="3"/>
    </row>
    <row r="7598" spans="11:11">
      <c r="K7598" s="3"/>
    </row>
    <row r="7599" spans="11:11">
      <c r="K7599" s="3"/>
    </row>
    <row r="7600" spans="11:11">
      <c r="K7600" s="3"/>
    </row>
    <row r="7601" spans="11:11">
      <c r="K7601" s="3"/>
    </row>
    <row r="7602" spans="11:11">
      <c r="K7602" s="3"/>
    </row>
    <row r="7603" spans="11:11">
      <c r="K7603" s="3"/>
    </row>
    <row r="7604" spans="11:11">
      <c r="K7604" s="3"/>
    </row>
    <row r="7605" spans="11:11">
      <c r="K7605" s="3"/>
    </row>
    <row r="7606" spans="11:11">
      <c r="K7606" s="3"/>
    </row>
    <row r="7607" spans="11:11">
      <c r="K7607" s="3"/>
    </row>
    <row r="7608" spans="11:11">
      <c r="K7608" s="3"/>
    </row>
    <row r="7609" spans="11:11">
      <c r="K7609" s="3"/>
    </row>
    <row r="7610" spans="11:11">
      <c r="K7610" s="3"/>
    </row>
    <row r="7611" spans="11:11">
      <c r="K7611" s="3"/>
    </row>
    <row r="7612" spans="11:11">
      <c r="K7612" s="3"/>
    </row>
    <row r="7613" spans="11:11">
      <c r="K7613" s="3"/>
    </row>
    <row r="7614" spans="11:11">
      <c r="K7614" s="3"/>
    </row>
    <row r="7615" spans="11:11">
      <c r="K7615" s="3"/>
    </row>
    <row r="7616" spans="11:11">
      <c r="K7616" s="3"/>
    </row>
    <row r="7617" spans="11:11">
      <c r="K7617" s="3"/>
    </row>
    <row r="7618" spans="11:11">
      <c r="K7618" s="3"/>
    </row>
    <row r="7619" spans="11:11">
      <c r="K7619" s="3"/>
    </row>
    <row r="7620" spans="11:11">
      <c r="K7620" s="3"/>
    </row>
    <row r="7621" spans="11:11">
      <c r="K7621" s="3"/>
    </row>
    <row r="7622" spans="11:11">
      <c r="K7622" s="3"/>
    </row>
    <row r="7623" spans="11:11">
      <c r="K7623" s="3"/>
    </row>
    <row r="7624" spans="11:11">
      <c r="K7624" s="3"/>
    </row>
    <row r="7625" spans="11:11">
      <c r="K7625" s="3"/>
    </row>
    <row r="7626" spans="11:11">
      <c r="K7626" s="3"/>
    </row>
    <row r="7627" spans="11:11">
      <c r="K7627" s="3"/>
    </row>
    <row r="7628" spans="11:11">
      <c r="K7628" s="3"/>
    </row>
    <row r="7629" spans="11:11">
      <c r="K7629" s="3"/>
    </row>
    <row r="7630" spans="11:11">
      <c r="K7630" s="3"/>
    </row>
    <row r="7631" spans="11:11">
      <c r="K7631" s="3"/>
    </row>
    <row r="7632" spans="11:11">
      <c r="K7632" s="3"/>
    </row>
    <row r="7633" spans="11:11">
      <c r="K7633" s="3"/>
    </row>
    <row r="7634" spans="11:11">
      <c r="K7634" s="3"/>
    </row>
    <row r="7635" spans="11:11">
      <c r="K7635" s="3"/>
    </row>
    <row r="7636" spans="11:11">
      <c r="K7636" s="3"/>
    </row>
    <row r="7637" spans="11:11">
      <c r="K7637" s="3"/>
    </row>
    <row r="7638" spans="11:11">
      <c r="K7638" s="3"/>
    </row>
    <row r="7639" spans="11:11">
      <c r="K7639" s="3"/>
    </row>
    <row r="7640" spans="11:11">
      <c r="K7640" s="3"/>
    </row>
    <row r="7641" spans="11:11">
      <c r="K7641" s="3"/>
    </row>
    <row r="7642" spans="11:11">
      <c r="K7642" s="3"/>
    </row>
    <row r="7643" spans="11:11">
      <c r="K7643" s="3"/>
    </row>
    <row r="7644" spans="11:11">
      <c r="K7644" s="3"/>
    </row>
    <row r="7645" spans="11:11">
      <c r="K7645" s="3"/>
    </row>
    <row r="7646" spans="11:11">
      <c r="K7646" s="3"/>
    </row>
    <row r="7647" spans="11:11">
      <c r="K7647" s="3"/>
    </row>
    <row r="7648" spans="11:11">
      <c r="K7648" s="3"/>
    </row>
    <row r="7649" spans="11:11">
      <c r="K7649" s="3"/>
    </row>
    <row r="7650" spans="11:11">
      <c r="K7650" s="3"/>
    </row>
    <row r="7651" spans="11:11">
      <c r="K7651" s="3"/>
    </row>
    <row r="7652" spans="11:11">
      <c r="K7652" s="3"/>
    </row>
    <row r="7653" spans="11:11">
      <c r="K7653" s="3"/>
    </row>
    <row r="7654" spans="11:11">
      <c r="K7654" s="3"/>
    </row>
    <row r="7655" spans="11:11">
      <c r="K7655" s="3"/>
    </row>
    <row r="7656" spans="11:11">
      <c r="K7656" s="3"/>
    </row>
    <row r="7657" spans="11:11">
      <c r="K7657" s="3"/>
    </row>
    <row r="7658" spans="11:11">
      <c r="K7658" s="3"/>
    </row>
    <row r="7659" spans="11:11">
      <c r="K7659" s="3"/>
    </row>
    <row r="7660" spans="11:11">
      <c r="K7660" s="3"/>
    </row>
    <row r="7661" spans="11:11">
      <c r="K7661" s="3"/>
    </row>
    <row r="7662" spans="11:11">
      <c r="K7662" s="3"/>
    </row>
    <row r="7663" spans="11:11">
      <c r="K7663" s="3"/>
    </row>
    <row r="7664" spans="11:11">
      <c r="K7664" s="3"/>
    </row>
    <row r="7665" spans="11:11">
      <c r="K7665" s="3"/>
    </row>
    <row r="7666" spans="11:11">
      <c r="K7666" s="3"/>
    </row>
    <row r="7667" spans="11:11">
      <c r="K7667" s="3"/>
    </row>
    <row r="7668" spans="11:11">
      <c r="K7668" s="3"/>
    </row>
    <row r="7669" spans="11:11">
      <c r="K7669" s="3"/>
    </row>
    <row r="7670" spans="11:11">
      <c r="K7670" s="3"/>
    </row>
    <row r="7671" spans="11:11">
      <c r="K7671" s="3"/>
    </row>
    <row r="7672" spans="11:11">
      <c r="K7672" s="3"/>
    </row>
    <row r="7673" spans="11:11">
      <c r="K7673" s="3"/>
    </row>
    <row r="7674" spans="11:11">
      <c r="K7674" s="3"/>
    </row>
    <row r="7675" spans="11:11">
      <c r="K7675" s="3"/>
    </row>
    <row r="7676" spans="11:11">
      <c r="K7676" s="3"/>
    </row>
    <row r="7677" spans="11:11">
      <c r="K7677" s="3"/>
    </row>
    <row r="7678" spans="11:11">
      <c r="K7678" s="3"/>
    </row>
    <row r="7679" spans="11:11">
      <c r="K7679" s="3"/>
    </row>
    <row r="7680" spans="11:11">
      <c r="K7680" s="3"/>
    </row>
    <row r="7681" spans="11:11">
      <c r="K7681" s="3"/>
    </row>
    <row r="7682" spans="11:11">
      <c r="K7682" s="3"/>
    </row>
    <row r="7683" spans="11:11">
      <c r="K7683" s="3"/>
    </row>
    <row r="7684" spans="11:11">
      <c r="K7684" s="3"/>
    </row>
    <row r="7685" spans="11:11">
      <c r="K7685" s="3"/>
    </row>
    <row r="7686" spans="11:11">
      <c r="K7686" s="3"/>
    </row>
    <row r="7687" spans="11:11">
      <c r="K7687" s="3"/>
    </row>
    <row r="7688" spans="11:11">
      <c r="K7688" s="3"/>
    </row>
    <row r="7689" spans="11:11">
      <c r="K7689" s="3"/>
    </row>
    <row r="7690" spans="11:11">
      <c r="K7690" s="3"/>
    </row>
    <row r="7691" spans="11:11">
      <c r="K7691" s="3"/>
    </row>
    <row r="7692" spans="11:11">
      <c r="K7692" s="3"/>
    </row>
    <row r="7693" spans="11:11">
      <c r="K7693" s="3"/>
    </row>
    <row r="7694" spans="11:11">
      <c r="K7694" s="3"/>
    </row>
    <row r="7695" spans="11:11">
      <c r="K7695" s="3"/>
    </row>
    <row r="7696" spans="11:11">
      <c r="K7696" s="3"/>
    </row>
    <row r="7697" spans="11:11">
      <c r="K7697" s="3"/>
    </row>
    <row r="7698" spans="11:11">
      <c r="K7698" s="3"/>
    </row>
    <row r="7699" spans="11:11">
      <c r="K7699" s="3"/>
    </row>
    <row r="7700" spans="11:11">
      <c r="K7700" s="3"/>
    </row>
    <row r="7701" spans="11:11">
      <c r="K7701" s="3"/>
    </row>
    <row r="7702" spans="11:11">
      <c r="K7702" s="3"/>
    </row>
    <row r="7703" spans="11:11">
      <c r="K7703" s="3"/>
    </row>
    <row r="7704" spans="11:11">
      <c r="K7704" s="3"/>
    </row>
    <row r="7705" spans="11:11">
      <c r="K7705" s="3"/>
    </row>
    <row r="7706" spans="11:11">
      <c r="K7706" s="3"/>
    </row>
    <row r="7707" spans="11:11">
      <c r="K7707" s="3"/>
    </row>
    <row r="7708" spans="11:11">
      <c r="K7708" s="3"/>
    </row>
    <row r="7709" spans="11:11">
      <c r="K7709" s="3"/>
    </row>
    <row r="7710" spans="11:11">
      <c r="K7710" s="3"/>
    </row>
    <row r="7711" spans="11:11">
      <c r="K7711" s="3"/>
    </row>
    <row r="7712" spans="11:11">
      <c r="K7712" s="3"/>
    </row>
    <row r="7713" spans="11:11">
      <c r="K7713" s="3"/>
    </row>
    <row r="7714" spans="11:11">
      <c r="K7714" s="3"/>
    </row>
    <row r="7715" spans="11:11">
      <c r="K7715" s="3"/>
    </row>
    <row r="7716" spans="11:11">
      <c r="K7716" s="3"/>
    </row>
    <row r="7717" spans="11:11">
      <c r="K7717" s="3"/>
    </row>
    <row r="7718" spans="11:11">
      <c r="K7718" s="3"/>
    </row>
    <row r="7719" spans="11:11">
      <c r="K7719" s="3"/>
    </row>
    <row r="7720" spans="11:11">
      <c r="K7720" s="3"/>
    </row>
    <row r="7721" spans="11:11">
      <c r="K7721" s="3"/>
    </row>
    <row r="7722" spans="11:11">
      <c r="K7722" s="3"/>
    </row>
    <row r="7723" spans="11:11">
      <c r="K7723" s="3"/>
    </row>
    <row r="7724" spans="11:11">
      <c r="K7724" s="3"/>
    </row>
    <row r="7725" spans="11:11">
      <c r="K7725" s="3"/>
    </row>
    <row r="7726" spans="11:11">
      <c r="K7726" s="3"/>
    </row>
    <row r="7727" spans="11:11">
      <c r="K7727" s="3"/>
    </row>
    <row r="7728" spans="11:11">
      <c r="K7728" s="3"/>
    </row>
    <row r="7729" spans="11:11">
      <c r="K7729" s="3"/>
    </row>
    <row r="7730" spans="11:11">
      <c r="K7730" s="3"/>
    </row>
    <row r="7731" spans="11:11">
      <c r="K7731" s="3"/>
    </row>
    <row r="7732" spans="11:11">
      <c r="K7732" s="3"/>
    </row>
    <row r="7733" spans="11:11">
      <c r="K7733" s="3"/>
    </row>
    <row r="7734" spans="11:11">
      <c r="K7734" s="3"/>
    </row>
    <row r="7735" spans="11:11">
      <c r="K7735" s="3"/>
    </row>
    <row r="7736" spans="11:11">
      <c r="K7736" s="3"/>
    </row>
    <row r="7737" spans="11:11">
      <c r="K7737" s="3"/>
    </row>
    <row r="7738" spans="11:11">
      <c r="K7738" s="3"/>
    </row>
    <row r="7739" spans="11:11">
      <c r="K7739" s="3"/>
    </row>
    <row r="7740" spans="11:11">
      <c r="K7740" s="3"/>
    </row>
    <row r="7741" spans="11:11">
      <c r="K7741" s="3"/>
    </row>
    <row r="7742" spans="11:11">
      <c r="K7742" s="3"/>
    </row>
    <row r="7743" spans="11:11">
      <c r="K7743" s="3"/>
    </row>
    <row r="7744" spans="11:11">
      <c r="K7744" s="3"/>
    </row>
    <row r="7745" spans="11:11">
      <c r="K7745" s="3"/>
    </row>
    <row r="7746" spans="11:11">
      <c r="K7746" s="3"/>
    </row>
    <row r="7747" spans="11:11">
      <c r="K7747" s="3"/>
    </row>
    <row r="7748" spans="11:11">
      <c r="K7748" s="3"/>
    </row>
    <row r="7749" spans="11:11">
      <c r="K7749" s="3"/>
    </row>
    <row r="7750" spans="11:11">
      <c r="K7750" s="3"/>
    </row>
    <row r="7751" spans="11:11">
      <c r="K7751" s="3"/>
    </row>
    <row r="7752" spans="11:11">
      <c r="K7752" s="3"/>
    </row>
    <row r="7753" spans="11:11">
      <c r="K7753" s="3"/>
    </row>
    <row r="7754" spans="11:11">
      <c r="K7754" s="3"/>
    </row>
    <row r="7755" spans="11:11">
      <c r="K7755" s="3"/>
    </row>
    <row r="7756" spans="11:11">
      <c r="K7756" s="3"/>
    </row>
    <row r="7757" spans="11:11">
      <c r="K7757" s="3"/>
    </row>
    <row r="7758" spans="11:11">
      <c r="K7758" s="3"/>
    </row>
    <row r="7759" spans="11:11">
      <c r="K7759" s="3"/>
    </row>
    <row r="7760" spans="11:11">
      <c r="K7760" s="3"/>
    </row>
    <row r="7761" spans="11:11">
      <c r="K7761" s="3"/>
    </row>
    <row r="7762" spans="11:11">
      <c r="K7762" s="3"/>
    </row>
    <row r="7763" spans="11:11">
      <c r="K7763" s="3"/>
    </row>
    <row r="7764" spans="11:11">
      <c r="K7764" s="3"/>
    </row>
    <row r="7765" spans="11:11">
      <c r="K7765" s="3"/>
    </row>
    <row r="7766" spans="11:11">
      <c r="K7766" s="3"/>
    </row>
    <row r="7767" spans="11:11">
      <c r="K7767" s="3"/>
    </row>
    <row r="7768" spans="11:11">
      <c r="K7768" s="3"/>
    </row>
    <row r="7769" spans="11:11">
      <c r="K7769" s="3"/>
    </row>
    <row r="7770" spans="11:11">
      <c r="K7770" s="3"/>
    </row>
    <row r="7771" spans="11:11">
      <c r="K7771" s="3"/>
    </row>
    <row r="7772" spans="11:11">
      <c r="K7772" s="3"/>
    </row>
    <row r="7773" spans="11:11">
      <c r="K7773" s="3"/>
    </row>
    <row r="7774" spans="11:11">
      <c r="K7774" s="3"/>
    </row>
    <row r="7775" spans="11:11">
      <c r="K7775" s="3"/>
    </row>
    <row r="7776" spans="11:11">
      <c r="K7776" s="3"/>
    </row>
    <row r="7777" spans="11:11">
      <c r="K7777" s="3"/>
    </row>
    <row r="7778" spans="11:11">
      <c r="K7778" s="3"/>
    </row>
    <row r="7779" spans="11:11">
      <c r="K7779" s="3"/>
    </row>
    <row r="7780" spans="11:11">
      <c r="K7780" s="3"/>
    </row>
    <row r="7781" spans="11:11">
      <c r="K7781" s="3"/>
    </row>
    <row r="7782" spans="11:11">
      <c r="K7782" s="3"/>
    </row>
    <row r="7783" spans="11:11">
      <c r="K7783" s="3"/>
    </row>
    <row r="7784" spans="11:11">
      <c r="K7784" s="3"/>
    </row>
    <row r="7785" spans="11:11">
      <c r="K7785" s="3"/>
    </row>
    <row r="7786" spans="11:11">
      <c r="K7786" s="3"/>
    </row>
    <row r="7787" spans="11:11">
      <c r="K7787" s="3"/>
    </row>
    <row r="7788" spans="11:11">
      <c r="K7788" s="3"/>
    </row>
    <row r="7789" spans="11:11">
      <c r="K7789" s="3"/>
    </row>
    <row r="7790" spans="11:11">
      <c r="K7790" s="3"/>
    </row>
    <row r="7791" spans="11:11">
      <c r="K7791" s="3"/>
    </row>
    <row r="7792" spans="11:11">
      <c r="K7792" s="3"/>
    </row>
    <row r="7793" spans="11:11">
      <c r="K7793" s="3"/>
    </row>
    <row r="7794" spans="11:11">
      <c r="K7794" s="3"/>
    </row>
    <row r="7795" spans="11:11">
      <c r="K7795" s="3"/>
    </row>
    <row r="7796" spans="11:11">
      <c r="K7796" s="3"/>
    </row>
    <row r="7797" spans="11:11">
      <c r="K7797" s="3"/>
    </row>
    <row r="7798" spans="11:11">
      <c r="K7798" s="3"/>
    </row>
    <row r="7799" spans="11:11">
      <c r="K7799" s="3"/>
    </row>
    <row r="7800" spans="11:11">
      <c r="K7800" s="3"/>
    </row>
    <row r="7801" spans="11:11">
      <c r="K7801" s="3"/>
    </row>
    <row r="7802" spans="11:11">
      <c r="K7802" s="3"/>
    </row>
    <row r="7803" spans="11:11">
      <c r="K7803" s="3"/>
    </row>
    <row r="7804" spans="11:11">
      <c r="K7804" s="3"/>
    </row>
    <row r="7805" spans="11:11">
      <c r="K7805" s="3"/>
    </row>
    <row r="7806" spans="11:11">
      <c r="K7806" s="3"/>
    </row>
    <row r="7807" spans="11:11">
      <c r="K7807" s="3"/>
    </row>
    <row r="7808" spans="11:11">
      <c r="K7808" s="3"/>
    </row>
    <row r="7809" spans="11:11">
      <c r="K7809" s="3"/>
    </row>
    <row r="7810" spans="11:11">
      <c r="K7810" s="3"/>
    </row>
    <row r="7811" spans="11:11">
      <c r="K7811" s="3"/>
    </row>
    <row r="7812" spans="11:11">
      <c r="K7812" s="3"/>
    </row>
    <row r="7813" spans="11:11">
      <c r="K7813" s="3"/>
    </row>
    <row r="7814" spans="11:11">
      <c r="K7814" s="3"/>
    </row>
    <row r="7815" spans="11:11">
      <c r="K7815" s="3"/>
    </row>
    <row r="7816" spans="11:11">
      <c r="K7816" s="3"/>
    </row>
    <row r="7817" spans="11:11">
      <c r="K7817" s="3"/>
    </row>
    <row r="7818" spans="11:11">
      <c r="K7818" s="3"/>
    </row>
    <row r="7819" spans="11:11">
      <c r="K7819" s="3"/>
    </row>
    <row r="7820" spans="11:11">
      <c r="K7820" s="3"/>
    </row>
    <row r="7821" spans="11:11">
      <c r="K7821" s="3"/>
    </row>
    <row r="7822" spans="11:11">
      <c r="K7822" s="3"/>
    </row>
    <row r="7823" spans="11:11">
      <c r="K7823" s="3"/>
    </row>
    <row r="7824" spans="11:11">
      <c r="K7824" s="3"/>
    </row>
    <row r="7825" spans="11:11">
      <c r="K7825" s="3"/>
    </row>
    <row r="7826" spans="11:11">
      <c r="K7826" s="3"/>
    </row>
    <row r="7827" spans="11:11">
      <c r="K7827" s="3"/>
    </row>
    <row r="7828" spans="11:11">
      <c r="K7828" s="3"/>
    </row>
    <row r="7829" spans="11:11">
      <c r="K7829" s="3"/>
    </row>
    <row r="7830" spans="11:11">
      <c r="K7830" s="3"/>
    </row>
    <row r="7831" spans="11:11">
      <c r="K7831" s="3"/>
    </row>
    <row r="7832" spans="11:11">
      <c r="K7832" s="3"/>
    </row>
    <row r="7833" spans="11:11">
      <c r="K7833" s="3"/>
    </row>
    <row r="7834" spans="11:11">
      <c r="K7834" s="3"/>
    </row>
    <row r="7835" spans="11:11">
      <c r="K7835" s="3"/>
    </row>
    <row r="7836" spans="11:11">
      <c r="K7836" s="3"/>
    </row>
    <row r="7837" spans="11:11">
      <c r="K7837" s="3"/>
    </row>
    <row r="7838" spans="11:11">
      <c r="K7838" s="3"/>
    </row>
    <row r="7839" spans="11:11">
      <c r="K7839" s="3"/>
    </row>
    <row r="7840" spans="11:11">
      <c r="K7840" s="3"/>
    </row>
    <row r="7841" spans="11:11">
      <c r="K7841" s="3"/>
    </row>
    <row r="7842" spans="11:11">
      <c r="K7842" s="3"/>
    </row>
    <row r="7843" spans="11:11">
      <c r="K7843" s="3"/>
    </row>
    <row r="7844" spans="11:11">
      <c r="K7844" s="3"/>
    </row>
    <row r="7845" spans="11:11">
      <c r="K7845" s="3"/>
    </row>
    <row r="7846" spans="11:11">
      <c r="K7846" s="3"/>
    </row>
    <row r="7847" spans="11:11">
      <c r="K7847" s="3"/>
    </row>
    <row r="7848" spans="11:11">
      <c r="K7848" s="3"/>
    </row>
    <row r="7849" spans="11:11">
      <c r="K7849" s="3"/>
    </row>
    <row r="7850" spans="11:11">
      <c r="K7850" s="3"/>
    </row>
    <row r="7851" spans="11:11">
      <c r="K7851" s="3"/>
    </row>
    <row r="7852" spans="11:11">
      <c r="K7852" s="3"/>
    </row>
    <row r="7853" spans="11:11">
      <c r="K7853" s="3"/>
    </row>
    <row r="7854" spans="11:11">
      <c r="K7854" s="3"/>
    </row>
    <row r="7855" spans="11:11">
      <c r="K7855" s="3"/>
    </row>
    <row r="7856" spans="11:11">
      <c r="K7856" s="3"/>
    </row>
    <row r="7857" spans="11:11">
      <c r="K7857" s="3"/>
    </row>
    <row r="7858" spans="11:11">
      <c r="K7858" s="3"/>
    </row>
    <row r="7859" spans="11:11">
      <c r="K7859" s="3"/>
    </row>
    <row r="7860" spans="11:11">
      <c r="K7860" s="3"/>
    </row>
    <row r="7861" spans="11:11">
      <c r="K7861" s="3"/>
    </row>
    <row r="7862" spans="11:11">
      <c r="K7862" s="3"/>
    </row>
    <row r="7863" spans="11:11">
      <c r="K7863" s="3"/>
    </row>
    <row r="7864" spans="11:11">
      <c r="K7864" s="3"/>
    </row>
    <row r="7865" spans="11:11">
      <c r="K7865" s="3"/>
    </row>
    <row r="7866" spans="11:11">
      <c r="K7866" s="3"/>
    </row>
    <row r="7867" spans="11:11">
      <c r="K7867" s="3"/>
    </row>
    <row r="7868" spans="11:11">
      <c r="K7868" s="3"/>
    </row>
    <row r="7869" spans="11:11">
      <c r="K7869" s="3"/>
    </row>
    <row r="7870" spans="11:11">
      <c r="K7870" s="3"/>
    </row>
    <row r="7871" spans="11:11">
      <c r="K7871" s="3"/>
    </row>
    <row r="7872" spans="11:11">
      <c r="K7872" s="3"/>
    </row>
    <row r="7873" spans="11:11">
      <c r="K7873" s="3"/>
    </row>
    <row r="7874" spans="11:11">
      <c r="K7874" s="3"/>
    </row>
    <row r="7875" spans="11:11">
      <c r="K7875" s="3"/>
    </row>
    <row r="7876" spans="11:11">
      <c r="K7876" s="3"/>
    </row>
    <row r="7877" spans="11:11">
      <c r="K7877" s="3"/>
    </row>
    <row r="7878" spans="11:11">
      <c r="K7878" s="3"/>
    </row>
    <row r="7879" spans="11:11">
      <c r="K7879" s="3"/>
    </row>
    <row r="7880" spans="11:11">
      <c r="K7880" s="3"/>
    </row>
    <row r="7881" spans="11:11">
      <c r="K7881" s="3"/>
    </row>
    <row r="7882" spans="11:11">
      <c r="K7882" s="3"/>
    </row>
    <row r="7883" spans="11:11">
      <c r="K7883" s="3"/>
    </row>
    <row r="7884" spans="11:11">
      <c r="K7884" s="3"/>
    </row>
    <row r="7885" spans="11:11">
      <c r="K7885" s="3"/>
    </row>
    <row r="7886" spans="11:11">
      <c r="K7886" s="3"/>
    </row>
    <row r="7887" spans="11:11">
      <c r="K7887" s="3"/>
    </row>
    <row r="7888" spans="11:11">
      <c r="K7888" s="3"/>
    </row>
    <row r="7889" spans="11:11">
      <c r="K7889" s="3"/>
    </row>
    <row r="7890" spans="11:11">
      <c r="K7890" s="3"/>
    </row>
    <row r="7891" spans="11:11">
      <c r="K7891" s="3"/>
    </row>
    <row r="7892" spans="11:11">
      <c r="K7892" s="3"/>
    </row>
    <row r="7893" spans="11:11">
      <c r="K7893" s="3"/>
    </row>
    <row r="7894" spans="11:11">
      <c r="K7894" s="3"/>
    </row>
    <row r="7895" spans="11:11">
      <c r="K7895" s="3"/>
    </row>
    <row r="7896" spans="11:11">
      <c r="K7896" s="3"/>
    </row>
    <row r="7897" spans="11:11">
      <c r="K7897" s="3"/>
    </row>
    <row r="7898" spans="11:11">
      <c r="K7898" s="3"/>
    </row>
    <row r="7899" spans="11:11">
      <c r="K7899" s="3"/>
    </row>
    <row r="7900" spans="11:11">
      <c r="K7900" s="3"/>
    </row>
    <row r="7901" spans="11:11">
      <c r="K7901" s="3"/>
    </row>
    <row r="7902" spans="11:11">
      <c r="K7902" s="3"/>
    </row>
    <row r="7903" spans="11:11">
      <c r="K7903" s="3"/>
    </row>
    <row r="7904" spans="11:11">
      <c r="K7904" s="3"/>
    </row>
    <row r="7905" spans="11:11">
      <c r="K7905" s="3"/>
    </row>
    <row r="7906" spans="11:11">
      <c r="K7906" s="3"/>
    </row>
    <row r="7907" spans="11:11">
      <c r="K7907" s="3"/>
    </row>
    <row r="7908" spans="11:11">
      <c r="K7908" s="3"/>
    </row>
    <row r="7909" spans="11:11">
      <c r="K7909" s="3"/>
    </row>
    <row r="7910" spans="11:11">
      <c r="K7910" s="3"/>
    </row>
    <row r="7911" spans="11:11">
      <c r="K7911" s="3"/>
    </row>
    <row r="7912" spans="11:11">
      <c r="K7912" s="3"/>
    </row>
    <row r="7913" spans="11:11">
      <c r="K7913" s="3"/>
    </row>
    <row r="7914" spans="11:11">
      <c r="K7914" s="3"/>
    </row>
    <row r="7915" spans="11:11">
      <c r="K7915" s="3"/>
    </row>
    <row r="7916" spans="11:11">
      <c r="K7916" s="3"/>
    </row>
    <row r="7917" spans="11:11">
      <c r="K7917" s="3"/>
    </row>
    <row r="7918" spans="11:11">
      <c r="K7918" s="3"/>
    </row>
    <row r="7919" spans="11:11">
      <c r="K7919" s="3"/>
    </row>
    <row r="7920" spans="11:11">
      <c r="K7920" s="3"/>
    </row>
    <row r="7921" spans="11:11">
      <c r="K7921" s="3"/>
    </row>
    <row r="7922" spans="11:11">
      <c r="K7922" s="3"/>
    </row>
    <row r="7923" spans="11:11">
      <c r="K7923" s="3"/>
    </row>
    <row r="7924" spans="11:11">
      <c r="K7924" s="3"/>
    </row>
    <row r="7925" spans="11:11">
      <c r="K7925" s="3"/>
    </row>
    <row r="7926" spans="11:11">
      <c r="K7926" s="3"/>
    </row>
    <row r="7927" spans="11:11">
      <c r="K7927" s="3"/>
    </row>
    <row r="7928" spans="11:11">
      <c r="K7928" s="3"/>
    </row>
    <row r="7929" spans="11:11">
      <c r="K7929" s="3"/>
    </row>
    <row r="7930" spans="11:11">
      <c r="K7930" s="3"/>
    </row>
    <row r="7931" spans="11:11">
      <c r="K7931" s="3"/>
    </row>
    <row r="7932" spans="11:11">
      <c r="K7932" s="3"/>
    </row>
    <row r="7933" spans="11:11">
      <c r="K7933" s="3"/>
    </row>
    <row r="7934" spans="11:11">
      <c r="K7934" s="3"/>
    </row>
    <row r="7935" spans="11:11">
      <c r="K7935" s="3"/>
    </row>
    <row r="7936" spans="11:11">
      <c r="K7936" s="3"/>
    </row>
    <row r="7937" spans="11:11">
      <c r="K7937" s="3"/>
    </row>
    <row r="7938" spans="11:11">
      <c r="K7938" s="3"/>
    </row>
    <row r="7939" spans="11:11">
      <c r="K7939" s="3"/>
    </row>
    <row r="7940" spans="11:11">
      <c r="K7940" s="3"/>
    </row>
    <row r="7941" spans="11:11">
      <c r="K7941" s="3"/>
    </row>
    <row r="7942" spans="11:11">
      <c r="K7942" s="3"/>
    </row>
    <row r="7943" spans="11:11">
      <c r="K7943" s="3"/>
    </row>
    <row r="7944" spans="11:11">
      <c r="K7944" s="3"/>
    </row>
    <row r="7945" spans="11:11">
      <c r="K7945" s="3"/>
    </row>
    <row r="7946" spans="11:11">
      <c r="K7946" s="3"/>
    </row>
    <row r="7947" spans="11:11">
      <c r="K7947" s="3"/>
    </row>
    <row r="7948" spans="11:11">
      <c r="K7948" s="3"/>
    </row>
    <row r="7949" spans="11:11">
      <c r="K7949" s="3"/>
    </row>
    <row r="7950" spans="11:11">
      <c r="K7950" s="3"/>
    </row>
    <row r="7951" spans="11:11">
      <c r="K7951" s="3"/>
    </row>
    <row r="7952" spans="11:11">
      <c r="K7952" s="3"/>
    </row>
    <row r="7953" spans="11:11">
      <c r="K7953" s="3"/>
    </row>
    <row r="7954" spans="11:11">
      <c r="K7954" s="3"/>
    </row>
    <row r="7955" spans="11:11">
      <c r="K7955" s="3"/>
    </row>
    <row r="7956" spans="11:11">
      <c r="K7956" s="3"/>
    </row>
    <row r="7957" spans="11:11">
      <c r="K7957" s="3"/>
    </row>
    <row r="7958" spans="11:11">
      <c r="K7958" s="3"/>
    </row>
    <row r="7959" spans="11:11">
      <c r="K7959" s="3"/>
    </row>
    <row r="7960" spans="11:11">
      <c r="K7960" s="3"/>
    </row>
    <row r="7961" spans="11:11">
      <c r="K7961" s="3"/>
    </row>
    <row r="7962" spans="11:11">
      <c r="K7962" s="3"/>
    </row>
    <row r="7963" spans="11:11">
      <c r="K7963" s="3"/>
    </row>
    <row r="7964" spans="11:11">
      <c r="K7964" s="3"/>
    </row>
    <row r="7965" spans="11:11">
      <c r="K7965" s="3"/>
    </row>
    <row r="7966" spans="11:11">
      <c r="K7966" s="3"/>
    </row>
    <row r="7967" spans="11:11">
      <c r="K7967" s="3"/>
    </row>
    <row r="7968" spans="11:11">
      <c r="K7968" s="3"/>
    </row>
    <row r="7969" spans="11:11">
      <c r="K7969" s="3"/>
    </row>
    <row r="7970" spans="11:11">
      <c r="K7970" s="3"/>
    </row>
    <row r="7971" spans="11:11">
      <c r="K7971" s="3"/>
    </row>
    <row r="7972" spans="11:11">
      <c r="K7972" s="3"/>
    </row>
    <row r="7973" spans="11:11">
      <c r="K7973" s="3"/>
    </row>
    <row r="7974" spans="11:11">
      <c r="K7974" s="3"/>
    </row>
    <row r="7975" spans="11:11">
      <c r="K7975" s="3"/>
    </row>
    <row r="7976" spans="11:11">
      <c r="K7976" s="3"/>
    </row>
    <row r="7977" spans="11:11">
      <c r="K7977" s="3"/>
    </row>
    <row r="7978" spans="11:11">
      <c r="K7978" s="3"/>
    </row>
    <row r="7979" spans="11:11">
      <c r="K7979" s="3"/>
    </row>
    <row r="7980" spans="11:11">
      <c r="K7980" s="3"/>
    </row>
    <row r="7981" spans="11:11">
      <c r="K7981" s="3"/>
    </row>
    <row r="7982" spans="11:11">
      <c r="K7982" s="3"/>
    </row>
    <row r="7983" spans="11:11">
      <c r="K7983" s="3"/>
    </row>
    <row r="7984" spans="11:11">
      <c r="K7984" s="3"/>
    </row>
    <row r="7985" spans="11:11">
      <c r="K7985" s="3"/>
    </row>
    <row r="7986" spans="11:11">
      <c r="K7986" s="3"/>
    </row>
    <row r="7987" spans="11:11">
      <c r="K7987" s="3"/>
    </row>
    <row r="7988" spans="11:11">
      <c r="K7988" s="3"/>
    </row>
    <row r="7989" spans="11:11">
      <c r="K7989" s="3"/>
    </row>
    <row r="7990" spans="11:11">
      <c r="K7990" s="3"/>
    </row>
    <row r="7991" spans="11:11">
      <c r="K7991" s="3"/>
    </row>
    <row r="7992" spans="11:11">
      <c r="K7992" s="3"/>
    </row>
    <row r="7993" spans="11:11">
      <c r="K7993" s="3"/>
    </row>
    <row r="7994" spans="11:11">
      <c r="K7994" s="3"/>
    </row>
    <row r="7995" spans="11:11">
      <c r="K7995" s="3"/>
    </row>
    <row r="7996" spans="11:11">
      <c r="K7996" s="3"/>
    </row>
    <row r="7997" spans="11:11">
      <c r="K7997" s="3"/>
    </row>
    <row r="7998" spans="11:11">
      <c r="K7998" s="3"/>
    </row>
    <row r="7999" spans="11:11">
      <c r="K7999" s="3"/>
    </row>
    <row r="8000" spans="11:11">
      <c r="K8000" s="3"/>
    </row>
    <row r="8001" spans="11:11">
      <c r="K8001" s="3"/>
    </row>
    <row r="8002" spans="11:11">
      <c r="K8002" s="3"/>
    </row>
    <row r="8003" spans="11:11">
      <c r="K8003" s="3"/>
    </row>
    <row r="8004" spans="11:11">
      <c r="K8004" s="3"/>
    </row>
    <row r="8005" spans="11:11">
      <c r="K8005" s="3"/>
    </row>
    <row r="8006" spans="11:11">
      <c r="K8006" s="3"/>
    </row>
    <row r="8007" spans="11:11">
      <c r="K8007" s="3"/>
    </row>
    <row r="8008" spans="11:11">
      <c r="K8008" s="3"/>
    </row>
    <row r="8009" spans="11:11">
      <c r="K8009" s="3"/>
    </row>
    <row r="8010" spans="11:11">
      <c r="K8010" s="3"/>
    </row>
    <row r="8011" spans="11:11">
      <c r="K8011" s="3"/>
    </row>
    <row r="8012" spans="11:11">
      <c r="K8012" s="3"/>
    </row>
    <row r="8013" spans="11:11">
      <c r="K8013" s="3"/>
    </row>
    <row r="8014" spans="11:11">
      <c r="K8014" s="3"/>
    </row>
    <row r="8015" spans="11:11">
      <c r="K8015" s="3"/>
    </row>
    <row r="8016" spans="11:11">
      <c r="K8016" s="3"/>
    </row>
    <row r="8017" spans="11:11">
      <c r="K8017" s="3"/>
    </row>
    <row r="8018" spans="11:11">
      <c r="K8018" s="3"/>
    </row>
    <row r="8019" spans="11:11">
      <c r="K8019" s="3"/>
    </row>
    <row r="8020" spans="11:11">
      <c r="K8020" s="3"/>
    </row>
    <row r="8021" spans="11:11">
      <c r="K8021" s="3"/>
    </row>
    <row r="8022" spans="11:11">
      <c r="K8022" s="3"/>
    </row>
    <row r="8023" spans="11:11">
      <c r="K8023" s="3"/>
    </row>
    <row r="8024" spans="11:11">
      <c r="K8024" s="3"/>
    </row>
    <row r="8025" spans="11:11">
      <c r="K8025" s="3"/>
    </row>
    <row r="8026" spans="11:11">
      <c r="K8026" s="3"/>
    </row>
    <row r="8027" spans="11:11">
      <c r="K8027" s="3"/>
    </row>
    <row r="8028" spans="11:11">
      <c r="K8028" s="3"/>
    </row>
    <row r="8029" spans="11:11">
      <c r="K8029" s="3"/>
    </row>
    <row r="8030" spans="11:11">
      <c r="K8030" s="3"/>
    </row>
    <row r="8031" spans="11:11">
      <c r="K8031" s="3"/>
    </row>
    <row r="8032" spans="11:11">
      <c r="K8032" s="3"/>
    </row>
    <row r="8033" spans="11:11">
      <c r="K8033" s="3"/>
    </row>
    <row r="8034" spans="11:11">
      <c r="K8034" s="3"/>
    </row>
    <row r="8035" spans="11:11">
      <c r="K8035" s="3"/>
    </row>
    <row r="8036" spans="11:11">
      <c r="K8036" s="3"/>
    </row>
    <row r="8037" spans="11:11">
      <c r="K8037" s="3"/>
    </row>
    <row r="8038" spans="11:11">
      <c r="K8038" s="3"/>
    </row>
    <row r="8039" spans="11:11">
      <c r="K8039" s="3"/>
    </row>
    <row r="8040" spans="11:11">
      <c r="K8040" s="3"/>
    </row>
    <row r="8041" spans="11:11">
      <c r="K8041" s="3"/>
    </row>
    <row r="8042" spans="11:11">
      <c r="K8042" s="3"/>
    </row>
    <row r="8043" spans="11:11">
      <c r="K8043" s="3"/>
    </row>
    <row r="8044" spans="11:11">
      <c r="K8044" s="3"/>
    </row>
    <row r="8045" spans="11:11">
      <c r="K8045" s="3"/>
    </row>
    <row r="8046" spans="11:11">
      <c r="K8046" s="3"/>
    </row>
    <row r="8047" spans="11:11">
      <c r="K8047" s="3"/>
    </row>
    <row r="8048" spans="11:11">
      <c r="K8048" s="3"/>
    </row>
    <row r="8049" spans="11:11">
      <c r="K8049" s="3"/>
    </row>
    <row r="8050" spans="11:11">
      <c r="K8050" s="3"/>
    </row>
    <row r="8051" spans="11:11">
      <c r="K8051" s="3"/>
    </row>
    <row r="8052" spans="11:11">
      <c r="K8052" s="3"/>
    </row>
    <row r="8053" spans="11:11">
      <c r="K8053" s="3"/>
    </row>
    <row r="8054" spans="11:11">
      <c r="K8054" s="3"/>
    </row>
    <row r="8055" spans="11:11">
      <c r="K8055" s="3"/>
    </row>
    <row r="8056" spans="11:11">
      <c r="K8056" s="3"/>
    </row>
    <row r="8057" spans="11:11">
      <c r="K8057" s="3"/>
    </row>
    <row r="8058" spans="11:11">
      <c r="K8058" s="3"/>
    </row>
    <row r="8059" spans="11:11">
      <c r="K8059" s="3"/>
    </row>
    <row r="8060" spans="11:11">
      <c r="K8060" s="3"/>
    </row>
    <row r="8061" spans="11:11">
      <c r="K8061" s="3"/>
    </row>
    <row r="8062" spans="11:11">
      <c r="K8062" s="3"/>
    </row>
    <row r="8063" spans="11:11">
      <c r="K8063" s="3"/>
    </row>
    <row r="8064" spans="11:11">
      <c r="K8064" s="3"/>
    </row>
    <row r="8065" spans="11:11">
      <c r="K8065" s="3"/>
    </row>
    <row r="8066" spans="11:11">
      <c r="K8066" s="3"/>
    </row>
    <row r="8067" spans="11:11">
      <c r="K8067" s="3"/>
    </row>
    <row r="8068" spans="11:11">
      <c r="K8068" s="3"/>
    </row>
    <row r="8069" spans="11:11">
      <c r="K8069" s="3"/>
    </row>
    <row r="8070" spans="11:11">
      <c r="K8070" s="3"/>
    </row>
    <row r="8071" spans="11:11">
      <c r="K8071" s="3"/>
    </row>
    <row r="8072" spans="11:11">
      <c r="K8072" s="3"/>
    </row>
    <row r="8073" spans="11:11">
      <c r="K8073" s="3"/>
    </row>
    <row r="8074" spans="11:11">
      <c r="K8074" s="3"/>
    </row>
    <row r="8075" spans="11:11">
      <c r="K8075" s="3"/>
    </row>
    <row r="8076" spans="11:11">
      <c r="K8076" s="3"/>
    </row>
    <row r="8077" spans="11:11">
      <c r="K8077" s="3"/>
    </row>
    <row r="8078" spans="11:11">
      <c r="K8078" s="3"/>
    </row>
    <row r="8079" spans="11:11">
      <c r="K8079" s="3"/>
    </row>
    <row r="8080" spans="11:11">
      <c r="K8080" s="3"/>
    </row>
    <row r="8081" spans="11:11">
      <c r="K8081" s="3"/>
    </row>
    <row r="8082" spans="11:11">
      <c r="K8082" s="3"/>
    </row>
    <row r="8083" spans="11:11">
      <c r="K8083" s="3"/>
    </row>
    <row r="8084" spans="11:11">
      <c r="K8084" s="3"/>
    </row>
    <row r="8085" spans="11:11">
      <c r="K8085" s="3"/>
    </row>
    <row r="8086" spans="11:11">
      <c r="K8086" s="3"/>
    </row>
    <row r="8087" spans="11:11">
      <c r="K8087" s="3"/>
    </row>
    <row r="8088" spans="11:11">
      <c r="K8088" s="3"/>
    </row>
    <row r="8089" spans="11:11">
      <c r="K8089" s="3"/>
    </row>
    <row r="8090" spans="11:11">
      <c r="K8090" s="3"/>
    </row>
    <row r="8091" spans="11:11">
      <c r="K8091" s="3"/>
    </row>
    <row r="8092" spans="11:11">
      <c r="K8092" s="3"/>
    </row>
    <row r="8093" spans="11:11">
      <c r="K8093" s="3"/>
    </row>
    <row r="8094" spans="11:11">
      <c r="K8094" s="3"/>
    </row>
    <row r="8095" spans="11:11">
      <c r="K8095" s="3"/>
    </row>
    <row r="8096" spans="11:11">
      <c r="K8096" s="3"/>
    </row>
    <row r="8097" spans="11:11">
      <c r="K8097" s="3"/>
    </row>
    <row r="8098" spans="11:11">
      <c r="K8098" s="3"/>
    </row>
    <row r="8099" spans="11:11">
      <c r="K8099" s="3"/>
    </row>
    <row r="8100" spans="11:11">
      <c r="K8100" s="3"/>
    </row>
    <row r="8101" spans="11:11">
      <c r="K8101" s="3"/>
    </row>
    <row r="8102" spans="11:11">
      <c r="K8102" s="3"/>
    </row>
    <row r="8103" spans="11:11">
      <c r="K8103" s="3"/>
    </row>
    <row r="8104" spans="11:11">
      <c r="K8104" s="3"/>
    </row>
    <row r="8105" spans="11:11">
      <c r="K8105" s="3"/>
    </row>
    <row r="8106" spans="11:11">
      <c r="K8106" s="3"/>
    </row>
    <row r="8107" spans="11:11">
      <c r="K8107" s="3"/>
    </row>
    <row r="8108" spans="11:11">
      <c r="K8108" s="3"/>
    </row>
    <row r="8109" spans="11:11">
      <c r="K8109" s="3"/>
    </row>
    <row r="8110" spans="11:11">
      <c r="K8110" s="3"/>
    </row>
    <row r="8111" spans="11:11">
      <c r="K8111" s="3"/>
    </row>
    <row r="8112" spans="11:11">
      <c r="K8112" s="3"/>
    </row>
    <row r="8113" spans="11:11">
      <c r="K8113" s="3"/>
    </row>
    <row r="8114" spans="11:11">
      <c r="K8114" s="3"/>
    </row>
    <row r="8115" spans="11:11">
      <c r="K8115" s="3"/>
    </row>
    <row r="8116" spans="11:11">
      <c r="K8116" s="3"/>
    </row>
    <row r="8117" spans="11:11">
      <c r="K8117" s="3"/>
    </row>
    <row r="8118" spans="11:11">
      <c r="K8118" s="3"/>
    </row>
    <row r="8119" spans="11:11">
      <c r="K8119" s="3"/>
    </row>
    <row r="8120" spans="11:11">
      <c r="K8120" s="3"/>
    </row>
    <row r="8121" spans="11:11">
      <c r="K8121" s="3"/>
    </row>
    <row r="8122" spans="11:11">
      <c r="K8122" s="3"/>
    </row>
    <row r="8123" spans="11:11">
      <c r="K8123" s="3"/>
    </row>
    <row r="8124" spans="11:11">
      <c r="K8124" s="3"/>
    </row>
    <row r="8125" spans="11:11">
      <c r="K8125" s="3"/>
    </row>
    <row r="8126" spans="11:11">
      <c r="K8126" s="3"/>
    </row>
    <row r="8127" spans="11:11">
      <c r="K8127" s="3"/>
    </row>
    <row r="8128" spans="11:11">
      <c r="K8128" s="3"/>
    </row>
    <row r="8129" spans="11:11">
      <c r="K8129" s="3"/>
    </row>
    <row r="8130" spans="11:11">
      <c r="K8130" s="3"/>
    </row>
    <row r="8131" spans="11:11">
      <c r="K8131" s="3"/>
    </row>
    <row r="8132" spans="11:11">
      <c r="K8132" s="3"/>
    </row>
    <row r="8133" spans="11:11">
      <c r="K8133" s="3"/>
    </row>
    <row r="8134" spans="11:11">
      <c r="K8134" s="3"/>
    </row>
    <row r="8135" spans="11:11">
      <c r="K8135" s="3"/>
    </row>
    <row r="8136" spans="11:11">
      <c r="K8136" s="3"/>
    </row>
    <row r="8137" spans="11:11">
      <c r="K8137" s="3"/>
    </row>
    <row r="8138" spans="11:11">
      <c r="K8138" s="3"/>
    </row>
    <row r="8139" spans="11:11">
      <c r="K8139" s="3"/>
    </row>
    <row r="8140" spans="11:11">
      <c r="K8140" s="3"/>
    </row>
    <row r="8141" spans="11:11">
      <c r="K8141" s="3"/>
    </row>
    <row r="8142" spans="11:11">
      <c r="K8142" s="3"/>
    </row>
    <row r="8143" spans="11:11">
      <c r="K8143" s="3"/>
    </row>
    <row r="8144" spans="11:11">
      <c r="K8144" s="3"/>
    </row>
    <row r="8145" spans="11:11">
      <c r="K8145" s="3"/>
    </row>
    <row r="8146" spans="11:11">
      <c r="K8146" s="3"/>
    </row>
    <row r="8147" spans="11:11">
      <c r="K8147" s="3"/>
    </row>
    <row r="8148" spans="11:11">
      <c r="K8148" s="3"/>
    </row>
    <row r="8149" spans="11:11">
      <c r="K8149" s="3"/>
    </row>
    <row r="8150" spans="11:11">
      <c r="K8150" s="3"/>
    </row>
    <row r="8151" spans="11:11">
      <c r="K8151" s="3"/>
    </row>
    <row r="8152" spans="11:11">
      <c r="K8152" s="3"/>
    </row>
    <row r="8153" spans="11:11">
      <c r="K8153" s="3"/>
    </row>
    <row r="8154" spans="11:11">
      <c r="K8154" s="3"/>
    </row>
    <row r="8155" spans="11:11">
      <c r="K8155" s="3"/>
    </row>
    <row r="8156" spans="11:11">
      <c r="K8156" s="3"/>
    </row>
    <row r="8157" spans="11:11">
      <c r="K8157" s="3"/>
    </row>
    <row r="8158" spans="11:11">
      <c r="K8158" s="3"/>
    </row>
    <row r="8159" spans="11:11">
      <c r="K8159" s="3"/>
    </row>
    <row r="8160" spans="11:11">
      <c r="K8160" s="3"/>
    </row>
    <row r="8161" spans="11:11">
      <c r="K8161" s="3"/>
    </row>
    <row r="8162" spans="11:11">
      <c r="K8162" s="3"/>
    </row>
    <row r="8163" spans="11:11">
      <c r="K8163" s="3"/>
    </row>
    <row r="8164" spans="11:11">
      <c r="K8164" s="3"/>
    </row>
    <row r="8165" spans="11:11">
      <c r="K8165" s="3"/>
    </row>
    <row r="8166" spans="11:11">
      <c r="K8166" s="3"/>
    </row>
    <row r="8167" spans="11:11">
      <c r="K8167" s="3"/>
    </row>
    <row r="8168" spans="11:11">
      <c r="K8168" s="3"/>
    </row>
    <row r="8169" spans="11:11">
      <c r="K8169" s="3"/>
    </row>
    <row r="8170" spans="11:11">
      <c r="K8170" s="3"/>
    </row>
    <row r="8171" spans="11:11">
      <c r="K8171" s="3"/>
    </row>
    <row r="8172" spans="11:11">
      <c r="K8172" s="3"/>
    </row>
    <row r="8173" spans="11:11">
      <c r="K8173" s="3"/>
    </row>
    <row r="8174" spans="11:11">
      <c r="K8174" s="3"/>
    </row>
    <row r="8175" spans="11:11">
      <c r="K8175" s="3"/>
    </row>
    <row r="8176" spans="11:11">
      <c r="K8176" s="3"/>
    </row>
    <row r="8177" spans="11:11">
      <c r="K8177" s="3"/>
    </row>
    <row r="8178" spans="11:11">
      <c r="K8178" s="3"/>
    </row>
    <row r="8179" spans="11:11">
      <c r="K8179" s="3"/>
    </row>
    <row r="8180" spans="11:11">
      <c r="K8180" s="3"/>
    </row>
    <row r="8181" spans="11:11">
      <c r="K8181" s="3"/>
    </row>
    <row r="8182" spans="11:11">
      <c r="K8182" s="3"/>
    </row>
    <row r="8183" spans="11:11">
      <c r="K8183" s="3"/>
    </row>
    <row r="8184" spans="11:11">
      <c r="K8184" s="3"/>
    </row>
    <row r="8185" spans="11:11">
      <c r="K8185" s="3"/>
    </row>
    <row r="8186" spans="11:11">
      <c r="K8186" s="3"/>
    </row>
    <row r="8187" spans="11:11">
      <c r="K8187" s="3"/>
    </row>
    <row r="8188" spans="11:11">
      <c r="K8188" s="3"/>
    </row>
    <row r="8189" spans="11:11">
      <c r="K8189" s="3"/>
    </row>
    <row r="8190" spans="11:11">
      <c r="K8190" s="3"/>
    </row>
    <row r="8191" spans="11:11">
      <c r="K8191" s="3"/>
    </row>
    <row r="8192" spans="11:11">
      <c r="K8192" s="3"/>
    </row>
    <row r="8193" spans="11:11">
      <c r="K8193" s="3"/>
    </row>
    <row r="8194" spans="11:11">
      <c r="K8194" s="3"/>
    </row>
    <row r="8195" spans="11:11">
      <c r="K8195" s="3"/>
    </row>
    <row r="8196" spans="11:11">
      <c r="K8196" s="3"/>
    </row>
    <row r="8197" spans="11:11">
      <c r="K8197" s="3"/>
    </row>
    <row r="8198" spans="11:11">
      <c r="K8198" s="3"/>
    </row>
    <row r="8199" spans="11:11">
      <c r="K8199" s="3"/>
    </row>
    <row r="8200" spans="11:11">
      <c r="K8200" s="3"/>
    </row>
    <row r="8201" spans="11:11">
      <c r="K8201" s="3"/>
    </row>
    <row r="8202" spans="11:11">
      <c r="K8202" s="3"/>
    </row>
    <row r="8203" spans="11:11">
      <c r="K8203" s="3"/>
    </row>
    <row r="8204" spans="11:11">
      <c r="K8204" s="3"/>
    </row>
    <row r="8205" spans="11:11">
      <c r="K8205" s="3"/>
    </row>
    <row r="8206" spans="11:11">
      <c r="K8206" s="3"/>
    </row>
    <row r="8207" spans="11:11">
      <c r="K8207" s="3"/>
    </row>
    <row r="8208" spans="11:11">
      <c r="K8208" s="3"/>
    </row>
    <row r="8209" spans="11:11">
      <c r="K8209" s="3"/>
    </row>
    <row r="8210" spans="11:11">
      <c r="K8210" s="3"/>
    </row>
    <row r="8211" spans="11:11">
      <c r="K8211" s="3"/>
    </row>
    <row r="8212" spans="11:11">
      <c r="K8212" s="3"/>
    </row>
    <row r="8213" spans="11:11">
      <c r="K8213" s="3"/>
    </row>
    <row r="8214" spans="11:11">
      <c r="K8214" s="3"/>
    </row>
    <row r="8215" spans="11:11">
      <c r="K8215" s="3"/>
    </row>
    <row r="8216" spans="11:11">
      <c r="K8216" s="3"/>
    </row>
    <row r="8217" spans="11:11">
      <c r="K8217" s="3"/>
    </row>
    <row r="8218" spans="11:11">
      <c r="K8218" s="3"/>
    </row>
    <row r="8219" spans="11:11">
      <c r="K8219" s="3"/>
    </row>
    <row r="8220" spans="11:11">
      <c r="K8220" s="3"/>
    </row>
    <row r="8221" spans="11:11">
      <c r="K8221" s="3"/>
    </row>
    <row r="8222" spans="11:11">
      <c r="K8222" s="3"/>
    </row>
    <row r="8223" spans="11:11">
      <c r="K8223" s="3"/>
    </row>
    <row r="8224" spans="11:11">
      <c r="K8224" s="3"/>
    </row>
    <row r="8225" spans="11:11">
      <c r="K8225" s="3"/>
    </row>
    <row r="8226" spans="11:11">
      <c r="K8226" s="3"/>
    </row>
    <row r="8227" spans="11:11">
      <c r="K8227" s="3"/>
    </row>
    <row r="8228" spans="11:11">
      <c r="K8228" s="3"/>
    </row>
    <row r="8229" spans="11:11">
      <c r="K8229" s="3"/>
    </row>
    <row r="8230" spans="11:11">
      <c r="K8230" s="3"/>
    </row>
    <row r="8231" spans="11:11">
      <c r="K8231" s="3"/>
    </row>
    <row r="8232" spans="11:11">
      <c r="K8232" s="3"/>
    </row>
    <row r="8233" spans="11:11">
      <c r="K8233" s="3"/>
    </row>
    <row r="8234" spans="11:11">
      <c r="K8234" s="3"/>
    </row>
    <row r="8235" spans="11:11">
      <c r="K8235" s="3"/>
    </row>
    <row r="8236" spans="11:11">
      <c r="K8236" s="3"/>
    </row>
    <row r="8237" spans="11:11">
      <c r="K8237" s="3"/>
    </row>
    <row r="8238" spans="11:11">
      <c r="K8238" s="3"/>
    </row>
    <row r="8239" spans="11:11">
      <c r="K8239" s="3"/>
    </row>
    <row r="8240" spans="11:11">
      <c r="K8240" s="3"/>
    </row>
    <row r="8241" spans="11:11">
      <c r="K8241" s="3"/>
    </row>
    <row r="8242" spans="11:11">
      <c r="K8242" s="3"/>
    </row>
    <row r="8243" spans="11:11">
      <c r="K8243" s="3"/>
    </row>
    <row r="8244" spans="11:11">
      <c r="K8244" s="3"/>
    </row>
    <row r="8245" spans="11:11">
      <c r="K8245" s="3"/>
    </row>
    <row r="8246" spans="11:11">
      <c r="K8246" s="3"/>
    </row>
    <row r="8247" spans="11:11">
      <c r="K8247" s="3"/>
    </row>
    <row r="8248" spans="11:11">
      <c r="K8248" s="3"/>
    </row>
    <row r="8249" spans="11:11">
      <c r="K8249" s="3"/>
    </row>
    <row r="8250" spans="11:11">
      <c r="K8250" s="3"/>
    </row>
    <row r="8251" spans="11:11">
      <c r="K8251" s="3"/>
    </row>
    <row r="8252" spans="11:11">
      <c r="K8252" s="3"/>
    </row>
    <row r="8253" spans="11:11">
      <c r="K8253" s="3"/>
    </row>
    <row r="8254" spans="11:11">
      <c r="K8254" s="3"/>
    </row>
    <row r="8255" spans="11:11">
      <c r="K8255" s="3"/>
    </row>
    <row r="8256" spans="11:11">
      <c r="K8256" s="3"/>
    </row>
    <row r="8257" spans="11:11">
      <c r="K8257" s="3"/>
    </row>
    <row r="8258" spans="11:11">
      <c r="K8258" s="3"/>
    </row>
    <row r="8259" spans="11:11">
      <c r="K8259" s="3"/>
    </row>
    <row r="8260" spans="11:11">
      <c r="K8260" s="3"/>
    </row>
    <row r="8261" spans="11:11">
      <c r="K8261" s="3"/>
    </row>
    <row r="8262" spans="11:11">
      <c r="K8262" s="3"/>
    </row>
    <row r="8263" spans="11:11">
      <c r="K8263" s="3"/>
    </row>
    <row r="8264" spans="11:11">
      <c r="K8264" s="3"/>
    </row>
    <row r="8265" spans="11:11">
      <c r="K8265" s="3"/>
    </row>
    <row r="8266" spans="11:11">
      <c r="K8266" s="3"/>
    </row>
    <row r="8267" spans="11:11">
      <c r="K8267" s="3"/>
    </row>
    <row r="8268" spans="11:11">
      <c r="K8268" s="3"/>
    </row>
    <row r="8269" spans="11:11">
      <c r="K8269" s="3"/>
    </row>
    <row r="8270" spans="11:11">
      <c r="K8270" s="3"/>
    </row>
    <row r="8271" spans="11:11">
      <c r="K8271" s="3"/>
    </row>
    <row r="8272" spans="11:11">
      <c r="K8272" s="3"/>
    </row>
    <row r="8273" spans="11:11">
      <c r="K8273" s="3"/>
    </row>
    <row r="8274" spans="11:11">
      <c r="K8274" s="3"/>
    </row>
    <row r="8275" spans="11:11">
      <c r="K8275" s="3"/>
    </row>
    <row r="8276" spans="11:11">
      <c r="K8276" s="3"/>
    </row>
    <row r="8277" spans="11:11">
      <c r="K8277" s="3"/>
    </row>
    <row r="8278" spans="11:11">
      <c r="K8278" s="3"/>
    </row>
    <row r="8279" spans="11:11">
      <c r="K8279" s="3"/>
    </row>
    <row r="8280" spans="11:11">
      <c r="K8280" s="3"/>
    </row>
    <row r="8281" spans="11:11">
      <c r="K8281" s="3"/>
    </row>
    <row r="8282" spans="11:11">
      <c r="K8282" s="3"/>
    </row>
    <row r="8283" spans="11:11">
      <c r="K8283" s="3"/>
    </row>
    <row r="8284" spans="11:11">
      <c r="K8284" s="3"/>
    </row>
    <row r="8285" spans="11:11">
      <c r="K8285" s="3"/>
    </row>
    <row r="8286" spans="11:11">
      <c r="K8286" s="3"/>
    </row>
    <row r="8287" spans="11:11">
      <c r="K8287" s="3"/>
    </row>
    <row r="8288" spans="11:11">
      <c r="K8288" s="3"/>
    </row>
    <row r="8289" spans="11:11">
      <c r="K8289" s="3"/>
    </row>
    <row r="8290" spans="11:11">
      <c r="K8290" s="3"/>
    </row>
    <row r="8291" spans="11:11">
      <c r="K8291" s="3"/>
    </row>
    <row r="8292" spans="11:11">
      <c r="K8292" s="3"/>
    </row>
    <row r="8293" spans="11:11">
      <c r="K8293" s="3"/>
    </row>
    <row r="8294" spans="11:11">
      <c r="K8294" s="3"/>
    </row>
    <row r="8295" spans="11:11">
      <c r="K8295" s="3"/>
    </row>
    <row r="8296" spans="11:11">
      <c r="K8296" s="3"/>
    </row>
    <row r="8297" spans="11:11">
      <c r="K8297" s="3"/>
    </row>
    <row r="8298" spans="11:11">
      <c r="K8298" s="3"/>
    </row>
    <row r="8299" spans="11:11">
      <c r="K8299" s="3"/>
    </row>
    <row r="8300" spans="11:11">
      <c r="K8300" s="3"/>
    </row>
    <row r="8301" spans="11:11">
      <c r="K8301" s="3"/>
    </row>
    <row r="8302" spans="11:11">
      <c r="K8302" s="3"/>
    </row>
    <row r="8303" spans="11:11">
      <c r="K8303" s="3"/>
    </row>
    <row r="8304" spans="11:11">
      <c r="K8304" s="3"/>
    </row>
    <row r="8305" spans="11:11">
      <c r="K8305" s="3"/>
    </row>
    <row r="8306" spans="11:11">
      <c r="K8306" s="3"/>
    </row>
    <row r="8307" spans="11:11">
      <c r="K8307" s="3"/>
    </row>
    <row r="8308" spans="11:11">
      <c r="K8308" s="3"/>
    </row>
    <row r="8309" spans="11:11">
      <c r="K8309" s="3"/>
    </row>
    <row r="8310" spans="11:11">
      <c r="K8310" s="3"/>
    </row>
    <row r="8311" spans="11:11">
      <c r="K8311" s="3"/>
    </row>
    <row r="8312" spans="11:11">
      <c r="K8312" s="3"/>
    </row>
    <row r="8313" spans="11:11">
      <c r="K8313" s="3"/>
    </row>
    <row r="8314" spans="11:11">
      <c r="K8314" s="3"/>
    </row>
    <row r="8315" spans="11:11">
      <c r="K8315" s="3"/>
    </row>
    <row r="8316" spans="11:11">
      <c r="K8316" s="3"/>
    </row>
    <row r="8317" spans="11:11">
      <c r="K8317" s="3"/>
    </row>
    <row r="8318" spans="11:11">
      <c r="K8318" s="3"/>
    </row>
    <row r="8319" spans="11:11">
      <c r="K8319" s="3"/>
    </row>
    <row r="8320" spans="11:11">
      <c r="K8320" s="3"/>
    </row>
    <row r="8321" spans="11:11">
      <c r="K8321" s="3"/>
    </row>
    <row r="8322" spans="11:11">
      <c r="K8322" s="3"/>
    </row>
    <row r="8323" spans="11:11">
      <c r="K8323" s="3"/>
    </row>
    <row r="8324" spans="11:11">
      <c r="K8324" s="3"/>
    </row>
    <row r="8325" spans="11:11">
      <c r="K8325" s="3"/>
    </row>
    <row r="8326" spans="11:11">
      <c r="K8326" s="3"/>
    </row>
    <row r="8327" spans="11:11">
      <c r="K8327" s="3"/>
    </row>
    <row r="8328" spans="11:11">
      <c r="K8328" s="3"/>
    </row>
    <row r="8329" spans="11:11">
      <c r="K8329" s="3"/>
    </row>
    <row r="8330" spans="11:11">
      <c r="K8330" s="3"/>
    </row>
    <row r="8331" spans="11:11">
      <c r="K8331" s="3"/>
    </row>
    <row r="8332" spans="11:11">
      <c r="K8332" s="3"/>
    </row>
    <row r="8333" spans="11:11">
      <c r="K8333" s="3"/>
    </row>
    <row r="8334" spans="11:11">
      <c r="K8334" s="3"/>
    </row>
    <row r="8335" spans="11:11">
      <c r="K8335" s="3"/>
    </row>
    <row r="8336" spans="11:11">
      <c r="K8336" s="3"/>
    </row>
    <row r="8337" spans="11:11">
      <c r="K8337" s="3"/>
    </row>
    <row r="8338" spans="11:11">
      <c r="K8338" s="3"/>
    </row>
    <row r="8339" spans="11:11">
      <c r="K8339" s="3"/>
    </row>
    <row r="8340" spans="11:11">
      <c r="K8340" s="3"/>
    </row>
    <row r="8341" spans="11:11">
      <c r="K8341" s="3"/>
    </row>
    <row r="8342" spans="11:11">
      <c r="K8342" s="3"/>
    </row>
    <row r="8343" spans="11:11">
      <c r="K8343" s="3"/>
    </row>
    <row r="8344" spans="11:11">
      <c r="K8344" s="3"/>
    </row>
    <row r="8345" spans="11:11">
      <c r="K8345" s="3"/>
    </row>
    <row r="8346" spans="11:11">
      <c r="K8346" s="3"/>
    </row>
    <row r="8347" spans="11:11">
      <c r="K8347" s="3"/>
    </row>
    <row r="8348" spans="11:11">
      <c r="K8348" s="3"/>
    </row>
    <row r="8349" spans="11:11">
      <c r="K8349" s="3"/>
    </row>
    <row r="8350" spans="11:11">
      <c r="K8350" s="3"/>
    </row>
    <row r="8351" spans="11:11">
      <c r="K8351" s="3"/>
    </row>
    <row r="8352" spans="11:11">
      <c r="K8352" s="3"/>
    </row>
    <row r="8353" spans="11:11">
      <c r="K8353" s="3"/>
    </row>
    <row r="8354" spans="11:11">
      <c r="K8354" s="3"/>
    </row>
    <row r="8355" spans="11:11">
      <c r="K8355" s="3"/>
    </row>
    <row r="8356" spans="11:11">
      <c r="K8356" s="3"/>
    </row>
    <row r="8357" spans="11:11">
      <c r="K8357" s="3"/>
    </row>
    <row r="8358" spans="11:11">
      <c r="K8358" s="3"/>
    </row>
    <row r="8359" spans="11:11">
      <c r="K8359" s="3"/>
    </row>
    <row r="8360" spans="11:11">
      <c r="K8360" s="3"/>
    </row>
    <row r="8361" spans="11:11">
      <c r="K8361" s="3"/>
    </row>
    <row r="8362" spans="11:11">
      <c r="K8362" s="3"/>
    </row>
    <row r="8363" spans="11:11">
      <c r="K8363" s="3"/>
    </row>
    <row r="8364" spans="11:11">
      <c r="K8364" s="3"/>
    </row>
    <row r="8365" spans="11:11">
      <c r="K8365" s="3"/>
    </row>
    <row r="8366" spans="11:11">
      <c r="K8366" s="3"/>
    </row>
    <row r="8367" spans="11:11">
      <c r="K8367" s="3"/>
    </row>
    <row r="8368" spans="11:11">
      <c r="K8368" s="3"/>
    </row>
    <row r="8369" spans="11:11">
      <c r="K8369" s="3"/>
    </row>
    <row r="8370" spans="11:11">
      <c r="K8370" s="3"/>
    </row>
    <row r="8371" spans="11:11">
      <c r="K8371" s="3"/>
    </row>
    <row r="8372" spans="11:11">
      <c r="K8372" s="3"/>
    </row>
    <row r="8373" spans="11:11">
      <c r="K8373" s="3"/>
    </row>
    <row r="8374" spans="11:11">
      <c r="K8374" s="3"/>
    </row>
    <row r="8375" spans="11:11">
      <c r="K8375" s="3"/>
    </row>
    <row r="8376" spans="11:11">
      <c r="K8376" s="3"/>
    </row>
    <row r="8377" spans="11:11">
      <c r="K8377" s="3"/>
    </row>
    <row r="8378" spans="11:11">
      <c r="K8378" s="3"/>
    </row>
    <row r="8379" spans="11:11">
      <c r="K8379" s="3"/>
    </row>
    <row r="8380" spans="11:11">
      <c r="K8380" s="3"/>
    </row>
    <row r="8381" spans="11:11">
      <c r="K8381" s="3"/>
    </row>
    <row r="8382" spans="11:11">
      <c r="K8382" s="3"/>
    </row>
    <row r="8383" spans="11:11">
      <c r="K8383" s="3"/>
    </row>
    <row r="8384" spans="11:11">
      <c r="K8384" s="3"/>
    </row>
    <row r="8385" spans="11:11">
      <c r="K8385" s="3"/>
    </row>
    <row r="8386" spans="11:11">
      <c r="K8386" s="3"/>
    </row>
    <row r="8387" spans="11:11">
      <c r="K8387" s="3"/>
    </row>
    <row r="8388" spans="11:11">
      <c r="K8388" s="3"/>
    </row>
    <row r="8389" spans="11:11">
      <c r="K8389" s="3"/>
    </row>
    <row r="8390" spans="11:11">
      <c r="K8390" s="3"/>
    </row>
    <row r="8391" spans="11:11">
      <c r="K8391" s="3"/>
    </row>
    <row r="8392" spans="11:11">
      <c r="K8392" s="3"/>
    </row>
    <row r="8393" spans="11:11">
      <c r="K8393" s="3"/>
    </row>
    <row r="8394" spans="11:11">
      <c r="K8394" s="3"/>
    </row>
    <row r="8395" spans="11:11">
      <c r="K8395" s="3"/>
    </row>
    <row r="8396" spans="11:11">
      <c r="K8396" s="3"/>
    </row>
    <row r="8397" spans="11:11">
      <c r="K8397" s="3"/>
    </row>
    <row r="8398" spans="11:11">
      <c r="K8398" s="3"/>
    </row>
    <row r="8399" spans="11:11">
      <c r="K8399" s="3"/>
    </row>
    <row r="8400" spans="11:11">
      <c r="K8400" s="3"/>
    </row>
    <row r="8401" spans="11:11">
      <c r="K8401" s="3"/>
    </row>
    <row r="8402" spans="11:11">
      <c r="K8402" s="3"/>
    </row>
    <row r="8403" spans="11:11">
      <c r="K8403" s="3"/>
    </row>
    <row r="8404" spans="11:11">
      <c r="K8404" s="3"/>
    </row>
    <row r="8405" spans="11:11">
      <c r="K8405" s="3"/>
    </row>
    <row r="8406" spans="11:11">
      <c r="K8406" s="3"/>
    </row>
    <row r="8407" spans="11:11">
      <c r="K8407" s="3"/>
    </row>
    <row r="8408" spans="11:11">
      <c r="K8408" s="3"/>
    </row>
    <row r="8409" spans="11:11">
      <c r="K8409" s="3"/>
    </row>
    <row r="8410" spans="11:11">
      <c r="K8410" s="3"/>
    </row>
    <row r="8411" spans="11:11">
      <c r="K8411" s="3"/>
    </row>
    <row r="8412" spans="11:11">
      <c r="K8412" s="3"/>
    </row>
    <row r="8413" spans="11:11">
      <c r="K8413" s="3"/>
    </row>
    <row r="8414" spans="11:11">
      <c r="K8414" s="3"/>
    </row>
    <row r="8415" spans="11:11">
      <c r="K8415" s="3"/>
    </row>
    <row r="8416" spans="11:11">
      <c r="K8416" s="3"/>
    </row>
    <row r="8417" spans="11:11">
      <c r="K8417" s="3"/>
    </row>
    <row r="8418" spans="11:11">
      <c r="K8418" s="3"/>
    </row>
    <row r="8419" spans="11:11">
      <c r="K8419" s="3"/>
    </row>
    <row r="8420" spans="11:11">
      <c r="K8420" s="3"/>
    </row>
    <row r="8421" spans="11:11">
      <c r="K8421" s="3"/>
    </row>
    <row r="8422" spans="11:11">
      <c r="K8422" s="3"/>
    </row>
    <row r="8423" spans="11:11">
      <c r="K8423" s="3"/>
    </row>
    <row r="8424" spans="11:11">
      <c r="K8424" s="3"/>
    </row>
    <row r="8425" spans="11:11">
      <c r="K8425" s="3"/>
    </row>
    <row r="8426" spans="11:11">
      <c r="K8426" s="3"/>
    </row>
    <row r="8427" spans="11:11">
      <c r="K8427" s="3"/>
    </row>
    <row r="8428" spans="11:11">
      <c r="K8428" s="3"/>
    </row>
    <row r="8429" spans="11:11">
      <c r="K8429" s="3"/>
    </row>
    <row r="8430" spans="11:11">
      <c r="K8430" s="3"/>
    </row>
    <row r="8431" spans="11:11">
      <c r="K8431" s="3"/>
    </row>
    <row r="8432" spans="11:11">
      <c r="K8432" s="3"/>
    </row>
    <row r="8433" spans="11:11">
      <c r="K8433" s="3"/>
    </row>
    <row r="8434" spans="11:11">
      <c r="K8434" s="3"/>
    </row>
    <row r="8435" spans="11:11">
      <c r="K8435" s="3"/>
    </row>
    <row r="8436" spans="11:11">
      <c r="K8436" s="3"/>
    </row>
    <row r="8437" spans="11:11">
      <c r="K8437" s="3"/>
    </row>
    <row r="8438" spans="11:11">
      <c r="K8438" s="3"/>
    </row>
    <row r="8439" spans="11:11">
      <c r="K8439" s="3"/>
    </row>
    <row r="8440" spans="11:11">
      <c r="K8440" s="3"/>
    </row>
    <row r="8441" spans="11:11">
      <c r="K8441" s="3"/>
    </row>
    <row r="8442" spans="11:11">
      <c r="K8442" s="3"/>
    </row>
    <row r="8443" spans="11:11">
      <c r="K8443" s="3"/>
    </row>
    <row r="8444" spans="11:11">
      <c r="K8444" s="3"/>
    </row>
    <row r="8445" spans="11:11">
      <c r="K8445" s="3"/>
    </row>
    <row r="8446" spans="11:11">
      <c r="K8446" s="3"/>
    </row>
    <row r="8447" spans="11:11">
      <c r="K8447" s="3"/>
    </row>
    <row r="8448" spans="11:11">
      <c r="K8448" s="3"/>
    </row>
    <row r="8449" spans="11:11">
      <c r="K8449" s="3"/>
    </row>
    <row r="8450" spans="11:11">
      <c r="K8450" s="3"/>
    </row>
    <row r="8451" spans="11:11">
      <c r="K8451" s="3"/>
    </row>
    <row r="8452" spans="11:11">
      <c r="K8452" s="3"/>
    </row>
    <row r="8453" spans="11:11">
      <c r="K8453" s="3"/>
    </row>
    <row r="8454" spans="11:11">
      <c r="K8454" s="3"/>
    </row>
    <row r="8455" spans="11:11">
      <c r="K8455" s="3"/>
    </row>
    <row r="8456" spans="11:11">
      <c r="K8456" s="3"/>
    </row>
    <row r="8457" spans="11:11">
      <c r="K8457" s="3"/>
    </row>
    <row r="8458" spans="11:11">
      <c r="K8458" s="3"/>
    </row>
    <row r="8459" spans="11:11">
      <c r="K8459" s="3"/>
    </row>
    <row r="8460" spans="11:11">
      <c r="K8460" s="3"/>
    </row>
    <row r="8461" spans="11:11">
      <c r="K8461" s="3"/>
    </row>
    <row r="8462" spans="11:11">
      <c r="K8462" s="3"/>
    </row>
    <row r="8463" spans="11:11">
      <c r="K8463" s="3"/>
    </row>
    <row r="8464" spans="11:11">
      <c r="K8464" s="3"/>
    </row>
    <row r="8465" spans="11:11">
      <c r="K8465" s="3"/>
    </row>
    <row r="8466" spans="11:11">
      <c r="K8466" s="3"/>
    </row>
    <row r="8467" spans="11:11">
      <c r="K8467" s="3"/>
    </row>
    <row r="8468" spans="11:11">
      <c r="K8468" s="3"/>
    </row>
    <row r="8469" spans="11:11">
      <c r="K8469" s="3"/>
    </row>
    <row r="8470" spans="11:11">
      <c r="K8470" s="3"/>
    </row>
    <row r="8471" spans="11:11">
      <c r="K8471" s="3"/>
    </row>
    <row r="8472" spans="11:11">
      <c r="K8472" s="3"/>
    </row>
    <row r="8473" spans="11:11">
      <c r="K8473" s="3"/>
    </row>
    <row r="8474" spans="11:11">
      <c r="K8474" s="3"/>
    </row>
    <row r="8475" spans="11:11">
      <c r="K8475" s="3"/>
    </row>
    <row r="8476" spans="11:11">
      <c r="K8476" s="3"/>
    </row>
    <row r="8477" spans="11:11">
      <c r="K8477" s="3"/>
    </row>
    <row r="8478" spans="11:11">
      <c r="K8478" s="3"/>
    </row>
    <row r="8479" spans="11:11">
      <c r="K8479" s="3"/>
    </row>
    <row r="8480" spans="11:11">
      <c r="K8480" s="3"/>
    </row>
    <row r="8481" spans="11:11">
      <c r="K8481" s="3"/>
    </row>
    <row r="8482" spans="11:11">
      <c r="K8482" s="3"/>
    </row>
    <row r="8483" spans="11:11">
      <c r="K8483" s="3"/>
    </row>
    <row r="8484" spans="11:11">
      <c r="K8484" s="3"/>
    </row>
    <row r="8485" spans="11:11">
      <c r="K8485" s="3"/>
    </row>
    <row r="8486" spans="11:11">
      <c r="K8486" s="3"/>
    </row>
    <row r="8487" spans="11:11">
      <c r="K8487" s="3"/>
    </row>
    <row r="8488" spans="11:11">
      <c r="K8488" s="3"/>
    </row>
    <row r="8489" spans="11:11">
      <c r="K8489" s="3"/>
    </row>
    <row r="8490" spans="11:11">
      <c r="K8490" s="3"/>
    </row>
    <row r="8491" spans="11:11">
      <c r="K8491" s="3"/>
    </row>
    <row r="8492" spans="11:11">
      <c r="K8492" s="3"/>
    </row>
    <row r="8493" spans="11:11">
      <c r="K8493" s="3"/>
    </row>
    <row r="8494" spans="11:11">
      <c r="K8494" s="3"/>
    </row>
    <row r="8495" spans="11:11">
      <c r="K8495" s="3"/>
    </row>
    <row r="8496" spans="11:11">
      <c r="K8496" s="3"/>
    </row>
    <row r="8497" spans="11:11">
      <c r="K8497" s="3"/>
    </row>
    <row r="8498" spans="11:11">
      <c r="K8498" s="3"/>
    </row>
    <row r="8499" spans="11:11">
      <c r="K8499" s="3"/>
    </row>
    <row r="8500" spans="11:11">
      <c r="K8500" s="3"/>
    </row>
    <row r="8501" spans="11:11">
      <c r="K8501" s="3"/>
    </row>
    <row r="8502" spans="11:11">
      <c r="K8502" s="3"/>
    </row>
    <row r="8503" spans="11:11">
      <c r="K8503" s="3"/>
    </row>
    <row r="8504" spans="11:11">
      <c r="K8504" s="3"/>
    </row>
    <row r="8505" spans="11:11">
      <c r="K8505" s="3"/>
    </row>
    <row r="8506" spans="11:11">
      <c r="K8506" s="3"/>
    </row>
    <row r="8507" spans="11:11">
      <c r="K8507" s="3"/>
    </row>
    <row r="8508" spans="11:11">
      <c r="K8508" s="3"/>
    </row>
    <row r="8509" spans="11:11">
      <c r="K8509" s="3"/>
    </row>
    <row r="8510" spans="11:11">
      <c r="K8510" s="3"/>
    </row>
    <row r="8511" spans="11:11">
      <c r="K8511" s="3"/>
    </row>
    <row r="8512" spans="11:11">
      <c r="K8512" s="3"/>
    </row>
    <row r="8513" spans="11:11">
      <c r="K8513" s="3"/>
    </row>
    <row r="8514" spans="11:11">
      <c r="K8514" s="3"/>
    </row>
    <row r="8515" spans="11:11">
      <c r="K8515" s="3"/>
    </row>
    <row r="8516" spans="11:11">
      <c r="K8516" s="3"/>
    </row>
    <row r="8517" spans="11:11">
      <c r="K8517" s="3"/>
    </row>
    <row r="8518" spans="11:11">
      <c r="K8518" s="3"/>
    </row>
    <row r="8519" spans="11:11">
      <c r="K8519" s="3"/>
    </row>
    <row r="8520" spans="11:11">
      <c r="K8520" s="3"/>
    </row>
    <row r="8521" spans="11:11">
      <c r="K8521" s="3"/>
    </row>
    <row r="8522" spans="11:11">
      <c r="K8522" s="3"/>
    </row>
    <row r="8523" spans="11:11">
      <c r="K8523" s="3"/>
    </row>
    <row r="8524" spans="11:11">
      <c r="K8524" s="3"/>
    </row>
    <row r="8525" spans="11:11">
      <c r="K8525" s="3"/>
    </row>
    <row r="8526" spans="11:11">
      <c r="K8526" s="3"/>
    </row>
    <row r="8527" spans="11:11">
      <c r="K8527" s="3"/>
    </row>
    <row r="8528" spans="11:11">
      <c r="K8528" s="3"/>
    </row>
    <row r="8529" spans="11:11">
      <c r="K8529" s="3"/>
    </row>
    <row r="8530" spans="11:11">
      <c r="K8530" s="3"/>
    </row>
    <row r="8531" spans="11:11">
      <c r="K8531" s="3"/>
    </row>
    <row r="8532" spans="11:11">
      <c r="K8532" s="3"/>
    </row>
    <row r="8533" spans="11:11">
      <c r="K8533" s="3"/>
    </row>
    <row r="8534" spans="11:11">
      <c r="K8534" s="3"/>
    </row>
    <row r="8535" spans="11:11">
      <c r="K8535" s="3"/>
    </row>
    <row r="8536" spans="11:11">
      <c r="K8536" s="3"/>
    </row>
    <row r="8537" spans="11:11">
      <c r="K8537" s="3"/>
    </row>
    <row r="8538" spans="11:11">
      <c r="K8538" s="3"/>
    </row>
    <row r="8539" spans="11:11">
      <c r="K8539" s="3"/>
    </row>
    <row r="8540" spans="11:11">
      <c r="K8540" s="3"/>
    </row>
    <row r="8541" spans="11:11">
      <c r="K8541" s="3"/>
    </row>
    <row r="8542" spans="11:11">
      <c r="K8542" s="3"/>
    </row>
    <row r="8543" spans="11:11">
      <c r="K8543" s="3"/>
    </row>
    <row r="8544" spans="11:11">
      <c r="K8544" s="3"/>
    </row>
    <row r="8545" spans="11:11">
      <c r="K8545" s="3"/>
    </row>
    <row r="8546" spans="11:11">
      <c r="K8546" s="3"/>
    </row>
    <row r="8547" spans="11:11">
      <c r="K8547" s="3"/>
    </row>
    <row r="8548" spans="11:11">
      <c r="K8548" s="3"/>
    </row>
    <row r="8549" spans="11:11">
      <c r="K8549" s="3"/>
    </row>
    <row r="8550" spans="11:11">
      <c r="K8550" s="3"/>
    </row>
    <row r="8551" spans="11:11">
      <c r="K8551" s="3"/>
    </row>
    <row r="8552" spans="11:11">
      <c r="K8552" s="3"/>
    </row>
    <row r="8553" spans="11:11">
      <c r="K8553" s="3"/>
    </row>
    <row r="8554" spans="11:11">
      <c r="K8554" s="3"/>
    </row>
    <row r="8555" spans="11:11">
      <c r="K8555" s="3"/>
    </row>
    <row r="8556" spans="11:11">
      <c r="K8556" s="3"/>
    </row>
    <row r="8557" spans="11:11">
      <c r="K8557" s="3"/>
    </row>
    <row r="8558" spans="11:11">
      <c r="K8558" s="3"/>
    </row>
    <row r="8559" spans="11:11">
      <c r="K8559" s="3"/>
    </row>
    <row r="8560" spans="11:11">
      <c r="K8560" s="3"/>
    </row>
    <row r="8561" spans="11:11">
      <c r="K8561" s="3"/>
    </row>
    <row r="8562" spans="11:11">
      <c r="K8562" s="3"/>
    </row>
    <row r="8563" spans="11:11">
      <c r="K8563" s="3"/>
    </row>
    <row r="8564" spans="11:11">
      <c r="K8564" s="3"/>
    </row>
    <row r="8565" spans="11:11">
      <c r="K8565" s="3"/>
    </row>
    <row r="8566" spans="11:11">
      <c r="K8566" s="3"/>
    </row>
    <row r="8567" spans="11:11">
      <c r="K8567" s="3"/>
    </row>
    <row r="8568" spans="11:11">
      <c r="K8568" s="3"/>
    </row>
    <row r="8569" spans="11:11">
      <c r="K8569" s="3"/>
    </row>
    <row r="8570" spans="11:11">
      <c r="K8570" s="3"/>
    </row>
    <row r="8571" spans="11:11">
      <c r="K8571" s="3"/>
    </row>
    <row r="8572" spans="11:11">
      <c r="K8572" s="3"/>
    </row>
    <row r="8573" spans="11:11">
      <c r="K8573" s="3"/>
    </row>
    <row r="8574" spans="11:11">
      <c r="K8574" s="3"/>
    </row>
    <row r="8575" spans="11:11">
      <c r="K8575" s="3"/>
    </row>
    <row r="8576" spans="11:11">
      <c r="K8576" s="3"/>
    </row>
    <row r="8577" spans="11:11">
      <c r="K8577" s="3"/>
    </row>
    <row r="8578" spans="11:11">
      <c r="K8578" s="3"/>
    </row>
    <row r="8579" spans="11:11">
      <c r="K8579" s="3"/>
    </row>
    <row r="8580" spans="11:11">
      <c r="K8580" s="3"/>
    </row>
    <row r="8581" spans="11:11">
      <c r="K8581" s="3"/>
    </row>
    <row r="8582" spans="11:11">
      <c r="K8582" s="3"/>
    </row>
    <row r="8583" spans="11:11">
      <c r="K8583" s="3"/>
    </row>
    <row r="8584" spans="11:11">
      <c r="K8584" s="3"/>
    </row>
    <row r="8585" spans="11:11">
      <c r="K8585" s="3"/>
    </row>
    <row r="8586" spans="11:11">
      <c r="K8586" s="3"/>
    </row>
    <row r="8587" spans="11:11">
      <c r="K8587" s="3"/>
    </row>
    <row r="8588" spans="11:11">
      <c r="K8588" s="3"/>
    </row>
    <row r="8589" spans="11:11">
      <c r="K8589" s="3"/>
    </row>
    <row r="8590" spans="11:11">
      <c r="K8590" s="3"/>
    </row>
    <row r="8591" spans="11:11">
      <c r="K8591" s="3"/>
    </row>
    <row r="8592" spans="11:11">
      <c r="K8592" s="3"/>
    </row>
    <row r="8593" spans="11:11">
      <c r="K8593" s="3"/>
    </row>
    <row r="8594" spans="11:11">
      <c r="K8594" s="3"/>
    </row>
    <row r="8595" spans="11:11">
      <c r="K8595" s="3"/>
    </row>
    <row r="8596" spans="11:11">
      <c r="K8596" s="3"/>
    </row>
    <row r="8597" spans="11:11">
      <c r="K8597" s="3"/>
    </row>
    <row r="8598" spans="11:11">
      <c r="K8598" s="3"/>
    </row>
    <row r="8599" spans="11:11">
      <c r="K8599" s="3"/>
    </row>
    <row r="8600" spans="11:11">
      <c r="K8600" s="3"/>
    </row>
    <row r="8601" spans="11:11">
      <c r="K8601" s="3"/>
    </row>
    <row r="8602" spans="11:11">
      <c r="K8602" s="3"/>
    </row>
    <row r="8603" spans="11:11">
      <c r="K8603" s="3"/>
    </row>
    <row r="8604" spans="11:11">
      <c r="K8604" s="3"/>
    </row>
    <row r="8605" spans="11:11">
      <c r="K8605" s="3"/>
    </row>
    <row r="8606" spans="11:11">
      <c r="K8606" s="3"/>
    </row>
    <row r="8607" spans="11:11">
      <c r="K8607" s="3"/>
    </row>
    <row r="8608" spans="11:11">
      <c r="K8608" s="3"/>
    </row>
    <row r="8609" spans="11:11">
      <c r="K8609" s="3"/>
    </row>
    <row r="8610" spans="11:11">
      <c r="K8610" s="3"/>
    </row>
    <row r="8611" spans="11:11">
      <c r="K8611" s="3"/>
    </row>
    <row r="8612" spans="11:11">
      <c r="K8612" s="3"/>
    </row>
    <row r="8613" spans="11:11">
      <c r="K8613" s="3"/>
    </row>
    <row r="8614" spans="11:11">
      <c r="K8614" s="3"/>
    </row>
    <row r="8615" spans="11:11">
      <c r="K8615" s="3"/>
    </row>
    <row r="8616" spans="11:11">
      <c r="K8616" s="3"/>
    </row>
    <row r="8617" spans="11:11">
      <c r="K8617" s="3"/>
    </row>
    <row r="8618" spans="11:11">
      <c r="K8618" s="3"/>
    </row>
    <row r="8619" spans="11:11">
      <c r="K8619" s="3"/>
    </row>
    <row r="8620" spans="11:11">
      <c r="K8620" s="3"/>
    </row>
    <row r="8621" spans="11:11">
      <c r="K8621" s="3"/>
    </row>
    <row r="8622" spans="11:11">
      <c r="K8622" s="3"/>
    </row>
    <row r="8623" spans="11:11">
      <c r="K8623" s="3"/>
    </row>
    <row r="8624" spans="11:11">
      <c r="K8624" s="3"/>
    </row>
    <row r="8625" spans="11:11">
      <c r="K8625" s="3"/>
    </row>
    <row r="8626" spans="11:11">
      <c r="K8626" s="3"/>
    </row>
    <row r="8627" spans="11:11">
      <c r="K8627" s="3"/>
    </row>
    <row r="8628" spans="11:11">
      <c r="K8628" s="3"/>
    </row>
    <row r="8629" spans="11:11">
      <c r="K8629" s="3"/>
    </row>
    <row r="8630" spans="11:11">
      <c r="K8630" s="3"/>
    </row>
    <row r="8631" spans="11:11">
      <c r="K8631" s="3"/>
    </row>
    <row r="8632" spans="11:11">
      <c r="K8632" s="3"/>
    </row>
    <row r="8633" spans="11:11">
      <c r="K8633" s="3"/>
    </row>
    <row r="8634" spans="11:11">
      <c r="K8634" s="3"/>
    </row>
    <row r="8635" spans="11:11">
      <c r="K8635" s="3"/>
    </row>
    <row r="8636" spans="11:11">
      <c r="K8636" s="3"/>
    </row>
    <row r="8637" spans="11:11">
      <c r="K8637" s="3"/>
    </row>
    <row r="8638" spans="11:11">
      <c r="K8638" s="3"/>
    </row>
    <row r="8639" spans="11:11">
      <c r="K8639" s="3"/>
    </row>
    <row r="8640" spans="11:11">
      <c r="K8640" s="3"/>
    </row>
    <row r="8641" spans="11:11">
      <c r="K8641" s="3"/>
    </row>
    <row r="8642" spans="11:11">
      <c r="K8642" s="3"/>
    </row>
    <row r="8643" spans="11:11">
      <c r="K8643" s="3"/>
    </row>
    <row r="8644" spans="11:11">
      <c r="K8644" s="3"/>
    </row>
    <row r="8645" spans="11:11">
      <c r="K8645" s="3"/>
    </row>
    <row r="8646" spans="11:11">
      <c r="K8646" s="3"/>
    </row>
    <row r="8647" spans="11:11">
      <c r="K8647" s="3"/>
    </row>
    <row r="8648" spans="11:11">
      <c r="K8648" s="3"/>
    </row>
    <row r="8649" spans="11:11">
      <c r="K8649" s="3"/>
    </row>
    <row r="8650" spans="11:11">
      <c r="K8650" s="3"/>
    </row>
    <row r="8651" spans="11:11">
      <c r="K8651" s="3"/>
    </row>
    <row r="8652" spans="11:11">
      <c r="K8652" s="3"/>
    </row>
    <row r="8653" spans="11:11">
      <c r="K8653" s="3"/>
    </row>
    <row r="8654" spans="11:11">
      <c r="K8654" s="3"/>
    </row>
    <row r="8655" spans="11:11">
      <c r="K8655" s="3"/>
    </row>
    <row r="8656" spans="11:11">
      <c r="K8656" s="3"/>
    </row>
    <row r="8657" spans="11:11">
      <c r="K8657" s="3"/>
    </row>
    <row r="8658" spans="11:11">
      <c r="K8658" s="3"/>
    </row>
    <row r="8659" spans="11:11">
      <c r="K8659" s="3"/>
    </row>
    <row r="8660" spans="11:11">
      <c r="K8660" s="3"/>
    </row>
    <row r="8661" spans="11:11">
      <c r="K8661" s="3"/>
    </row>
    <row r="8662" spans="11:11">
      <c r="K8662" s="3"/>
    </row>
    <row r="8663" spans="11:11">
      <c r="K8663" s="3"/>
    </row>
    <row r="8664" spans="11:11">
      <c r="K8664" s="3"/>
    </row>
    <row r="8665" spans="11:11">
      <c r="K8665" s="3"/>
    </row>
    <row r="8666" spans="11:11">
      <c r="K8666" s="3"/>
    </row>
    <row r="8667" spans="11:11">
      <c r="K8667" s="3"/>
    </row>
    <row r="8668" spans="11:11">
      <c r="K8668" s="3"/>
    </row>
    <row r="8669" spans="11:11">
      <c r="K8669" s="3"/>
    </row>
    <row r="8670" spans="11:11">
      <c r="K8670" s="3"/>
    </row>
    <row r="8671" spans="11:11">
      <c r="K8671" s="3"/>
    </row>
    <row r="8672" spans="11:11">
      <c r="K8672" s="3"/>
    </row>
    <row r="8673" spans="11:11">
      <c r="K8673" s="3"/>
    </row>
    <row r="8674" spans="11:11">
      <c r="K8674" s="3"/>
    </row>
    <row r="8675" spans="11:11">
      <c r="K8675" s="3"/>
    </row>
    <row r="8676" spans="11:11">
      <c r="K8676" s="3"/>
    </row>
    <row r="8677" spans="11:11">
      <c r="K8677" s="3"/>
    </row>
    <row r="8678" spans="11:11">
      <c r="K8678" s="3"/>
    </row>
    <row r="8679" spans="11:11">
      <c r="K8679" s="3"/>
    </row>
    <row r="8680" spans="11:11">
      <c r="K8680" s="3"/>
    </row>
    <row r="8681" spans="11:11">
      <c r="K8681" s="3"/>
    </row>
    <row r="8682" spans="11:11">
      <c r="K8682" s="3"/>
    </row>
    <row r="8683" spans="11:11">
      <c r="K8683" s="3"/>
    </row>
    <row r="8684" spans="11:11">
      <c r="K8684" s="3"/>
    </row>
    <row r="8685" spans="11:11">
      <c r="K8685" s="3"/>
    </row>
    <row r="8686" spans="11:11">
      <c r="K8686" s="3"/>
    </row>
    <row r="8687" spans="11:11">
      <c r="K8687" s="3"/>
    </row>
    <row r="8688" spans="11:11">
      <c r="K8688" s="3"/>
    </row>
    <row r="8689" spans="11:11">
      <c r="K8689" s="3"/>
    </row>
    <row r="8690" spans="11:11">
      <c r="K8690" s="3"/>
    </row>
    <row r="8691" spans="11:11">
      <c r="K8691" s="3"/>
    </row>
    <row r="8692" spans="11:11">
      <c r="K8692" s="3"/>
    </row>
    <row r="8693" spans="11:11">
      <c r="K8693" s="3"/>
    </row>
    <row r="8694" spans="11:11">
      <c r="K8694" s="3"/>
    </row>
    <row r="8695" spans="11:11">
      <c r="K8695" s="3"/>
    </row>
    <row r="8696" spans="11:11">
      <c r="K8696" s="3"/>
    </row>
    <row r="8697" spans="11:11">
      <c r="K8697" s="3"/>
    </row>
    <row r="8698" spans="11:11">
      <c r="K8698" s="3"/>
    </row>
    <row r="8699" spans="11:11">
      <c r="K8699" s="3"/>
    </row>
    <row r="8700" spans="11:11">
      <c r="K8700" s="3"/>
    </row>
    <row r="8701" spans="11:11">
      <c r="K8701" s="3"/>
    </row>
    <row r="8702" spans="11:11">
      <c r="K8702" s="3"/>
    </row>
    <row r="8703" spans="11:11">
      <c r="K8703" s="3"/>
    </row>
    <row r="8704" spans="11:11">
      <c r="K8704" s="3"/>
    </row>
    <row r="8705" spans="11:11">
      <c r="K8705" s="3"/>
    </row>
    <row r="8706" spans="11:11">
      <c r="K8706" s="3"/>
    </row>
    <row r="8707" spans="11:11">
      <c r="K8707" s="3"/>
    </row>
    <row r="8708" spans="11:11">
      <c r="K8708" s="3"/>
    </row>
    <row r="8709" spans="11:11">
      <c r="K8709" s="3"/>
    </row>
    <row r="8710" spans="11:11">
      <c r="K8710" s="3"/>
    </row>
    <row r="8711" spans="11:11">
      <c r="K8711" s="3"/>
    </row>
    <row r="8712" spans="11:11">
      <c r="K8712" s="3"/>
    </row>
    <row r="8713" spans="11:11">
      <c r="K8713" s="3"/>
    </row>
    <row r="8714" spans="11:11">
      <c r="K8714" s="3"/>
    </row>
    <row r="8715" spans="11:11">
      <c r="K8715" s="3"/>
    </row>
    <row r="8716" spans="11:11">
      <c r="K8716" s="3"/>
    </row>
    <row r="8717" spans="11:11">
      <c r="K8717" s="3"/>
    </row>
    <row r="8718" spans="11:11">
      <c r="K8718" s="3"/>
    </row>
    <row r="8719" spans="11:11">
      <c r="K8719" s="3"/>
    </row>
    <row r="8720" spans="11:11">
      <c r="K8720" s="3"/>
    </row>
    <row r="8721" spans="11:11">
      <c r="K8721" s="3"/>
    </row>
    <row r="8722" spans="11:11">
      <c r="K8722" s="3"/>
    </row>
    <row r="8723" spans="11:11">
      <c r="K8723" s="3"/>
    </row>
    <row r="8724" spans="11:11">
      <c r="K8724" s="3"/>
    </row>
    <row r="8725" spans="11:11">
      <c r="K8725" s="3"/>
    </row>
    <row r="8726" spans="11:11">
      <c r="K8726" s="3"/>
    </row>
    <row r="8727" spans="11:11">
      <c r="K8727" s="3"/>
    </row>
    <row r="8728" spans="11:11">
      <c r="K8728" s="3"/>
    </row>
    <row r="8729" spans="11:11">
      <c r="K8729" s="3"/>
    </row>
    <row r="8730" spans="11:11">
      <c r="K8730" s="3"/>
    </row>
    <row r="8731" spans="11:11">
      <c r="K8731" s="3"/>
    </row>
    <row r="8732" spans="11:11">
      <c r="K8732" s="3"/>
    </row>
    <row r="8733" spans="11:11">
      <c r="K8733" s="3"/>
    </row>
    <row r="8734" spans="11:11">
      <c r="K8734" s="3"/>
    </row>
    <row r="8735" spans="11:11">
      <c r="K8735" s="3"/>
    </row>
    <row r="8736" spans="11:11">
      <c r="K8736" s="3"/>
    </row>
    <row r="8737" spans="11:11">
      <c r="K8737" s="3"/>
    </row>
    <row r="8738" spans="11:11">
      <c r="K8738" s="3"/>
    </row>
    <row r="8739" spans="11:11">
      <c r="K8739" s="3"/>
    </row>
    <row r="8740" spans="11:11">
      <c r="K8740" s="3"/>
    </row>
    <row r="8741" spans="11:11">
      <c r="K8741" s="3"/>
    </row>
    <row r="8742" spans="11:11">
      <c r="K8742" s="3"/>
    </row>
    <row r="8743" spans="11:11">
      <c r="K8743" s="3"/>
    </row>
    <row r="8744" spans="11:11">
      <c r="K8744" s="3"/>
    </row>
    <row r="8745" spans="11:11">
      <c r="K8745" s="3"/>
    </row>
    <row r="8746" spans="11:11">
      <c r="K8746" s="3"/>
    </row>
    <row r="8747" spans="11:11">
      <c r="K8747" s="3"/>
    </row>
    <row r="8748" spans="11:11">
      <c r="K8748" s="3"/>
    </row>
    <row r="8749" spans="11:11">
      <c r="K8749" s="3"/>
    </row>
    <row r="8750" spans="11:11">
      <c r="K8750" s="3"/>
    </row>
    <row r="8751" spans="11:11">
      <c r="K8751" s="3"/>
    </row>
    <row r="8752" spans="11:11">
      <c r="K8752" s="3"/>
    </row>
    <row r="8753" spans="11:11">
      <c r="K8753" s="3"/>
    </row>
    <row r="8754" spans="11:11">
      <c r="K8754" s="3"/>
    </row>
    <row r="8755" spans="11:11">
      <c r="K8755" s="3"/>
    </row>
    <row r="8756" spans="11:11">
      <c r="K8756" s="3"/>
    </row>
    <row r="8757" spans="11:11">
      <c r="K8757" s="3"/>
    </row>
    <row r="8758" spans="11:11">
      <c r="K8758" s="3"/>
    </row>
    <row r="8759" spans="11:11">
      <c r="K8759" s="3"/>
    </row>
    <row r="8760" spans="11:11">
      <c r="K8760" s="3"/>
    </row>
    <row r="8761" spans="11:11">
      <c r="K8761" s="3"/>
    </row>
    <row r="8762" spans="11:11">
      <c r="K8762" s="3"/>
    </row>
    <row r="8763" spans="11:11">
      <c r="K8763" s="3"/>
    </row>
    <row r="8764" spans="11:11">
      <c r="K8764" s="3"/>
    </row>
    <row r="8765" spans="11:11">
      <c r="K8765" s="3"/>
    </row>
    <row r="8766" spans="11:11">
      <c r="K8766" s="3"/>
    </row>
    <row r="8767" spans="11:11">
      <c r="K8767" s="3"/>
    </row>
    <row r="8768" spans="11:11">
      <c r="K8768" s="3"/>
    </row>
    <row r="8769" spans="11:11">
      <c r="K8769" s="3"/>
    </row>
    <row r="8770" spans="11:11">
      <c r="K8770" s="3"/>
    </row>
    <row r="8771" spans="11:11">
      <c r="K8771" s="3"/>
    </row>
    <row r="8772" spans="11:11">
      <c r="K8772" s="3"/>
    </row>
    <row r="8773" spans="11:11">
      <c r="K8773" s="3"/>
    </row>
    <row r="8774" spans="11:11">
      <c r="K8774" s="3"/>
    </row>
    <row r="8775" spans="11:11">
      <c r="K8775" s="3"/>
    </row>
    <row r="8776" spans="11:11">
      <c r="K8776" s="3"/>
    </row>
    <row r="8777" spans="11:11">
      <c r="K8777" s="3"/>
    </row>
    <row r="8778" spans="11:11">
      <c r="K8778" s="3"/>
    </row>
    <row r="8779" spans="11:11">
      <c r="K8779" s="3"/>
    </row>
    <row r="8780" spans="11:11">
      <c r="K8780" s="3"/>
    </row>
    <row r="8781" spans="11:11">
      <c r="K8781" s="3"/>
    </row>
    <row r="8782" spans="11:11">
      <c r="K8782" s="3"/>
    </row>
    <row r="8783" spans="11:11">
      <c r="K8783" s="3"/>
    </row>
    <row r="8784" spans="11:11">
      <c r="K8784" s="3"/>
    </row>
    <row r="8785" spans="11:11">
      <c r="K8785" s="3"/>
    </row>
    <row r="8786" spans="11:11">
      <c r="K8786" s="3"/>
    </row>
    <row r="8787" spans="11:11">
      <c r="K8787" s="3"/>
    </row>
    <row r="8788" spans="11:11">
      <c r="K8788" s="3"/>
    </row>
    <row r="8789" spans="11:11">
      <c r="K8789" s="3"/>
    </row>
    <row r="8790" spans="11:11">
      <c r="K8790" s="3"/>
    </row>
    <row r="8791" spans="11:11">
      <c r="K8791" s="3"/>
    </row>
    <row r="8792" spans="11:11">
      <c r="K8792" s="3"/>
    </row>
    <row r="8793" spans="11:11">
      <c r="K8793" s="3"/>
    </row>
    <row r="8794" spans="11:11">
      <c r="K8794" s="3"/>
    </row>
    <row r="8795" spans="11:11">
      <c r="K8795" s="3"/>
    </row>
    <row r="8796" spans="11:11">
      <c r="K8796" s="3"/>
    </row>
    <row r="8797" spans="11:11">
      <c r="K8797" s="3"/>
    </row>
    <row r="8798" spans="11:11">
      <c r="K8798" s="3"/>
    </row>
    <row r="8799" spans="11:11">
      <c r="K8799" s="3"/>
    </row>
    <row r="8800" spans="11:11">
      <c r="K8800" s="3"/>
    </row>
    <row r="8801" spans="11:11">
      <c r="K8801" s="3"/>
    </row>
    <row r="8802" spans="11:11">
      <c r="K8802" s="3"/>
    </row>
    <row r="8803" spans="11:11">
      <c r="K8803" s="3"/>
    </row>
    <row r="8804" spans="11:11">
      <c r="K8804" s="3"/>
    </row>
    <row r="8805" spans="11:11">
      <c r="K8805" s="3"/>
    </row>
    <row r="8806" spans="11:11">
      <c r="K8806" s="3"/>
    </row>
    <row r="8807" spans="11:11">
      <c r="K8807" s="3"/>
    </row>
    <row r="8808" spans="11:11">
      <c r="K8808" s="3"/>
    </row>
    <row r="8809" spans="11:11">
      <c r="K8809" s="3"/>
    </row>
    <row r="8810" spans="11:11">
      <c r="K8810" s="3"/>
    </row>
    <row r="8811" spans="11:11">
      <c r="K8811" s="3"/>
    </row>
    <row r="8812" spans="11:11">
      <c r="K8812" s="3"/>
    </row>
    <row r="8813" spans="11:11">
      <c r="K8813" s="3"/>
    </row>
    <row r="8814" spans="11:11">
      <c r="K8814" s="3"/>
    </row>
    <row r="8815" spans="11:11">
      <c r="K8815" s="3"/>
    </row>
    <row r="8816" spans="11:11">
      <c r="K8816" s="3"/>
    </row>
    <row r="8817" spans="11:11">
      <c r="K8817" s="3"/>
    </row>
    <row r="8818" spans="11:11">
      <c r="K8818" s="3"/>
    </row>
    <row r="8819" spans="11:11">
      <c r="K8819" s="3"/>
    </row>
    <row r="8820" spans="11:11">
      <c r="K8820" s="3"/>
    </row>
    <row r="8821" spans="11:11">
      <c r="K8821" s="3"/>
    </row>
    <row r="8822" spans="11:11">
      <c r="K8822" s="3"/>
    </row>
    <row r="8823" spans="11:11">
      <c r="K8823" s="3"/>
    </row>
    <row r="8824" spans="11:11">
      <c r="K8824" s="3"/>
    </row>
    <row r="8825" spans="11:11">
      <c r="K8825" s="3"/>
    </row>
    <row r="8826" spans="11:11">
      <c r="K8826" s="3"/>
    </row>
    <row r="8827" spans="11:11">
      <c r="K8827" s="3"/>
    </row>
    <row r="8828" spans="11:11">
      <c r="K8828" s="3"/>
    </row>
    <row r="8829" spans="11:11">
      <c r="K8829" s="3"/>
    </row>
    <row r="8830" spans="11:11">
      <c r="K8830" s="3"/>
    </row>
    <row r="8831" spans="11:11">
      <c r="K8831" s="3"/>
    </row>
    <row r="8832" spans="11:11">
      <c r="K8832" s="3"/>
    </row>
    <row r="8833" spans="11:11">
      <c r="K8833" s="3"/>
    </row>
    <row r="8834" spans="11:11">
      <c r="K8834" s="3"/>
    </row>
    <row r="8835" spans="11:11">
      <c r="K8835" s="3"/>
    </row>
    <row r="8836" spans="11:11">
      <c r="K8836" s="3"/>
    </row>
    <row r="8837" spans="11:11">
      <c r="K8837" s="3"/>
    </row>
    <row r="8838" spans="11:11">
      <c r="K8838" s="3"/>
    </row>
    <row r="8839" spans="11:11">
      <c r="K8839" s="3"/>
    </row>
    <row r="8840" spans="11:11">
      <c r="K8840" s="3"/>
    </row>
    <row r="8841" spans="11:11">
      <c r="K8841" s="3"/>
    </row>
    <row r="8842" spans="11:11">
      <c r="K8842" s="3"/>
    </row>
    <row r="8843" spans="11:11">
      <c r="K8843" s="3"/>
    </row>
    <row r="8844" spans="11:11">
      <c r="K8844" s="3"/>
    </row>
    <row r="8845" spans="11:11">
      <c r="K8845" s="3"/>
    </row>
    <row r="8846" spans="11:11">
      <c r="K8846" s="3"/>
    </row>
    <row r="8847" spans="11:11">
      <c r="K8847" s="3"/>
    </row>
    <row r="8848" spans="11:11">
      <c r="K8848" s="3"/>
    </row>
    <row r="8849" spans="11:11">
      <c r="K8849" s="3"/>
    </row>
    <row r="8850" spans="11:11">
      <c r="K8850" s="3"/>
    </row>
    <row r="8851" spans="11:11">
      <c r="K8851" s="3"/>
    </row>
    <row r="8852" spans="11:11">
      <c r="K8852" s="3"/>
    </row>
    <row r="8853" spans="11:11">
      <c r="K8853" s="3"/>
    </row>
    <row r="8854" spans="11:11">
      <c r="K8854" s="3"/>
    </row>
    <row r="8855" spans="11:11">
      <c r="K8855" s="3"/>
    </row>
    <row r="8856" spans="11:11">
      <c r="K8856" s="3"/>
    </row>
    <row r="8857" spans="11:11">
      <c r="K8857" s="3"/>
    </row>
    <row r="8858" spans="11:11">
      <c r="K8858" s="3"/>
    </row>
    <row r="8859" spans="11:11">
      <c r="K8859" s="3"/>
    </row>
    <row r="8860" spans="11:11">
      <c r="K8860" s="3"/>
    </row>
    <row r="8861" spans="11:11">
      <c r="K8861" s="3"/>
    </row>
    <row r="8862" spans="11:11">
      <c r="K8862" s="3"/>
    </row>
    <row r="8863" spans="11:11">
      <c r="K8863" s="3"/>
    </row>
    <row r="8864" spans="11:11">
      <c r="K8864" s="3"/>
    </row>
    <row r="8865" spans="11:11">
      <c r="K8865" s="3"/>
    </row>
    <row r="8866" spans="11:11">
      <c r="K8866" s="3"/>
    </row>
    <row r="8867" spans="11:11">
      <c r="K8867" s="3"/>
    </row>
    <row r="8868" spans="11:11">
      <c r="K8868" s="3"/>
    </row>
    <row r="8869" spans="11:11">
      <c r="K8869" s="3"/>
    </row>
    <row r="8870" spans="11:11">
      <c r="K8870" s="3"/>
    </row>
    <row r="8871" spans="11:11">
      <c r="K8871" s="3"/>
    </row>
    <row r="8872" spans="11:11">
      <c r="K8872" s="3"/>
    </row>
    <row r="8873" spans="11:11">
      <c r="K8873" s="3"/>
    </row>
    <row r="8874" spans="11:11">
      <c r="K8874" s="3"/>
    </row>
    <row r="8875" spans="11:11">
      <c r="K8875" s="3"/>
    </row>
    <row r="8876" spans="11:11">
      <c r="K8876" s="3"/>
    </row>
    <row r="8877" spans="11:11">
      <c r="K8877" s="3"/>
    </row>
    <row r="8878" spans="11:11">
      <c r="K8878" s="3"/>
    </row>
    <row r="8879" spans="11:11">
      <c r="K8879" s="3"/>
    </row>
    <row r="8880" spans="11:11">
      <c r="K8880" s="3"/>
    </row>
    <row r="8881" spans="11:11">
      <c r="K8881" s="3"/>
    </row>
    <row r="8882" spans="11:11">
      <c r="K8882" s="3"/>
    </row>
    <row r="8883" spans="11:11">
      <c r="K8883" s="3"/>
    </row>
    <row r="8884" spans="11:11">
      <c r="K8884" s="3"/>
    </row>
    <row r="8885" spans="11:11">
      <c r="K8885" s="3"/>
    </row>
    <row r="8886" spans="11:11">
      <c r="K8886" s="3"/>
    </row>
    <row r="8887" spans="11:11">
      <c r="K8887" s="3"/>
    </row>
    <row r="8888" spans="11:11">
      <c r="K8888" s="3"/>
    </row>
    <row r="8889" spans="11:11">
      <c r="K8889" s="3"/>
    </row>
    <row r="8890" spans="11:11">
      <c r="K8890" s="3"/>
    </row>
    <row r="8891" spans="11:11">
      <c r="K8891" s="3"/>
    </row>
    <row r="8892" spans="11:11">
      <c r="K8892" s="3"/>
    </row>
    <row r="8893" spans="11:11">
      <c r="K8893" s="3"/>
    </row>
    <row r="8894" spans="11:11">
      <c r="K8894" s="3"/>
    </row>
    <row r="8895" spans="11:11">
      <c r="K8895" s="3"/>
    </row>
    <row r="8896" spans="11:11">
      <c r="K8896" s="3"/>
    </row>
    <row r="8897" spans="11:11">
      <c r="K8897" s="3"/>
    </row>
    <row r="8898" spans="11:11">
      <c r="K8898" s="3"/>
    </row>
    <row r="8899" spans="11:11">
      <c r="K8899" s="3"/>
    </row>
    <row r="8900" spans="11:11">
      <c r="K8900" s="3"/>
    </row>
    <row r="8901" spans="11:11">
      <c r="K8901" s="3"/>
    </row>
    <row r="8902" spans="11:11">
      <c r="K8902" s="3"/>
    </row>
    <row r="8903" spans="11:11">
      <c r="K8903" s="3"/>
    </row>
    <row r="8904" spans="11:11">
      <c r="K8904" s="3"/>
    </row>
    <row r="8905" spans="11:11">
      <c r="K8905" s="3"/>
    </row>
    <row r="8906" spans="11:11">
      <c r="K8906" s="3"/>
    </row>
    <row r="8907" spans="11:11">
      <c r="K8907" s="3"/>
    </row>
    <row r="8908" spans="11:11">
      <c r="K8908" s="3"/>
    </row>
    <row r="8909" spans="11:11">
      <c r="K8909" s="3"/>
    </row>
    <row r="8910" spans="11:11">
      <c r="K8910" s="3"/>
    </row>
    <row r="8911" spans="11:11">
      <c r="K8911" s="3"/>
    </row>
    <row r="8912" spans="11:11">
      <c r="K8912" s="3"/>
    </row>
    <row r="8913" spans="11:11">
      <c r="K8913" s="3"/>
    </row>
    <row r="8914" spans="11:11">
      <c r="K8914" s="3"/>
    </row>
    <row r="8915" spans="11:11">
      <c r="K8915" s="3"/>
    </row>
    <row r="8916" spans="11:11">
      <c r="K8916" s="3"/>
    </row>
    <row r="8917" spans="11:11">
      <c r="K8917" s="3"/>
    </row>
    <row r="8918" spans="11:11">
      <c r="K8918" s="3"/>
    </row>
    <row r="8919" spans="11:11">
      <c r="K8919" s="3"/>
    </row>
    <row r="8920" spans="11:11">
      <c r="K8920" s="3"/>
    </row>
    <row r="8921" spans="11:11">
      <c r="K8921" s="3"/>
    </row>
    <row r="8922" spans="11:11">
      <c r="K8922" s="3"/>
    </row>
    <row r="8923" spans="11:11">
      <c r="K8923" s="3"/>
    </row>
    <row r="8924" spans="11:11">
      <c r="K8924" s="3"/>
    </row>
    <row r="8925" spans="11:11">
      <c r="K8925" s="3"/>
    </row>
    <row r="8926" spans="11:11">
      <c r="K8926" s="3"/>
    </row>
    <row r="8927" spans="11:11">
      <c r="K8927" s="3"/>
    </row>
    <row r="8928" spans="11:11">
      <c r="K8928" s="3"/>
    </row>
    <row r="8929" spans="11:11">
      <c r="K8929" s="3"/>
    </row>
    <row r="8930" spans="11:11">
      <c r="K8930" s="3"/>
    </row>
    <row r="8931" spans="11:11">
      <c r="K8931" s="3"/>
    </row>
    <row r="8932" spans="11:11">
      <c r="K8932" s="3"/>
    </row>
    <row r="8933" spans="11:11">
      <c r="K8933" s="3"/>
    </row>
    <row r="8934" spans="11:11">
      <c r="K8934" s="3"/>
    </row>
    <row r="8935" spans="11:11">
      <c r="K8935" s="3"/>
    </row>
    <row r="8936" spans="11:11">
      <c r="K8936" s="3"/>
    </row>
    <row r="8937" spans="11:11">
      <c r="K8937" s="3"/>
    </row>
    <row r="8938" spans="11:11">
      <c r="K8938" s="3"/>
    </row>
    <row r="8939" spans="11:11">
      <c r="K8939" s="3"/>
    </row>
    <row r="8940" spans="11:11">
      <c r="K8940" s="3"/>
    </row>
    <row r="8941" spans="11:11">
      <c r="K8941" s="3"/>
    </row>
    <row r="8942" spans="11:11">
      <c r="K8942" s="3"/>
    </row>
    <row r="8943" spans="11:11">
      <c r="K8943" s="3"/>
    </row>
    <row r="8944" spans="11:11">
      <c r="K8944" s="3"/>
    </row>
    <row r="8945" spans="11:11">
      <c r="K8945" s="3"/>
    </row>
    <row r="8946" spans="11:11">
      <c r="K8946" s="3"/>
    </row>
    <row r="8947" spans="11:11">
      <c r="K8947" s="3"/>
    </row>
    <row r="8948" spans="11:11">
      <c r="K8948" s="3"/>
    </row>
    <row r="8949" spans="11:11">
      <c r="K8949" s="3"/>
    </row>
    <row r="8950" spans="11:11">
      <c r="K8950" s="3"/>
    </row>
    <row r="8951" spans="11:11">
      <c r="K8951" s="3"/>
    </row>
    <row r="8952" spans="11:11">
      <c r="K8952" s="3"/>
    </row>
    <row r="8953" spans="11:11">
      <c r="K8953" s="3"/>
    </row>
    <row r="8954" spans="11:11">
      <c r="K8954" s="3"/>
    </row>
    <row r="8955" spans="11:11">
      <c r="K8955" s="3"/>
    </row>
    <row r="8956" spans="11:11">
      <c r="K8956" s="3"/>
    </row>
    <row r="8957" spans="11:11">
      <c r="K8957" s="3"/>
    </row>
    <row r="8958" spans="11:11">
      <c r="K8958" s="3"/>
    </row>
    <row r="8959" spans="11:11">
      <c r="K8959" s="3"/>
    </row>
    <row r="8960" spans="11:11">
      <c r="K8960" s="3"/>
    </row>
    <row r="8961" spans="11:11">
      <c r="K8961" s="3"/>
    </row>
    <row r="8962" spans="11:11">
      <c r="K8962" s="3"/>
    </row>
    <row r="8963" spans="11:11">
      <c r="K8963" s="3"/>
    </row>
    <row r="8964" spans="11:11">
      <c r="K8964" s="3"/>
    </row>
    <row r="8965" spans="11:11">
      <c r="K8965" s="3"/>
    </row>
    <row r="8966" spans="11:11">
      <c r="K8966" s="3"/>
    </row>
    <row r="8967" spans="11:11">
      <c r="K8967" s="3"/>
    </row>
    <row r="8968" spans="11:11">
      <c r="K8968" s="3"/>
    </row>
    <row r="8969" spans="11:11">
      <c r="K8969" s="3"/>
    </row>
    <row r="8970" spans="11:11">
      <c r="K8970" s="3"/>
    </row>
    <row r="8971" spans="11:11">
      <c r="K8971" s="3"/>
    </row>
    <row r="8972" spans="11:11">
      <c r="K8972" s="3"/>
    </row>
    <row r="8973" spans="11:11">
      <c r="K8973" s="3"/>
    </row>
    <row r="8974" spans="11:11">
      <c r="K8974" s="3"/>
    </row>
    <row r="8975" spans="11:11">
      <c r="K8975" s="3"/>
    </row>
    <row r="8976" spans="11:11">
      <c r="K8976" s="3"/>
    </row>
    <row r="8977" spans="11:11">
      <c r="K8977" s="3"/>
    </row>
    <row r="8978" spans="11:11">
      <c r="K8978" s="3"/>
    </row>
    <row r="8979" spans="11:11">
      <c r="K8979" s="3"/>
    </row>
    <row r="8980" spans="11:11">
      <c r="K8980" s="3"/>
    </row>
    <row r="8981" spans="11:11">
      <c r="K8981" s="3"/>
    </row>
    <row r="8982" spans="11:11">
      <c r="K8982" s="3"/>
    </row>
    <row r="8983" spans="11:11">
      <c r="K8983" s="3"/>
    </row>
    <row r="8984" spans="11:11">
      <c r="K8984" s="3"/>
    </row>
    <row r="8985" spans="11:11">
      <c r="K8985" s="3"/>
    </row>
    <row r="8986" spans="11:11">
      <c r="K8986" s="3"/>
    </row>
    <row r="8987" spans="11:11">
      <c r="K8987" s="3"/>
    </row>
    <row r="8988" spans="11:11">
      <c r="K8988" s="3"/>
    </row>
    <row r="8989" spans="11:11">
      <c r="K8989" s="3"/>
    </row>
    <row r="8990" spans="11:11">
      <c r="K8990" s="3"/>
    </row>
    <row r="8991" spans="11:11">
      <c r="K8991" s="3"/>
    </row>
    <row r="8992" spans="11:11">
      <c r="K8992" s="3"/>
    </row>
    <row r="8993" spans="11:11">
      <c r="K8993" s="3"/>
    </row>
    <row r="8994" spans="11:11">
      <c r="K8994" s="3"/>
    </row>
    <row r="8995" spans="11:11">
      <c r="K8995" s="3"/>
    </row>
    <row r="8996" spans="11:11">
      <c r="K8996" s="3"/>
    </row>
    <row r="8997" spans="11:11">
      <c r="K8997" s="3"/>
    </row>
    <row r="8998" spans="11:11">
      <c r="K8998" s="3"/>
    </row>
    <row r="8999" spans="11:11">
      <c r="K8999" s="3"/>
    </row>
    <row r="9000" spans="11:11">
      <c r="K9000" s="3"/>
    </row>
    <row r="9001" spans="11:11">
      <c r="K9001" s="3"/>
    </row>
    <row r="9002" spans="11:11">
      <c r="K9002" s="3"/>
    </row>
    <row r="9003" spans="11:11">
      <c r="K9003" s="3"/>
    </row>
    <row r="9004" spans="11:11">
      <c r="K9004" s="3"/>
    </row>
    <row r="9005" spans="11:11">
      <c r="K9005" s="3"/>
    </row>
    <row r="9006" spans="11:11">
      <c r="K9006" s="3"/>
    </row>
    <row r="9007" spans="11:11">
      <c r="K9007" s="3"/>
    </row>
    <row r="9008" spans="11:11">
      <c r="K9008" s="3"/>
    </row>
    <row r="9009" spans="11:11">
      <c r="K9009" s="3"/>
    </row>
    <row r="9010" spans="11:11">
      <c r="K9010" s="3"/>
    </row>
    <row r="9011" spans="11:11">
      <c r="K9011" s="3"/>
    </row>
    <row r="9012" spans="11:11">
      <c r="K9012" s="3"/>
    </row>
    <row r="9013" spans="11:11">
      <c r="K9013" s="3"/>
    </row>
    <row r="9014" spans="11:11">
      <c r="K9014" s="3"/>
    </row>
    <row r="9015" spans="11:11">
      <c r="K9015" s="3"/>
    </row>
    <row r="9016" spans="11:11">
      <c r="K9016" s="3"/>
    </row>
    <row r="9017" spans="11:11">
      <c r="K9017" s="3"/>
    </row>
    <row r="9018" spans="11:11">
      <c r="K9018" s="3"/>
    </row>
    <row r="9019" spans="11:11">
      <c r="K9019" s="3"/>
    </row>
    <row r="9020" spans="11:11">
      <c r="K9020" s="3"/>
    </row>
    <row r="9021" spans="11:11">
      <c r="K9021" s="3"/>
    </row>
    <row r="9022" spans="11:11">
      <c r="K9022" s="3"/>
    </row>
    <row r="9023" spans="11:11">
      <c r="K9023" s="3"/>
    </row>
    <row r="9024" spans="11:11">
      <c r="K9024" s="3"/>
    </row>
    <row r="9025" spans="11:11">
      <c r="K9025" s="3"/>
    </row>
    <row r="9026" spans="11:11">
      <c r="K9026" s="3"/>
    </row>
    <row r="9027" spans="11:11">
      <c r="K9027" s="3"/>
    </row>
    <row r="9028" spans="11:11">
      <c r="K9028" s="3"/>
    </row>
    <row r="9029" spans="11:11">
      <c r="K9029" s="3"/>
    </row>
    <row r="9030" spans="11:11">
      <c r="K9030" s="3"/>
    </row>
    <row r="9031" spans="11:11">
      <c r="K9031" s="3"/>
    </row>
    <row r="9032" spans="11:11">
      <c r="K9032" s="3"/>
    </row>
    <row r="9033" spans="11:11">
      <c r="K9033" s="3"/>
    </row>
    <row r="9034" spans="11:11">
      <c r="K9034" s="3"/>
    </row>
    <row r="9035" spans="11:11">
      <c r="K9035" s="3"/>
    </row>
    <row r="9036" spans="11:11">
      <c r="K9036" s="3"/>
    </row>
    <row r="9037" spans="11:11">
      <c r="K9037" s="3"/>
    </row>
    <row r="9038" spans="11:11">
      <c r="K9038" s="3"/>
    </row>
    <row r="9039" spans="11:11">
      <c r="K9039" s="3"/>
    </row>
    <row r="9040" spans="11:11">
      <c r="K9040" s="3"/>
    </row>
    <row r="9041" spans="11:11">
      <c r="K9041" s="3"/>
    </row>
    <row r="9042" spans="11:11">
      <c r="K9042" s="3"/>
    </row>
    <row r="9043" spans="11:11">
      <c r="K9043" s="3"/>
    </row>
    <row r="9044" spans="11:11">
      <c r="K9044" s="3"/>
    </row>
    <row r="9045" spans="11:11">
      <c r="K9045" s="3"/>
    </row>
    <row r="9046" spans="11:11">
      <c r="K9046" s="3"/>
    </row>
    <row r="9047" spans="11:11">
      <c r="K9047" s="3"/>
    </row>
    <row r="9048" spans="11:11">
      <c r="K9048" s="3"/>
    </row>
    <row r="9049" spans="11:11">
      <c r="K9049" s="3"/>
    </row>
    <row r="9050" spans="11:11">
      <c r="K9050" s="3"/>
    </row>
    <row r="9051" spans="11:11">
      <c r="K9051" s="3"/>
    </row>
    <row r="9052" spans="11:11">
      <c r="K9052" s="3"/>
    </row>
    <row r="9053" spans="11:11">
      <c r="K9053" s="3"/>
    </row>
    <row r="9054" spans="11:11">
      <c r="K9054" s="3"/>
    </row>
    <row r="9055" spans="11:11">
      <c r="K9055" s="3"/>
    </row>
    <row r="9056" spans="11:11">
      <c r="K9056" s="3"/>
    </row>
    <row r="9057" spans="11:11">
      <c r="K9057" s="3"/>
    </row>
    <row r="9058" spans="11:11">
      <c r="K9058" s="3"/>
    </row>
    <row r="9059" spans="11:11">
      <c r="K9059" s="3"/>
    </row>
    <row r="9060" spans="11:11">
      <c r="K9060" s="3"/>
    </row>
    <row r="9061" spans="11:11">
      <c r="K9061" s="3"/>
    </row>
    <row r="9062" spans="11:11">
      <c r="K9062" s="3"/>
    </row>
    <row r="9063" spans="11:11">
      <c r="K9063" s="3"/>
    </row>
    <row r="9064" spans="11:11">
      <c r="K9064" s="3"/>
    </row>
    <row r="9065" spans="11:11">
      <c r="K9065" s="3"/>
    </row>
    <row r="9066" spans="11:11">
      <c r="K9066" s="3"/>
    </row>
    <row r="9067" spans="11:11">
      <c r="K9067" s="3"/>
    </row>
    <row r="9068" spans="11:11">
      <c r="K9068" s="3"/>
    </row>
    <row r="9069" spans="11:11">
      <c r="K9069" s="3"/>
    </row>
    <row r="9070" spans="11:11">
      <c r="K9070" s="3"/>
    </row>
    <row r="9071" spans="11:11">
      <c r="K9071" s="3"/>
    </row>
    <row r="9072" spans="11:11">
      <c r="K9072" s="3"/>
    </row>
    <row r="9073" spans="11:11">
      <c r="K9073" s="3"/>
    </row>
    <row r="9074" spans="11:11">
      <c r="K9074" s="3"/>
    </row>
    <row r="9075" spans="11:11">
      <c r="K9075" s="3"/>
    </row>
    <row r="9076" spans="11:11">
      <c r="K9076" s="3"/>
    </row>
    <row r="9077" spans="11:11">
      <c r="K9077" s="3"/>
    </row>
    <row r="9078" spans="11:11">
      <c r="K9078" s="3"/>
    </row>
    <row r="9079" spans="11:11">
      <c r="K9079" s="3"/>
    </row>
    <row r="9080" spans="11:11">
      <c r="K9080" s="3"/>
    </row>
    <row r="9081" spans="11:11">
      <c r="K9081" s="3"/>
    </row>
    <row r="9082" spans="11:11">
      <c r="K9082" s="3"/>
    </row>
    <row r="9083" spans="11:11">
      <c r="K9083" s="3"/>
    </row>
    <row r="9084" spans="11:11">
      <c r="K9084" s="3"/>
    </row>
    <row r="9085" spans="11:11">
      <c r="K9085" s="3"/>
    </row>
    <row r="9086" spans="11:11">
      <c r="K9086" s="3"/>
    </row>
    <row r="9087" spans="11:11">
      <c r="K9087" s="3"/>
    </row>
    <row r="9088" spans="11:11">
      <c r="K9088" s="3"/>
    </row>
    <row r="9089" spans="11:11">
      <c r="K9089" s="3"/>
    </row>
    <row r="9090" spans="11:11">
      <c r="K9090" s="3"/>
    </row>
    <row r="9091" spans="11:11">
      <c r="K9091" s="3"/>
    </row>
    <row r="9092" spans="11:11">
      <c r="K9092" s="3"/>
    </row>
    <row r="9093" spans="11:11">
      <c r="K9093" s="3"/>
    </row>
    <row r="9094" spans="11:11">
      <c r="K9094" s="3"/>
    </row>
    <row r="9095" spans="11:11">
      <c r="K9095" s="3"/>
    </row>
    <row r="9096" spans="11:11">
      <c r="K9096" s="3"/>
    </row>
    <row r="9097" spans="11:11">
      <c r="K9097" s="3"/>
    </row>
    <row r="9098" spans="11:11">
      <c r="K9098" s="3"/>
    </row>
    <row r="9099" spans="11:11">
      <c r="K9099" s="3"/>
    </row>
    <row r="9100" spans="11:11">
      <c r="K9100" s="3"/>
    </row>
    <row r="9101" spans="11:11">
      <c r="K9101" s="3"/>
    </row>
    <row r="9102" spans="11:11">
      <c r="K9102" s="3"/>
    </row>
    <row r="9103" spans="11:11">
      <c r="K9103" s="3"/>
    </row>
    <row r="9104" spans="11:11">
      <c r="K9104" s="3"/>
    </row>
    <row r="9105" spans="11:11">
      <c r="K9105" s="3"/>
    </row>
    <row r="9106" spans="11:11">
      <c r="K9106" s="3"/>
    </row>
    <row r="9107" spans="11:11">
      <c r="K9107" s="3"/>
    </row>
    <row r="9108" spans="11:11">
      <c r="K9108" s="3"/>
    </row>
    <row r="9109" spans="11:11">
      <c r="K9109" s="3"/>
    </row>
    <row r="9110" spans="11:11">
      <c r="K9110" s="3"/>
    </row>
    <row r="9111" spans="11:11">
      <c r="K9111" s="3"/>
    </row>
    <row r="9112" spans="11:11">
      <c r="K9112" s="3"/>
    </row>
    <row r="9113" spans="11:11">
      <c r="K9113" s="3"/>
    </row>
    <row r="9114" spans="11:11">
      <c r="K9114" s="3"/>
    </row>
    <row r="9115" spans="11:11">
      <c r="K9115" s="3"/>
    </row>
    <row r="9116" spans="11:11">
      <c r="K9116" s="3"/>
    </row>
    <row r="9117" spans="11:11">
      <c r="K9117" s="3"/>
    </row>
    <row r="9118" spans="11:11">
      <c r="K9118" s="3"/>
    </row>
    <row r="9119" spans="11:11">
      <c r="K9119" s="3"/>
    </row>
    <row r="9120" spans="11:11">
      <c r="K9120" s="3"/>
    </row>
    <row r="9121" spans="11:11">
      <c r="K9121" s="3"/>
    </row>
    <row r="9122" spans="11:11">
      <c r="K9122" s="3"/>
    </row>
    <row r="9123" spans="11:11">
      <c r="K9123" s="3"/>
    </row>
    <row r="9124" spans="11:11">
      <c r="K9124" s="3"/>
    </row>
    <row r="9125" spans="11:11">
      <c r="K9125" s="3"/>
    </row>
    <row r="9126" spans="11:11">
      <c r="K9126" s="3"/>
    </row>
    <row r="9127" spans="11:11">
      <c r="K9127" s="3"/>
    </row>
    <row r="9128" spans="11:11">
      <c r="K9128" s="3"/>
    </row>
    <row r="9129" spans="11:11">
      <c r="K9129" s="3"/>
    </row>
    <row r="9130" spans="11:11">
      <c r="K9130" s="3"/>
    </row>
    <row r="9131" spans="11:11">
      <c r="K9131" s="3"/>
    </row>
    <row r="9132" spans="11:11">
      <c r="K9132" s="3"/>
    </row>
    <row r="9133" spans="11:11">
      <c r="K9133" s="3"/>
    </row>
    <row r="9134" spans="11:11">
      <c r="K9134" s="3"/>
    </row>
    <row r="9135" spans="11:11">
      <c r="K9135" s="3"/>
    </row>
    <row r="9136" spans="11:11">
      <c r="K9136" s="3"/>
    </row>
    <row r="9137" spans="11:11">
      <c r="K9137" s="3"/>
    </row>
    <row r="9138" spans="11:11">
      <c r="K9138" s="3"/>
    </row>
    <row r="9139" spans="11:11">
      <c r="K9139" s="3"/>
    </row>
    <row r="9140" spans="11:11">
      <c r="K9140" s="3"/>
    </row>
    <row r="9141" spans="11:11">
      <c r="K9141" s="3"/>
    </row>
    <row r="9142" spans="11:11">
      <c r="K9142" s="3"/>
    </row>
    <row r="9143" spans="11:11">
      <c r="K9143" s="3"/>
    </row>
    <row r="9144" spans="11:11">
      <c r="K9144" s="3"/>
    </row>
    <row r="9145" spans="11:11">
      <c r="K9145" s="3"/>
    </row>
    <row r="9146" spans="11:11">
      <c r="K9146" s="3"/>
    </row>
    <row r="9147" spans="11:11">
      <c r="K9147" s="3"/>
    </row>
    <row r="9148" spans="11:11">
      <c r="K9148" s="3"/>
    </row>
    <row r="9149" spans="11:11">
      <c r="K9149" s="3"/>
    </row>
    <row r="9150" spans="11:11">
      <c r="K9150" s="3"/>
    </row>
    <row r="9151" spans="11:11">
      <c r="K9151" s="3"/>
    </row>
    <row r="9152" spans="11:11">
      <c r="K9152" s="3"/>
    </row>
    <row r="9153" spans="11:11">
      <c r="K9153" s="3"/>
    </row>
    <row r="9154" spans="11:11">
      <c r="K9154" s="3"/>
    </row>
    <row r="9155" spans="11:11">
      <c r="K9155" s="3"/>
    </row>
    <row r="9156" spans="11:11">
      <c r="K9156" s="3"/>
    </row>
    <row r="9157" spans="11:11">
      <c r="K9157" s="3"/>
    </row>
    <row r="9158" spans="11:11">
      <c r="K9158" s="3"/>
    </row>
    <row r="9159" spans="11:11">
      <c r="K9159" s="3"/>
    </row>
    <row r="9160" spans="11:11">
      <c r="K9160" s="3"/>
    </row>
    <row r="9161" spans="11:11">
      <c r="K9161" s="3"/>
    </row>
    <row r="9162" spans="11:11">
      <c r="K9162" s="3"/>
    </row>
    <row r="9163" spans="11:11">
      <c r="K9163" s="3"/>
    </row>
    <row r="9164" spans="11:11">
      <c r="K9164" s="3"/>
    </row>
    <row r="9165" spans="11:11">
      <c r="K9165" s="3"/>
    </row>
    <row r="9166" spans="11:11">
      <c r="K9166" s="3"/>
    </row>
    <row r="9167" spans="11:11">
      <c r="K9167" s="3"/>
    </row>
    <row r="9168" spans="11:11">
      <c r="K9168" s="3"/>
    </row>
    <row r="9169" spans="11:11">
      <c r="K9169" s="3"/>
    </row>
    <row r="9170" spans="11:11">
      <c r="K9170" s="3"/>
    </row>
    <row r="9171" spans="11:11">
      <c r="K9171" s="3"/>
    </row>
    <row r="9172" spans="11:11">
      <c r="K9172" s="3"/>
    </row>
    <row r="9173" spans="11:11">
      <c r="K9173" s="3"/>
    </row>
    <row r="9174" spans="11:11">
      <c r="K9174" s="3"/>
    </row>
    <row r="9175" spans="11:11">
      <c r="K9175" s="3"/>
    </row>
    <row r="9176" spans="11:11">
      <c r="K9176" s="3"/>
    </row>
    <row r="9177" spans="11:11">
      <c r="K9177" s="3"/>
    </row>
    <row r="9178" spans="11:11">
      <c r="K9178" s="3"/>
    </row>
    <row r="9179" spans="11:11">
      <c r="K9179" s="3"/>
    </row>
    <row r="9180" spans="11:11">
      <c r="K9180" s="3"/>
    </row>
    <row r="9181" spans="11:11">
      <c r="K9181" s="3"/>
    </row>
    <row r="9182" spans="11:11">
      <c r="K9182" s="3"/>
    </row>
    <row r="9183" spans="11:11">
      <c r="K9183" s="3"/>
    </row>
    <row r="9184" spans="11:11">
      <c r="K9184" s="3"/>
    </row>
    <row r="9185" spans="11:11">
      <c r="K9185" s="3"/>
    </row>
    <row r="9186" spans="11:11">
      <c r="K9186" s="3"/>
    </row>
    <row r="9187" spans="11:11">
      <c r="K9187" s="3"/>
    </row>
    <row r="9188" spans="11:11">
      <c r="K9188" s="3"/>
    </row>
    <row r="9189" spans="11:11">
      <c r="K9189" s="3"/>
    </row>
    <row r="9190" spans="11:11">
      <c r="K9190" s="3"/>
    </row>
    <row r="9191" spans="11:11">
      <c r="K9191" s="3"/>
    </row>
    <row r="9192" spans="11:11">
      <c r="K9192" s="3"/>
    </row>
    <row r="9193" spans="11:11">
      <c r="K9193" s="3"/>
    </row>
    <row r="9194" spans="11:11">
      <c r="K9194" s="3"/>
    </row>
    <row r="9195" spans="11:11">
      <c r="K9195" s="3"/>
    </row>
    <row r="9196" spans="11:11">
      <c r="K9196" s="3"/>
    </row>
    <row r="9197" spans="11:11">
      <c r="K9197" s="3"/>
    </row>
    <row r="9198" spans="11:11">
      <c r="K9198" s="3"/>
    </row>
    <row r="9199" spans="11:11">
      <c r="K9199" s="3"/>
    </row>
    <row r="9200" spans="11:11">
      <c r="K9200" s="3"/>
    </row>
    <row r="9201" spans="11:11">
      <c r="K9201" s="3"/>
    </row>
    <row r="9202" spans="11:11">
      <c r="K9202" s="3"/>
    </row>
    <row r="9203" spans="11:11">
      <c r="K9203" s="3"/>
    </row>
    <row r="9204" spans="11:11">
      <c r="K9204" s="3"/>
    </row>
    <row r="9205" spans="11:11">
      <c r="K9205" s="3"/>
    </row>
    <row r="9206" spans="11:11">
      <c r="K9206" s="3"/>
    </row>
    <row r="9207" spans="11:11">
      <c r="K9207" s="3"/>
    </row>
    <row r="9208" spans="11:11">
      <c r="K9208" s="3"/>
    </row>
    <row r="9209" spans="11:11">
      <c r="K9209" s="3"/>
    </row>
    <row r="9210" spans="11:11">
      <c r="K9210" s="3"/>
    </row>
    <row r="9211" spans="11:11">
      <c r="K9211" s="3"/>
    </row>
    <row r="9212" spans="11:11">
      <c r="K9212" s="3"/>
    </row>
    <row r="9213" spans="11:11">
      <c r="K9213" s="3"/>
    </row>
    <row r="9214" spans="11:11">
      <c r="K9214" s="3"/>
    </row>
    <row r="9215" spans="11:11">
      <c r="K9215" s="3"/>
    </row>
    <row r="9216" spans="11:11">
      <c r="K9216" s="3"/>
    </row>
    <row r="9217" spans="11:11">
      <c r="K9217" s="3"/>
    </row>
    <row r="9218" spans="11:11">
      <c r="K9218" s="3"/>
    </row>
    <row r="9219" spans="11:11">
      <c r="K9219" s="3"/>
    </row>
    <row r="9220" spans="11:11">
      <c r="K9220" s="3"/>
    </row>
    <row r="9221" spans="11:11">
      <c r="K9221" s="3"/>
    </row>
    <row r="9222" spans="11:11">
      <c r="K9222" s="3"/>
    </row>
    <row r="9223" spans="11:11">
      <c r="K9223" s="3"/>
    </row>
    <row r="9224" spans="11:11">
      <c r="K9224" s="3"/>
    </row>
    <row r="9225" spans="11:11">
      <c r="K9225" s="3"/>
    </row>
    <row r="9226" spans="11:11">
      <c r="K9226" s="3"/>
    </row>
    <row r="9227" spans="11:11">
      <c r="K9227" s="3"/>
    </row>
    <row r="9228" spans="11:11">
      <c r="K9228" s="3"/>
    </row>
    <row r="9229" spans="11:11">
      <c r="K9229" s="3"/>
    </row>
    <row r="9230" spans="11:11">
      <c r="K9230" s="3"/>
    </row>
    <row r="9231" spans="11:11">
      <c r="K9231" s="3"/>
    </row>
    <row r="9232" spans="11:11">
      <c r="K9232" s="3"/>
    </row>
    <row r="9233" spans="11:11">
      <c r="K9233" s="3"/>
    </row>
    <row r="9234" spans="11:11">
      <c r="K9234" s="3"/>
    </row>
    <row r="9235" spans="11:11">
      <c r="K9235" s="3"/>
    </row>
    <row r="9236" spans="11:11">
      <c r="K9236" s="3"/>
    </row>
    <row r="9237" spans="11:11">
      <c r="K9237" s="3"/>
    </row>
    <row r="9238" spans="11:11">
      <c r="K9238" s="3"/>
    </row>
    <row r="9239" spans="11:11">
      <c r="K9239" s="3"/>
    </row>
    <row r="9240" spans="11:11">
      <c r="K9240" s="3"/>
    </row>
    <row r="9241" spans="11:11">
      <c r="K9241" s="3"/>
    </row>
    <row r="9242" spans="11:11">
      <c r="K9242" s="3"/>
    </row>
    <row r="9243" spans="11:11">
      <c r="K9243" s="3"/>
    </row>
    <row r="9244" spans="11:11">
      <c r="K9244" s="3"/>
    </row>
    <row r="9245" spans="11:11">
      <c r="K9245" s="3"/>
    </row>
    <row r="9246" spans="11:11">
      <c r="K9246" s="3"/>
    </row>
    <row r="9247" spans="11:11">
      <c r="K9247" s="3"/>
    </row>
    <row r="9248" spans="11:11">
      <c r="K9248" s="3"/>
    </row>
    <row r="9249" spans="11:11">
      <c r="K9249" s="3"/>
    </row>
    <row r="9250" spans="11:11">
      <c r="K9250" s="3"/>
    </row>
    <row r="9251" spans="11:11">
      <c r="K9251" s="3"/>
    </row>
    <row r="9252" spans="11:11">
      <c r="K9252" s="3"/>
    </row>
    <row r="9253" spans="11:11">
      <c r="K9253" s="3"/>
    </row>
    <row r="9254" spans="11:11">
      <c r="K9254" s="3"/>
    </row>
    <row r="9255" spans="11:11">
      <c r="K9255" s="3"/>
    </row>
    <row r="9256" spans="11:11">
      <c r="K9256" s="3"/>
    </row>
    <row r="9257" spans="11:11">
      <c r="K9257" s="3"/>
    </row>
    <row r="9258" spans="11:11">
      <c r="K9258" s="3"/>
    </row>
    <row r="9259" spans="11:11">
      <c r="K9259" s="3"/>
    </row>
    <row r="9260" spans="11:11">
      <c r="K9260" s="3"/>
    </row>
    <row r="9261" spans="11:11">
      <c r="K9261" s="3"/>
    </row>
    <row r="9262" spans="11:11">
      <c r="K9262" s="3"/>
    </row>
    <row r="9263" spans="11:11">
      <c r="K9263" s="3"/>
    </row>
    <row r="9264" spans="11:11">
      <c r="K9264" s="3"/>
    </row>
    <row r="9265" spans="11:11">
      <c r="K9265" s="3"/>
    </row>
    <row r="9266" spans="11:11">
      <c r="K9266" s="3"/>
    </row>
    <row r="9267" spans="11:11">
      <c r="K9267" s="3"/>
    </row>
    <row r="9268" spans="11:11">
      <c r="K9268" s="3"/>
    </row>
    <row r="9269" spans="11:11">
      <c r="K9269" s="3"/>
    </row>
    <row r="9270" spans="11:11">
      <c r="K9270" s="3"/>
    </row>
    <row r="9271" spans="11:11">
      <c r="K9271" s="3"/>
    </row>
    <row r="9272" spans="11:11">
      <c r="K9272" s="3"/>
    </row>
    <row r="9273" spans="11:11">
      <c r="K9273" s="3"/>
    </row>
    <row r="9274" spans="11:11">
      <c r="K9274" s="3"/>
    </row>
    <row r="9275" spans="11:11">
      <c r="K9275" s="3"/>
    </row>
    <row r="9276" spans="11:11">
      <c r="K9276" s="3"/>
    </row>
    <row r="9277" spans="11:11">
      <c r="K9277" s="3"/>
    </row>
    <row r="9278" spans="11:11">
      <c r="K9278" s="3"/>
    </row>
    <row r="9279" spans="11:11">
      <c r="K9279" s="3"/>
    </row>
    <row r="9280" spans="11:11">
      <c r="K9280" s="3"/>
    </row>
    <row r="9281" spans="11:11">
      <c r="K9281" s="3"/>
    </row>
    <row r="9282" spans="11:11">
      <c r="K9282" s="3"/>
    </row>
    <row r="9283" spans="11:11">
      <c r="K9283" s="3"/>
    </row>
    <row r="9284" spans="11:11">
      <c r="K9284" s="3"/>
    </row>
    <row r="9285" spans="11:11">
      <c r="K9285" s="3"/>
    </row>
    <row r="9286" spans="11:11">
      <c r="K9286" s="3"/>
    </row>
    <row r="9287" spans="11:11">
      <c r="K9287" s="3"/>
    </row>
    <row r="9288" spans="11:11">
      <c r="K9288" s="3"/>
    </row>
    <row r="9289" spans="11:11">
      <c r="K9289" s="3"/>
    </row>
    <row r="9290" spans="11:11">
      <c r="K9290" s="3"/>
    </row>
    <row r="9291" spans="11:11">
      <c r="K9291" s="3"/>
    </row>
    <row r="9292" spans="11:11">
      <c r="K9292" s="3"/>
    </row>
    <row r="9293" spans="11:11">
      <c r="K9293" s="3"/>
    </row>
    <row r="9294" spans="11:11">
      <c r="K9294" s="3"/>
    </row>
    <row r="9295" spans="11:11">
      <c r="K9295" s="3"/>
    </row>
    <row r="9296" spans="11:11">
      <c r="K9296" s="3"/>
    </row>
    <row r="9297" spans="11:11">
      <c r="K9297" s="3"/>
    </row>
    <row r="9298" spans="11:11">
      <c r="K9298" s="3"/>
    </row>
    <row r="9299" spans="11:11">
      <c r="K9299" s="3"/>
    </row>
    <row r="9300" spans="11:11">
      <c r="K9300" s="3"/>
    </row>
    <row r="9301" spans="11:11">
      <c r="K9301" s="3"/>
    </row>
    <row r="9302" spans="11:11">
      <c r="K9302" s="3"/>
    </row>
    <row r="9303" spans="11:11">
      <c r="K9303" s="3"/>
    </row>
    <row r="9304" spans="11:11">
      <c r="K9304" s="3"/>
    </row>
    <row r="9305" spans="11:11">
      <c r="K9305" s="3"/>
    </row>
    <row r="9306" spans="11:11">
      <c r="K9306" s="3"/>
    </row>
    <row r="9307" spans="11:11">
      <c r="K9307" s="3"/>
    </row>
    <row r="9308" spans="11:11">
      <c r="K9308" s="3"/>
    </row>
    <row r="9309" spans="11:11">
      <c r="K9309" s="3"/>
    </row>
    <row r="9310" spans="11:11">
      <c r="K9310" s="3"/>
    </row>
    <row r="9311" spans="11:11">
      <c r="K9311" s="3"/>
    </row>
    <row r="9312" spans="11:11">
      <c r="K9312" s="3"/>
    </row>
    <row r="9313" spans="11:11">
      <c r="K9313" s="3"/>
    </row>
    <row r="9314" spans="11:11">
      <c r="K9314" s="3"/>
    </row>
    <row r="9315" spans="11:11">
      <c r="K9315" s="3"/>
    </row>
    <row r="9316" spans="11:11">
      <c r="K9316" s="3"/>
    </row>
    <row r="9317" spans="11:11">
      <c r="K9317" s="3"/>
    </row>
    <row r="9318" spans="11:11">
      <c r="K9318" s="3"/>
    </row>
    <row r="9319" spans="11:11">
      <c r="K9319" s="3"/>
    </row>
    <row r="9320" spans="11:11">
      <c r="K9320" s="3"/>
    </row>
    <row r="9321" spans="11:11">
      <c r="K9321" s="3"/>
    </row>
    <row r="9322" spans="11:11">
      <c r="K9322" s="3"/>
    </row>
    <row r="9323" spans="11:11">
      <c r="K9323" s="3"/>
    </row>
    <row r="9324" spans="11:11">
      <c r="K9324" s="3"/>
    </row>
    <row r="9325" spans="11:11">
      <c r="K9325" s="3"/>
    </row>
    <row r="9326" spans="11:11">
      <c r="K9326" s="3"/>
    </row>
    <row r="9327" spans="11:11">
      <c r="K9327" s="3"/>
    </row>
    <row r="9328" spans="11:11">
      <c r="K9328" s="3"/>
    </row>
    <row r="9329" spans="11:11">
      <c r="K9329" s="3"/>
    </row>
    <row r="9330" spans="11:11">
      <c r="K9330" s="3"/>
    </row>
    <row r="9331" spans="11:11">
      <c r="K9331" s="3"/>
    </row>
    <row r="9332" spans="11:11">
      <c r="K9332" s="3"/>
    </row>
    <row r="9333" spans="11:11">
      <c r="K9333" s="3"/>
    </row>
    <row r="9334" spans="11:11">
      <c r="K9334" s="3"/>
    </row>
    <row r="9335" spans="11:11">
      <c r="K9335" s="3"/>
    </row>
    <row r="9336" spans="11:11">
      <c r="K9336" s="3"/>
    </row>
    <row r="9337" spans="11:11">
      <c r="K9337" s="3"/>
    </row>
    <row r="9338" spans="11:11">
      <c r="K9338" s="3"/>
    </row>
    <row r="9339" spans="11:11">
      <c r="K9339" s="3"/>
    </row>
    <row r="9340" spans="11:11">
      <c r="K9340" s="3"/>
    </row>
    <row r="9341" spans="11:11">
      <c r="K9341" s="3"/>
    </row>
    <row r="9342" spans="11:11">
      <c r="K9342" s="3"/>
    </row>
    <row r="9343" spans="11:11">
      <c r="K9343" s="3"/>
    </row>
    <row r="9344" spans="11:11">
      <c r="K9344" s="3"/>
    </row>
    <row r="9345" spans="11:11">
      <c r="K9345" s="3"/>
    </row>
    <row r="9346" spans="11:11">
      <c r="K9346" s="3"/>
    </row>
    <row r="9347" spans="11:11">
      <c r="K9347" s="3"/>
    </row>
    <row r="9348" spans="11:11">
      <c r="K9348" s="3"/>
    </row>
    <row r="9349" spans="11:11">
      <c r="K9349" s="3"/>
    </row>
    <row r="9350" spans="11:11">
      <c r="K9350" s="3"/>
    </row>
    <row r="9351" spans="11:11">
      <c r="K9351" s="3"/>
    </row>
    <row r="9352" spans="11:11">
      <c r="K9352" s="3"/>
    </row>
    <row r="9353" spans="11:11">
      <c r="K9353" s="3"/>
    </row>
    <row r="9354" spans="11:11">
      <c r="K9354" s="3"/>
    </row>
    <row r="9355" spans="11:11">
      <c r="K9355" s="3"/>
    </row>
    <row r="9356" spans="11:11">
      <c r="K9356" s="3"/>
    </row>
    <row r="9357" spans="11:11">
      <c r="K9357" s="3"/>
    </row>
    <row r="9358" spans="11:11">
      <c r="K9358" s="3"/>
    </row>
    <row r="9359" spans="11:11">
      <c r="K9359" s="3"/>
    </row>
    <row r="9360" spans="11:11">
      <c r="K9360" s="3"/>
    </row>
    <row r="9361" spans="11:11">
      <c r="K9361" s="3"/>
    </row>
    <row r="9362" spans="11:11">
      <c r="K9362" s="3"/>
    </row>
    <row r="9363" spans="11:11">
      <c r="K9363" s="3"/>
    </row>
    <row r="9364" spans="11:11">
      <c r="K9364" s="3"/>
    </row>
    <row r="9365" spans="11:11">
      <c r="K9365" s="3"/>
    </row>
    <row r="9366" spans="11:11">
      <c r="K9366" s="3"/>
    </row>
    <row r="9367" spans="11:11">
      <c r="K9367" s="3"/>
    </row>
    <row r="9368" spans="11:11">
      <c r="K9368" s="3"/>
    </row>
    <row r="9369" spans="11:11">
      <c r="K9369" s="3"/>
    </row>
    <row r="9370" spans="11:11">
      <c r="K9370" s="3"/>
    </row>
    <row r="9371" spans="11:11">
      <c r="K9371" s="3"/>
    </row>
    <row r="9372" spans="11:11">
      <c r="K9372" s="3"/>
    </row>
    <row r="9373" spans="11:11">
      <c r="K9373" s="3"/>
    </row>
    <row r="9374" spans="11:11">
      <c r="K9374" s="3"/>
    </row>
    <row r="9375" spans="11:11">
      <c r="K9375" s="3"/>
    </row>
    <row r="9376" spans="11:11">
      <c r="K9376" s="3"/>
    </row>
    <row r="9377" spans="11:11">
      <c r="K9377" s="3"/>
    </row>
    <row r="9378" spans="11:11">
      <c r="K9378" s="3"/>
    </row>
    <row r="9379" spans="11:11">
      <c r="K9379" s="3"/>
    </row>
    <row r="9380" spans="11:11">
      <c r="K9380" s="3"/>
    </row>
    <row r="9381" spans="11:11">
      <c r="K9381" s="3"/>
    </row>
    <row r="9382" spans="11:11">
      <c r="K9382" s="3"/>
    </row>
    <row r="9383" spans="11:11">
      <c r="K9383" s="3"/>
    </row>
    <row r="9384" spans="11:11">
      <c r="K9384" s="3"/>
    </row>
    <row r="9385" spans="11:11">
      <c r="K9385" s="3"/>
    </row>
    <row r="9386" spans="11:11">
      <c r="K9386" s="3"/>
    </row>
    <row r="9387" spans="11:11">
      <c r="K9387" s="3"/>
    </row>
    <row r="9388" spans="11:11">
      <c r="K9388" s="3"/>
    </row>
    <row r="9389" spans="11:11">
      <c r="K9389" s="3"/>
    </row>
    <row r="9390" spans="11:11">
      <c r="K9390" s="3"/>
    </row>
    <row r="9391" spans="11:11">
      <c r="K9391" s="3"/>
    </row>
    <row r="9392" spans="11:11">
      <c r="K9392" s="3"/>
    </row>
    <row r="9393" spans="11:11">
      <c r="K9393" s="3"/>
    </row>
    <row r="9394" spans="11:11">
      <c r="K9394" s="3"/>
    </row>
    <row r="9395" spans="11:11">
      <c r="K9395" s="3"/>
    </row>
    <row r="9396" spans="11:11">
      <c r="K9396" s="3"/>
    </row>
    <row r="9397" spans="11:11">
      <c r="K9397" s="3"/>
    </row>
    <row r="9398" spans="11:11">
      <c r="K9398" s="3"/>
    </row>
    <row r="9399" spans="11:11">
      <c r="K9399" s="3"/>
    </row>
    <row r="9400" spans="11:11">
      <c r="K9400" s="3"/>
    </row>
    <row r="9401" spans="11:11">
      <c r="K9401" s="3"/>
    </row>
    <row r="9402" spans="11:11">
      <c r="K9402" s="3"/>
    </row>
    <row r="9403" spans="11:11">
      <c r="K9403" s="3"/>
    </row>
    <row r="9404" spans="11:11">
      <c r="K9404" s="3"/>
    </row>
    <row r="9405" spans="11:11">
      <c r="K9405" s="3"/>
    </row>
    <row r="9406" spans="11:11">
      <c r="K9406" s="3"/>
    </row>
    <row r="9407" spans="11:11">
      <c r="K9407" s="3"/>
    </row>
    <row r="9408" spans="11:11">
      <c r="K9408" s="3"/>
    </row>
    <row r="9409" spans="11:11">
      <c r="K9409" s="3"/>
    </row>
    <row r="9410" spans="11:11">
      <c r="K9410" s="3"/>
    </row>
    <row r="9411" spans="11:11">
      <c r="K9411" s="3"/>
    </row>
    <row r="9412" spans="11:11">
      <c r="K9412" s="3"/>
    </row>
    <row r="9413" spans="11:11">
      <c r="K9413" s="3"/>
    </row>
    <row r="9414" spans="11:11">
      <c r="K9414" s="3"/>
    </row>
    <row r="9415" spans="11:11">
      <c r="K9415" s="3"/>
    </row>
    <row r="9416" spans="11:11">
      <c r="K9416" s="3"/>
    </row>
    <row r="9417" spans="11:11">
      <c r="K9417" s="3"/>
    </row>
    <row r="9418" spans="11:11">
      <c r="K9418" s="3"/>
    </row>
    <row r="9419" spans="11:11">
      <c r="K9419" s="3"/>
    </row>
    <row r="9420" spans="11:11">
      <c r="K9420" s="3"/>
    </row>
    <row r="9421" spans="11:11">
      <c r="K9421" s="3"/>
    </row>
    <row r="9422" spans="11:11">
      <c r="K9422" s="3"/>
    </row>
    <row r="9423" spans="11:11">
      <c r="K9423" s="3"/>
    </row>
    <row r="9424" spans="11:11">
      <c r="K9424" s="3"/>
    </row>
    <row r="9425" spans="11:11">
      <c r="K9425" s="3"/>
    </row>
    <row r="9426" spans="11:11">
      <c r="K9426" s="3"/>
    </row>
    <row r="9427" spans="11:11">
      <c r="K9427" s="3"/>
    </row>
    <row r="9428" spans="11:11">
      <c r="K9428" s="3"/>
    </row>
    <row r="9429" spans="11:11">
      <c r="K9429" s="3"/>
    </row>
    <row r="9430" spans="11:11">
      <c r="K9430" s="3"/>
    </row>
    <row r="9431" spans="11:11">
      <c r="K9431" s="3"/>
    </row>
    <row r="9432" spans="11:11">
      <c r="K9432" s="3"/>
    </row>
    <row r="9433" spans="11:11">
      <c r="K9433" s="3"/>
    </row>
    <row r="9434" spans="11:11">
      <c r="K9434" s="3"/>
    </row>
    <row r="9435" spans="11:11">
      <c r="K9435" s="3"/>
    </row>
    <row r="9436" spans="11:11">
      <c r="K9436" s="3"/>
    </row>
    <row r="9437" spans="11:11">
      <c r="K9437" s="3"/>
    </row>
    <row r="9438" spans="11:11">
      <c r="K9438" s="3"/>
    </row>
    <row r="9439" spans="11:11">
      <c r="K9439" s="3"/>
    </row>
    <row r="9440" spans="11:11">
      <c r="K9440" s="3"/>
    </row>
    <row r="9441" spans="11:11">
      <c r="K9441" s="3"/>
    </row>
    <row r="9442" spans="11:11">
      <c r="K9442" s="3"/>
    </row>
    <row r="9443" spans="11:11">
      <c r="K9443" s="3"/>
    </row>
    <row r="9444" spans="11:11">
      <c r="K9444" s="3"/>
    </row>
    <row r="9445" spans="11:11">
      <c r="K9445" s="3"/>
    </row>
    <row r="9446" spans="11:11">
      <c r="K9446" s="3"/>
    </row>
    <row r="9447" spans="11:11">
      <c r="K9447" s="3"/>
    </row>
    <row r="9448" spans="11:11">
      <c r="K9448" s="3"/>
    </row>
    <row r="9449" spans="11:11">
      <c r="K9449" s="3"/>
    </row>
    <row r="9450" spans="11:11">
      <c r="K9450" s="3"/>
    </row>
    <row r="9451" spans="11:11">
      <c r="K9451" s="3"/>
    </row>
    <row r="9452" spans="11:11">
      <c r="K9452" s="3"/>
    </row>
    <row r="9453" spans="11:11">
      <c r="K9453" s="3"/>
    </row>
    <row r="9454" spans="11:11">
      <c r="K9454" s="3"/>
    </row>
    <row r="9455" spans="11:11">
      <c r="K9455" s="3"/>
    </row>
    <row r="9456" spans="11:11">
      <c r="K9456" s="3"/>
    </row>
    <row r="9457" spans="11:11">
      <c r="K9457" s="3"/>
    </row>
    <row r="9458" spans="11:11">
      <c r="K9458" s="3"/>
    </row>
    <row r="9459" spans="11:11">
      <c r="K9459" s="3"/>
    </row>
    <row r="9460" spans="11:11">
      <c r="K9460" s="3"/>
    </row>
    <row r="9461" spans="11:11">
      <c r="K9461" s="3"/>
    </row>
    <row r="9462" spans="11:11">
      <c r="K9462" s="3"/>
    </row>
    <row r="9463" spans="11:11">
      <c r="K9463" s="3"/>
    </row>
    <row r="9464" spans="11:11">
      <c r="K9464" s="3"/>
    </row>
    <row r="9465" spans="11:11">
      <c r="K9465" s="3"/>
    </row>
    <row r="9466" spans="11:11">
      <c r="K9466" s="3"/>
    </row>
    <row r="9467" spans="11:11">
      <c r="K9467" s="3"/>
    </row>
    <row r="9468" spans="11:11">
      <c r="K9468" s="3"/>
    </row>
    <row r="9469" spans="11:11">
      <c r="K9469" s="3"/>
    </row>
    <row r="9470" spans="11:11">
      <c r="K9470" s="3"/>
    </row>
    <row r="9471" spans="11:11">
      <c r="K9471" s="3"/>
    </row>
    <row r="9472" spans="11:11">
      <c r="K9472" s="3"/>
    </row>
    <row r="9473" spans="11:11">
      <c r="K9473" s="3"/>
    </row>
    <row r="9474" spans="11:11">
      <c r="K9474" s="3"/>
    </row>
    <row r="9475" spans="11:11">
      <c r="K9475" s="3"/>
    </row>
    <row r="9476" spans="11:11">
      <c r="K9476" s="3"/>
    </row>
    <row r="9477" spans="11:11">
      <c r="K9477" s="3"/>
    </row>
    <row r="9478" spans="11:11">
      <c r="K9478" s="3"/>
    </row>
    <row r="9479" spans="11:11">
      <c r="K9479" s="3"/>
    </row>
    <row r="9480" spans="11:11">
      <c r="K9480" s="3"/>
    </row>
    <row r="9481" spans="11:11">
      <c r="K9481" s="3"/>
    </row>
    <row r="9482" spans="11:11">
      <c r="K9482" s="3"/>
    </row>
    <row r="9483" spans="11:11">
      <c r="K9483" s="3"/>
    </row>
    <row r="9484" spans="11:11">
      <c r="K9484" s="3"/>
    </row>
    <row r="9485" spans="11:11">
      <c r="K9485" s="3"/>
    </row>
    <row r="9486" spans="11:11">
      <c r="K9486" s="3"/>
    </row>
    <row r="9487" spans="11:11">
      <c r="K9487" s="3"/>
    </row>
    <row r="9488" spans="11:11">
      <c r="K9488" s="3"/>
    </row>
    <row r="9489" spans="11:11">
      <c r="K9489" s="3"/>
    </row>
    <row r="9490" spans="11:11">
      <c r="K9490" s="3"/>
    </row>
    <row r="9491" spans="11:11">
      <c r="K9491" s="3"/>
    </row>
    <row r="9492" spans="11:11">
      <c r="K9492" s="3"/>
    </row>
    <row r="9493" spans="11:11">
      <c r="K9493" s="3"/>
    </row>
    <row r="9494" spans="11:11">
      <c r="K9494" s="3"/>
    </row>
    <row r="9495" spans="11:11">
      <c r="K9495" s="3"/>
    </row>
    <row r="9496" spans="11:11">
      <c r="K9496" s="3"/>
    </row>
    <row r="9497" spans="11:11">
      <c r="K9497" s="3"/>
    </row>
    <row r="9498" spans="11:11">
      <c r="K9498" s="3"/>
    </row>
    <row r="9499" spans="11:11">
      <c r="K9499" s="3"/>
    </row>
    <row r="9500" spans="11:11">
      <c r="K9500" s="3"/>
    </row>
    <row r="9501" spans="11:11">
      <c r="K9501" s="3"/>
    </row>
    <row r="9502" spans="11:11">
      <c r="K9502" s="3"/>
    </row>
    <row r="9503" spans="11:11">
      <c r="K9503" s="3"/>
    </row>
    <row r="9504" spans="11:11">
      <c r="K9504" s="3"/>
    </row>
    <row r="9505" spans="11:11">
      <c r="K9505" s="3"/>
    </row>
    <row r="9506" spans="11:11">
      <c r="K9506" s="3"/>
    </row>
    <row r="9507" spans="11:11">
      <c r="K9507" s="3"/>
    </row>
    <row r="9508" spans="11:11">
      <c r="K9508" s="3"/>
    </row>
    <row r="9509" spans="11:11">
      <c r="K9509" s="3"/>
    </row>
    <row r="9510" spans="11:11">
      <c r="K9510" s="3"/>
    </row>
    <row r="9511" spans="11:11">
      <c r="K9511" s="3"/>
    </row>
    <row r="9512" spans="11:11">
      <c r="K9512" s="3"/>
    </row>
    <row r="9513" spans="11:11">
      <c r="K9513" s="3"/>
    </row>
    <row r="9514" spans="11:11">
      <c r="K9514" s="3"/>
    </row>
    <row r="9515" spans="11:11">
      <c r="K9515" s="3"/>
    </row>
    <row r="9516" spans="11:11">
      <c r="K9516" s="3"/>
    </row>
    <row r="9517" spans="11:11">
      <c r="K9517" s="3"/>
    </row>
    <row r="9518" spans="11:11">
      <c r="K9518" s="3"/>
    </row>
    <row r="9519" spans="11:11">
      <c r="K9519" s="3"/>
    </row>
    <row r="9520" spans="11:11">
      <c r="K9520" s="3"/>
    </row>
    <row r="9521" spans="11:11">
      <c r="K9521" s="3"/>
    </row>
    <row r="9522" spans="11:11">
      <c r="K9522" s="3"/>
    </row>
    <row r="9523" spans="11:11">
      <c r="K9523" s="3"/>
    </row>
    <row r="9524" spans="11:11">
      <c r="K9524" s="3"/>
    </row>
    <row r="9525" spans="11:11">
      <c r="K9525" s="3"/>
    </row>
    <row r="9526" spans="11:11">
      <c r="K9526" s="3"/>
    </row>
    <row r="9527" spans="11:11">
      <c r="K9527" s="3"/>
    </row>
    <row r="9528" spans="11:11">
      <c r="K9528" s="3"/>
    </row>
    <row r="9529" spans="11:11">
      <c r="K9529" s="3"/>
    </row>
    <row r="9530" spans="11:11">
      <c r="K9530" s="3"/>
    </row>
    <row r="9531" spans="11:11">
      <c r="K9531" s="3"/>
    </row>
    <row r="9532" spans="11:11">
      <c r="K9532" s="3"/>
    </row>
    <row r="9533" spans="11:11">
      <c r="K9533" s="3"/>
    </row>
    <row r="9534" spans="11:11">
      <c r="K9534" s="3"/>
    </row>
    <row r="9535" spans="11:11">
      <c r="K9535" s="3"/>
    </row>
    <row r="9536" spans="11:11">
      <c r="K9536" s="3"/>
    </row>
    <row r="9537" spans="11:11">
      <c r="K9537" s="3"/>
    </row>
    <row r="9538" spans="11:11">
      <c r="K9538" s="3"/>
    </row>
    <row r="9539" spans="11:11">
      <c r="K9539" s="3"/>
    </row>
    <row r="9540" spans="11:11">
      <c r="K9540" s="3"/>
    </row>
    <row r="9541" spans="11:11">
      <c r="K9541" s="3"/>
    </row>
    <row r="9542" spans="11:11">
      <c r="K9542" s="3"/>
    </row>
    <row r="9543" spans="11:11">
      <c r="K9543" s="3"/>
    </row>
    <row r="9544" spans="11:11">
      <c r="K9544" s="3"/>
    </row>
    <row r="9545" spans="11:11">
      <c r="K9545" s="3"/>
    </row>
    <row r="9546" spans="11:11">
      <c r="K9546" s="3"/>
    </row>
    <row r="9547" spans="11:11">
      <c r="K9547" s="3"/>
    </row>
    <row r="9548" spans="11:11">
      <c r="K9548" s="3"/>
    </row>
    <row r="9549" spans="11:11">
      <c r="K9549" s="3"/>
    </row>
    <row r="9550" spans="11:11">
      <c r="K9550" s="3"/>
    </row>
    <row r="9551" spans="11:11">
      <c r="K9551" s="3"/>
    </row>
    <row r="9552" spans="11:11">
      <c r="K9552" s="3"/>
    </row>
    <row r="9553" spans="11:11">
      <c r="K9553" s="3"/>
    </row>
    <row r="9554" spans="11:11">
      <c r="K9554" s="3"/>
    </row>
    <row r="9555" spans="11:11">
      <c r="K9555" s="3"/>
    </row>
    <row r="9556" spans="11:11">
      <c r="K9556" s="3"/>
    </row>
    <row r="9557" spans="11:11">
      <c r="K9557" s="3"/>
    </row>
    <row r="9558" spans="11:11">
      <c r="K9558" s="3"/>
    </row>
    <row r="9559" spans="11:11">
      <c r="K9559" s="3"/>
    </row>
    <row r="9560" spans="11:11">
      <c r="K9560" s="3"/>
    </row>
    <row r="9561" spans="11:11">
      <c r="K9561" s="3"/>
    </row>
    <row r="9562" spans="11:11">
      <c r="K9562" s="3"/>
    </row>
    <row r="9563" spans="11:11">
      <c r="K9563" s="3"/>
    </row>
    <row r="9564" spans="11:11">
      <c r="K9564" s="3"/>
    </row>
    <row r="9565" spans="11:11">
      <c r="K9565" s="3"/>
    </row>
    <row r="9566" spans="11:11">
      <c r="K9566" s="3"/>
    </row>
    <row r="9567" spans="11:11">
      <c r="K9567" s="3"/>
    </row>
    <row r="9568" spans="11:11">
      <c r="K9568" s="3"/>
    </row>
    <row r="9569" spans="11:11">
      <c r="K9569" s="3"/>
    </row>
    <row r="9570" spans="11:11">
      <c r="K9570" s="3"/>
    </row>
    <row r="9571" spans="11:11">
      <c r="K9571" s="3"/>
    </row>
    <row r="9572" spans="11:11">
      <c r="K9572" s="3"/>
    </row>
    <row r="9573" spans="11:11">
      <c r="K9573" s="3"/>
    </row>
    <row r="9574" spans="11:11">
      <c r="K9574" s="3"/>
    </row>
    <row r="9575" spans="11:11">
      <c r="K9575" s="3"/>
    </row>
    <row r="9576" spans="11:11">
      <c r="K9576" s="3"/>
    </row>
    <row r="9577" spans="11:11">
      <c r="K9577" s="3"/>
    </row>
    <row r="9578" spans="11:11">
      <c r="K9578" s="3"/>
    </row>
    <row r="9579" spans="11:11">
      <c r="K9579" s="3"/>
    </row>
    <row r="9580" spans="11:11">
      <c r="K9580" s="3"/>
    </row>
    <row r="9581" spans="11:11">
      <c r="K9581" s="3"/>
    </row>
    <row r="9582" spans="11:11">
      <c r="K9582" s="3"/>
    </row>
    <row r="9583" spans="11:11">
      <c r="K9583" s="3"/>
    </row>
    <row r="9584" spans="11:11">
      <c r="K9584" s="3"/>
    </row>
    <row r="9585" spans="11:11">
      <c r="K9585" s="3"/>
    </row>
    <row r="9586" spans="11:11">
      <c r="K9586" s="3"/>
    </row>
    <row r="9587" spans="11:11">
      <c r="K9587" s="3"/>
    </row>
    <row r="9588" spans="11:11">
      <c r="K9588" s="3"/>
    </row>
    <row r="9589" spans="11:11">
      <c r="K9589" s="3"/>
    </row>
    <row r="9590" spans="11:11">
      <c r="K9590" s="3"/>
    </row>
    <row r="9591" spans="11:11">
      <c r="K9591" s="3"/>
    </row>
    <row r="9592" spans="11:11">
      <c r="K9592" s="3"/>
    </row>
    <row r="9593" spans="11:11">
      <c r="K9593" s="3"/>
    </row>
    <row r="9594" spans="11:11">
      <c r="K9594" s="3"/>
    </row>
    <row r="9595" spans="11:11">
      <c r="K9595" s="3"/>
    </row>
    <row r="9596" spans="11:11">
      <c r="K9596" s="3"/>
    </row>
    <row r="9597" spans="11:11">
      <c r="K9597" s="3"/>
    </row>
    <row r="9598" spans="11:11">
      <c r="K9598" s="3"/>
    </row>
    <row r="9599" spans="11:11">
      <c r="K9599" s="3"/>
    </row>
    <row r="9600" spans="11:11">
      <c r="K9600" s="3"/>
    </row>
    <row r="9601" spans="11:11">
      <c r="K9601" s="3"/>
    </row>
    <row r="9602" spans="11:11">
      <c r="K9602" s="3"/>
    </row>
    <row r="9603" spans="11:11">
      <c r="K9603" s="3"/>
    </row>
    <row r="9604" spans="11:11">
      <c r="K9604" s="3"/>
    </row>
    <row r="9605" spans="11:11">
      <c r="K9605" s="3"/>
    </row>
    <row r="9606" spans="11:11">
      <c r="K9606" s="3"/>
    </row>
    <row r="9607" spans="11:11">
      <c r="K9607" s="3"/>
    </row>
    <row r="9608" spans="11:11">
      <c r="K9608" s="3"/>
    </row>
    <row r="9609" spans="11:11">
      <c r="K9609" s="3"/>
    </row>
    <row r="9610" spans="11:11">
      <c r="K9610" s="3"/>
    </row>
    <row r="9611" spans="11:11">
      <c r="K9611" s="3"/>
    </row>
    <row r="9612" spans="11:11">
      <c r="K9612" s="3"/>
    </row>
    <row r="9613" spans="11:11">
      <c r="K9613" s="3"/>
    </row>
    <row r="9614" spans="11:11">
      <c r="K9614" s="3"/>
    </row>
    <row r="9615" spans="11:11">
      <c r="K9615" s="3"/>
    </row>
    <row r="9616" spans="11:11">
      <c r="K9616" s="3"/>
    </row>
    <row r="9617" spans="11:11">
      <c r="K9617" s="3"/>
    </row>
    <row r="9618" spans="11:11">
      <c r="K9618" s="3"/>
    </row>
    <row r="9619" spans="11:11">
      <c r="K9619" s="3"/>
    </row>
    <row r="9620" spans="11:11">
      <c r="K9620" s="3"/>
    </row>
    <row r="9621" spans="11:11">
      <c r="K9621" s="3"/>
    </row>
    <row r="9622" spans="11:11">
      <c r="K9622" s="3"/>
    </row>
    <row r="9623" spans="11:11">
      <c r="K9623" s="3"/>
    </row>
    <row r="9624" spans="11:11">
      <c r="K9624" s="3"/>
    </row>
    <row r="9625" spans="11:11">
      <c r="K9625" s="3"/>
    </row>
    <row r="9626" spans="11:11">
      <c r="K9626" s="3"/>
    </row>
    <row r="9627" spans="11:11">
      <c r="K9627" s="3"/>
    </row>
    <row r="9628" spans="11:11">
      <c r="K9628" s="3"/>
    </row>
    <row r="9629" spans="11:11">
      <c r="K9629" s="3"/>
    </row>
    <row r="9630" spans="11:11">
      <c r="K9630" s="3"/>
    </row>
    <row r="9631" spans="11:11">
      <c r="K9631" s="3"/>
    </row>
    <row r="9632" spans="11:11">
      <c r="K9632" s="3"/>
    </row>
    <row r="9633" spans="11:11">
      <c r="K9633" s="3"/>
    </row>
    <row r="9634" spans="11:11">
      <c r="K9634" s="3"/>
    </row>
    <row r="9635" spans="11:11">
      <c r="K9635" s="3"/>
    </row>
    <row r="9636" spans="11:11">
      <c r="K9636" s="3"/>
    </row>
    <row r="9637" spans="11:11">
      <c r="K9637" s="3"/>
    </row>
    <row r="9638" spans="11:11">
      <c r="K9638" s="3"/>
    </row>
    <row r="9639" spans="11:11">
      <c r="K9639" s="3"/>
    </row>
    <row r="9640" spans="11:11">
      <c r="K9640" s="3"/>
    </row>
    <row r="9641" spans="11:11">
      <c r="K9641" s="3"/>
    </row>
    <row r="9642" spans="11:11">
      <c r="K9642" s="3"/>
    </row>
    <row r="9643" spans="11:11">
      <c r="K9643" s="3"/>
    </row>
    <row r="9644" spans="11:11">
      <c r="K9644" s="3"/>
    </row>
    <row r="9645" spans="11:11">
      <c r="K9645" s="3"/>
    </row>
    <row r="9646" spans="11:11">
      <c r="K9646" s="3"/>
    </row>
    <row r="9647" spans="11:11">
      <c r="K9647" s="3"/>
    </row>
    <row r="9648" spans="11:11">
      <c r="K9648" s="3"/>
    </row>
    <row r="9649" spans="11:11">
      <c r="K9649" s="3"/>
    </row>
    <row r="9650" spans="11:11">
      <c r="K9650" s="3"/>
    </row>
    <row r="9651" spans="11:11">
      <c r="K9651" s="3"/>
    </row>
    <row r="9652" spans="11:11">
      <c r="K9652" s="3"/>
    </row>
    <row r="9653" spans="11:11">
      <c r="K9653" s="3"/>
    </row>
    <row r="9654" spans="11:11">
      <c r="K9654" s="3"/>
    </row>
    <row r="9655" spans="11:11">
      <c r="K9655" s="3"/>
    </row>
    <row r="9656" spans="11:11">
      <c r="K9656" s="3"/>
    </row>
    <row r="9657" spans="11:11">
      <c r="K9657" s="3"/>
    </row>
    <row r="9658" spans="11:11">
      <c r="K9658" s="3"/>
    </row>
    <row r="9659" spans="11:11">
      <c r="K9659" s="3"/>
    </row>
    <row r="9660" spans="11:11">
      <c r="K9660" s="3"/>
    </row>
    <row r="9661" spans="11:11">
      <c r="K9661" s="3"/>
    </row>
    <row r="9662" spans="11:11">
      <c r="K9662" s="3"/>
    </row>
    <row r="9663" spans="11:11">
      <c r="K9663" s="3"/>
    </row>
    <row r="9664" spans="11:11">
      <c r="K9664" s="3"/>
    </row>
    <row r="9665" spans="11:11">
      <c r="K9665" s="3"/>
    </row>
    <row r="9666" spans="11:11">
      <c r="K9666" s="3"/>
    </row>
    <row r="9667" spans="11:11">
      <c r="K9667" s="3"/>
    </row>
    <row r="9668" spans="11:11">
      <c r="K9668" s="3"/>
    </row>
    <row r="9669" spans="11:11">
      <c r="K9669" s="3"/>
    </row>
    <row r="9670" spans="11:11">
      <c r="K9670" s="3"/>
    </row>
    <row r="9671" spans="11:11">
      <c r="K9671" s="3"/>
    </row>
    <row r="9672" spans="11:11">
      <c r="K9672" s="3"/>
    </row>
    <row r="9673" spans="11:11">
      <c r="K9673" s="3"/>
    </row>
    <row r="9674" spans="11:11">
      <c r="K9674" s="3"/>
    </row>
    <row r="9675" spans="11:11">
      <c r="K9675" s="3"/>
    </row>
    <row r="9676" spans="11:11">
      <c r="K9676" s="3"/>
    </row>
    <row r="9677" spans="11:11">
      <c r="K9677" s="3"/>
    </row>
    <row r="9678" spans="11:11">
      <c r="K9678" s="3"/>
    </row>
    <row r="9679" spans="11:11">
      <c r="K9679" s="3"/>
    </row>
    <row r="9680" spans="11:11">
      <c r="K9680" s="3"/>
    </row>
    <row r="9681" spans="11:11">
      <c r="K9681" s="3"/>
    </row>
    <row r="9682" spans="11:11">
      <c r="K9682" s="3"/>
    </row>
    <row r="9683" spans="11:11">
      <c r="K9683" s="3"/>
    </row>
    <row r="9684" spans="11:11">
      <c r="K9684" s="3"/>
    </row>
    <row r="9685" spans="11:11">
      <c r="K9685" s="3"/>
    </row>
    <row r="9686" spans="11:11">
      <c r="K9686" s="3"/>
    </row>
    <row r="9687" spans="11:11">
      <c r="K9687" s="3"/>
    </row>
    <row r="9688" spans="11:11">
      <c r="K9688" s="3"/>
    </row>
    <row r="9689" spans="11:11">
      <c r="K9689" s="3"/>
    </row>
    <row r="9690" spans="11:11">
      <c r="K9690" s="3"/>
    </row>
    <row r="9691" spans="11:11">
      <c r="K9691" s="3"/>
    </row>
    <row r="9692" spans="11:11">
      <c r="K9692" s="3"/>
    </row>
    <row r="9693" spans="11:11">
      <c r="K9693" s="3"/>
    </row>
    <row r="9694" spans="11:11">
      <c r="K9694" s="3"/>
    </row>
    <row r="9695" spans="11:11">
      <c r="K9695" s="3"/>
    </row>
    <row r="9696" spans="11:11">
      <c r="K9696" s="3"/>
    </row>
    <row r="9697" spans="11:11">
      <c r="K9697" s="3"/>
    </row>
    <row r="9698" spans="11:11">
      <c r="K9698" s="3"/>
    </row>
    <row r="9699" spans="11:11">
      <c r="K9699" s="3"/>
    </row>
    <row r="9700" spans="11:11">
      <c r="K9700" s="3"/>
    </row>
    <row r="9701" spans="11:11">
      <c r="K9701" s="3"/>
    </row>
    <row r="9702" spans="11:11">
      <c r="K9702" s="3"/>
    </row>
    <row r="9703" spans="11:11">
      <c r="K9703" s="3"/>
    </row>
    <row r="9704" spans="11:11">
      <c r="K9704" s="3"/>
    </row>
    <row r="9705" spans="11:11">
      <c r="K9705" s="3"/>
    </row>
    <row r="9706" spans="11:11">
      <c r="K9706" s="3"/>
    </row>
    <row r="9707" spans="11:11">
      <c r="K9707" s="3"/>
    </row>
    <row r="9708" spans="11:11">
      <c r="K9708" s="3"/>
    </row>
    <row r="9709" spans="11:11">
      <c r="K9709" s="3"/>
    </row>
    <row r="9710" spans="11:11">
      <c r="K9710" s="3"/>
    </row>
    <row r="9711" spans="11:11">
      <c r="K9711" s="3"/>
    </row>
    <row r="9712" spans="11:11">
      <c r="K9712" s="3"/>
    </row>
    <row r="9713" spans="11:11">
      <c r="K9713" s="3"/>
    </row>
    <row r="9714" spans="11:11">
      <c r="K9714" s="3"/>
    </row>
    <row r="9715" spans="11:11">
      <c r="K9715" s="3"/>
    </row>
    <row r="9716" spans="11:11">
      <c r="K9716" s="3"/>
    </row>
    <row r="9717" spans="11:11">
      <c r="K9717" s="3"/>
    </row>
    <row r="9718" spans="11:11">
      <c r="K9718" s="3"/>
    </row>
    <row r="9719" spans="11:11">
      <c r="K9719" s="3"/>
    </row>
    <row r="9720" spans="11:11">
      <c r="K9720" s="3"/>
    </row>
    <row r="9721" spans="11:11">
      <c r="K9721" s="3"/>
    </row>
    <row r="9722" spans="11:11">
      <c r="K9722" s="3"/>
    </row>
    <row r="9723" spans="11:11">
      <c r="K9723" s="3"/>
    </row>
    <row r="9724" spans="11:11">
      <c r="K9724" s="3"/>
    </row>
    <row r="9725" spans="11:11">
      <c r="K9725" s="3"/>
    </row>
    <row r="9726" spans="11:11">
      <c r="K9726" s="3"/>
    </row>
    <row r="9727" spans="11:11">
      <c r="K9727" s="3"/>
    </row>
    <row r="9728" spans="11:11">
      <c r="K9728" s="3"/>
    </row>
    <row r="9729" spans="11:11">
      <c r="K9729" s="3"/>
    </row>
    <row r="9730" spans="11:11">
      <c r="K9730" s="3"/>
    </row>
    <row r="9731" spans="11:11">
      <c r="K9731" s="3"/>
    </row>
    <row r="9732" spans="11:11">
      <c r="K9732" s="3"/>
    </row>
    <row r="9733" spans="11:11">
      <c r="K9733" s="3"/>
    </row>
    <row r="9734" spans="11:11">
      <c r="K9734" s="3"/>
    </row>
    <row r="9735" spans="11:11">
      <c r="K9735" s="3"/>
    </row>
    <row r="9736" spans="11:11">
      <c r="K9736" s="3"/>
    </row>
    <row r="9737" spans="11:11">
      <c r="K9737" s="3"/>
    </row>
    <row r="9738" spans="11:11">
      <c r="K9738" s="3"/>
    </row>
    <row r="9739" spans="11:11">
      <c r="K9739" s="3"/>
    </row>
    <row r="9740" spans="11:11">
      <c r="K9740" s="3"/>
    </row>
    <row r="9741" spans="11:11">
      <c r="K9741" s="3"/>
    </row>
    <row r="9742" spans="11:11">
      <c r="K9742" s="3"/>
    </row>
    <row r="9743" spans="11:11">
      <c r="K9743" s="3"/>
    </row>
    <row r="9744" spans="11:11">
      <c r="K9744" s="3"/>
    </row>
    <row r="9745" spans="11:11">
      <c r="K9745" s="3"/>
    </row>
    <row r="9746" spans="11:11">
      <c r="K9746" s="3"/>
    </row>
    <row r="9747" spans="11:11">
      <c r="K9747" s="3"/>
    </row>
    <row r="9748" spans="11:11">
      <c r="K9748" s="3"/>
    </row>
    <row r="9749" spans="11:11">
      <c r="K9749" s="3"/>
    </row>
    <row r="9750" spans="11:11">
      <c r="K9750" s="3"/>
    </row>
    <row r="9751" spans="11:11">
      <c r="K9751" s="3"/>
    </row>
    <row r="9752" spans="11:11">
      <c r="K9752" s="3"/>
    </row>
    <row r="9753" spans="11:11">
      <c r="K9753" s="3"/>
    </row>
    <row r="9754" spans="11:11">
      <c r="K9754" s="3"/>
    </row>
    <row r="9755" spans="11:11">
      <c r="K9755" s="3"/>
    </row>
    <row r="9756" spans="11:11">
      <c r="K9756" s="3"/>
    </row>
    <row r="9757" spans="11:11">
      <c r="K9757" s="3"/>
    </row>
    <row r="9758" spans="11:11">
      <c r="K9758" s="3"/>
    </row>
    <row r="9759" spans="11:11">
      <c r="K9759" s="3"/>
    </row>
    <row r="9760" spans="11:11">
      <c r="K9760" s="3"/>
    </row>
    <row r="9761" spans="11:11">
      <c r="K9761" s="3"/>
    </row>
    <row r="9762" spans="11:11">
      <c r="K9762" s="3"/>
    </row>
    <row r="9763" spans="11:11">
      <c r="K9763" s="3"/>
    </row>
    <row r="9764" spans="11:11">
      <c r="K9764" s="3"/>
    </row>
    <row r="9765" spans="11:11">
      <c r="K9765" s="3"/>
    </row>
    <row r="9766" spans="11:11">
      <c r="K9766" s="3"/>
    </row>
    <row r="9767" spans="11:11">
      <c r="K9767" s="3"/>
    </row>
    <row r="9768" spans="11:11">
      <c r="K9768" s="3"/>
    </row>
    <row r="9769" spans="11:11">
      <c r="K9769" s="3"/>
    </row>
    <row r="9770" spans="11:11">
      <c r="K9770" s="3"/>
    </row>
    <row r="9771" spans="11:11">
      <c r="K9771" s="3"/>
    </row>
    <row r="9772" spans="11:11">
      <c r="K9772" s="3"/>
    </row>
    <row r="9773" spans="11:11">
      <c r="K9773" s="3"/>
    </row>
    <row r="9774" spans="11:11">
      <c r="K9774" s="3"/>
    </row>
    <row r="9775" spans="11:11">
      <c r="K9775" s="3"/>
    </row>
    <row r="9776" spans="11:11">
      <c r="K9776" s="3"/>
    </row>
    <row r="9777" spans="11:11">
      <c r="K9777" s="3"/>
    </row>
    <row r="9778" spans="11:11">
      <c r="K9778" s="3"/>
    </row>
    <row r="9779" spans="11:11">
      <c r="K9779" s="3"/>
    </row>
    <row r="9780" spans="11:11">
      <c r="K9780" s="3"/>
    </row>
    <row r="9781" spans="11:11">
      <c r="K9781" s="3"/>
    </row>
    <row r="9782" spans="11:11">
      <c r="K9782" s="3"/>
    </row>
    <row r="9783" spans="11:11">
      <c r="K9783" s="3"/>
    </row>
    <row r="9784" spans="11:11">
      <c r="K9784" s="3"/>
    </row>
    <row r="9785" spans="11:11">
      <c r="K9785" s="3"/>
    </row>
    <row r="9786" spans="11:11">
      <c r="K9786" s="3"/>
    </row>
    <row r="9787" spans="11:11">
      <c r="K9787" s="3"/>
    </row>
    <row r="9788" spans="11:11">
      <c r="K9788" s="3"/>
    </row>
    <row r="9789" spans="11:11">
      <c r="K9789" s="3"/>
    </row>
    <row r="9790" spans="11:11">
      <c r="K9790" s="3"/>
    </row>
    <row r="9791" spans="11:11">
      <c r="K9791" s="3"/>
    </row>
    <row r="9792" spans="11:11">
      <c r="K9792" s="3"/>
    </row>
    <row r="9793" spans="11:11">
      <c r="K9793" s="3"/>
    </row>
    <row r="9794" spans="11:11">
      <c r="K9794" s="3"/>
    </row>
    <row r="9795" spans="11:11">
      <c r="K9795" s="3"/>
    </row>
    <row r="9796" spans="11:11">
      <c r="K9796" s="3"/>
    </row>
    <row r="9797" spans="11:11">
      <c r="K9797" s="3"/>
    </row>
    <row r="9798" spans="11:11">
      <c r="K9798" s="3"/>
    </row>
    <row r="9799" spans="11:11">
      <c r="K9799" s="3"/>
    </row>
    <row r="9800" spans="11:11">
      <c r="K9800" s="3"/>
    </row>
    <row r="9801" spans="11:11">
      <c r="K9801" s="3"/>
    </row>
    <row r="9802" spans="11:11">
      <c r="K9802" s="3"/>
    </row>
    <row r="9803" spans="11:11">
      <c r="K9803" s="3"/>
    </row>
    <row r="9804" spans="11:11">
      <c r="K9804" s="3"/>
    </row>
    <row r="9805" spans="11:11">
      <c r="K9805" s="3"/>
    </row>
    <row r="9806" spans="11:11">
      <c r="K9806" s="3"/>
    </row>
    <row r="9807" spans="11:11">
      <c r="K9807" s="3"/>
    </row>
    <row r="9808" spans="11:11">
      <c r="K9808" s="3"/>
    </row>
    <row r="9809" spans="11:11">
      <c r="K9809" s="3"/>
    </row>
    <row r="9810" spans="11:11">
      <c r="K9810" s="3"/>
    </row>
    <row r="9811" spans="11:11">
      <c r="K9811" s="3"/>
    </row>
    <row r="9812" spans="11:11">
      <c r="K9812" s="3"/>
    </row>
    <row r="9813" spans="11:11">
      <c r="K9813" s="3"/>
    </row>
    <row r="9814" spans="11:11">
      <c r="K9814" s="3"/>
    </row>
    <row r="9815" spans="11:11">
      <c r="K9815" s="3"/>
    </row>
    <row r="9816" spans="11:11">
      <c r="K9816" s="3"/>
    </row>
    <row r="9817" spans="11:11">
      <c r="K9817" s="3"/>
    </row>
    <row r="9818" spans="11:11">
      <c r="K9818" s="3"/>
    </row>
    <row r="9819" spans="11:11">
      <c r="K9819" s="3"/>
    </row>
    <row r="9820" spans="11:11">
      <c r="K9820" s="3"/>
    </row>
    <row r="9821" spans="11:11">
      <c r="K9821" s="3"/>
    </row>
    <row r="9822" spans="11:11">
      <c r="K9822" s="3"/>
    </row>
    <row r="9823" spans="11:11">
      <c r="K9823" s="3"/>
    </row>
    <row r="9824" spans="11:11">
      <c r="K9824" s="3"/>
    </row>
    <row r="9825" spans="11:11">
      <c r="K9825" s="3"/>
    </row>
    <row r="9826" spans="11:11">
      <c r="K9826" s="3"/>
    </row>
    <row r="9827" spans="11:11">
      <c r="K9827" s="3"/>
    </row>
    <row r="9828" spans="11:11">
      <c r="K9828" s="3"/>
    </row>
    <row r="9829" spans="11:11">
      <c r="K9829" s="3"/>
    </row>
    <row r="9830" spans="11:11">
      <c r="K9830" s="3"/>
    </row>
    <row r="9831" spans="11:11">
      <c r="K9831" s="3"/>
    </row>
    <row r="9832" spans="11:11">
      <c r="K9832" s="3"/>
    </row>
    <row r="9833" spans="11:11">
      <c r="K9833" s="3"/>
    </row>
    <row r="9834" spans="11:11">
      <c r="K9834" s="3"/>
    </row>
    <row r="9835" spans="11:11">
      <c r="K9835" s="3"/>
    </row>
    <row r="9836" spans="11:11">
      <c r="K9836" s="3"/>
    </row>
    <row r="9837" spans="11:11">
      <c r="K9837" s="3"/>
    </row>
    <row r="9838" spans="11:11">
      <c r="K9838" s="3"/>
    </row>
    <row r="9839" spans="11:11">
      <c r="K9839" s="3"/>
    </row>
    <row r="9840" spans="11:11">
      <c r="K9840" s="3"/>
    </row>
    <row r="9841" spans="11:11">
      <c r="K9841" s="3"/>
    </row>
    <row r="9842" spans="11:11">
      <c r="K9842" s="3"/>
    </row>
    <row r="9843" spans="11:11">
      <c r="K9843" s="3"/>
    </row>
    <row r="9844" spans="11:11">
      <c r="K9844" s="3"/>
    </row>
    <row r="9845" spans="11:11">
      <c r="K9845" s="3"/>
    </row>
    <row r="9846" spans="11:11">
      <c r="K9846" s="3"/>
    </row>
    <row r="9847" spans="11:11">
      <c r="K9847" s="3"/>
    </row>
    <row r="9848" spans="11:11">
      <c r="K9848" s="3"/>
    </row>
    <row r="9849" spans="11:11">
      <c r="K9849" s="3"/>
    </row>
    <row r="9850" spans="11:11">
      <c r="K9850" s="3"/>
    </row>
    <row r="9851" spans="11:11">
      <c r="K9851" s="3"/>
    </row>
    <row r="9852" spans="11:11">
      <c r="K9852" s="3"/>
    </row>
    <row r="9853" spans="11:11">
      <c r="K9853" s="3"/>
    </row>
    <row r="9854" spans="11:11">
      <c r="K9854" s="3"/>
    </row>
    <row r="9855" spans="11:11">
      <c r="K9855" s="3"/>
    </row>
    <row r="9856" spans="11:11">
      <c r="K9856" s="3"/>
    </row>
    <row r="9857" spans="11:11">
      <c r="K9857" s="3"/>
    </row>
    <row r="9858" spans="11:11">
      <c r="K9858" s="3"/>
    </row>
    <row r="9859" spans="11:11">
      <c r="K9859" s="3"/>
    </row>
    <row r="9860" spans="11:11">
      <c r="K9860" s="3"/>
    </row>
    <row r="9861" spans="11:11">
      <c r="K9861" s="3"/>
    </row>
    <row r="9862" spans="11:11">
      <c r="K9862" s="3"/>
    </row>
    <row r="9863" spans="11:11">
      <c r="K9863" s="3"/>
    </row>
    <row r="9864" spans="11:11">
      <c r="K9864" s="3"/>
    </row>
    <row r="9865" spans="11:11">
      <c r="K9865" s="3"/>
    </row>
    <row r="9866" spans="11:11">
      <c r="K9866" s="3"/>
    </row>
    <row r="9867" spans="11:11">
      <c r="K9867" s="3"/>
    </row>
    <row r="9868" spans="11:11">
      <c r="K9868" s="3"/>
    </row>
    <row r="9869" spans="11:11">
      <c r="K9869" s="3"/>
    </row>
    <row r="9870" spans="11:11">
      <c r="K9870" s="3"/>
    </row>
    <row r="9871" spans="11:11">
      <c r="K9871" s="3"/>
    </row>
    <row r="9872" spans="11:11">
      <c r="K9872" s="3"/>
    </row>
    <row r="9873" spans="11:11">
      <c r="K9873" s="3"/>
    </row>
    <row r="9874" spans="11:11">
      <c r="K9874" s="3"/>
    </row>
    <row r="9875" spans="11:11">
      <c r="K9875" s="3"/>
    </row>
    <row r="9876" spans="11:11">
      <c r="K9876" s="3"/>
    </row>
    <row r="9877" spans="11:11">
      <c r="K9877" s="3"/>
    </row>
    <row r="9878" spans="11:11">
      <c r="K9878" s="3"/>
    </row>
    <row r="9879" spans="11:11">
      <c r="K9879" s="3"/>
    </row>
    <row r="9880" spans="11:11">
      <c r="K9880" s="3"/>
    </row>
    <row r="9881" spans="11:11">
      <c r="K9881" s="3"/>
    </row>
    <row r="9882" spans="11:11">
      <c r="K9882" s="3"/>
    </row>
    <row r="9883" spans="11:11">
      <c r="K9883" s="3"/>
    </row>
    <row r="9884" spans="11:11">
      <c r="K9884" s="3"/>
    </row>
    <row r="9885" spans="11:11">
      <c r="K9885" s="3"/>
    </row>
    <row r="9886" spans="11:11">
      <c r="K9886" s="3"/>
    </row>
    <row r="9887" spans="11:11">
      <c r="K9887" s="3"/>
    </row>
    <row r="9888" spans="11:11">
      <c r="K9888" s="3"/>
    </row>
    <row r="9889" spans="11:11">
      <c r="K9889" s="3"/>
    </row>
    <row r="9890" spans="11:11">
      <c r="K9890" s="3"/>
    </row>
    <row r="9891" spans="11:11">
      <c r="K9891" s="3"/>
    </row>
    <row r="9892" spans="11:11">
      <c r="K9892" s="3"/>
    </row>
    <row r="9893" spans="11:11">
      <c r="K9893" s="3"/>
    </row>
    <row r="9894" spans="11:11">
      <c r="K9894" s="3"/>
    </row>
    <row r="9895" spans="11:11">
      <c r="K9895" s="3"/>
    </row>
    <row r="9896" spans="11:11">
      <c r="K9896" s="3"/>
    </row>
    <row r="9897" spans="11:11">
      <c r="K9897" s="3"/>
    </row>
    <row r="9898" spans="11:11">
      <c r="K9898" s="3"/>
    </row>
    <row r="9899" spans="11:11">
      <c r="K9899" s="3"/>
    </row>
    <row r="9900" spans="11:11">
      <c r="K9900" s="3"/>
    </row>
    <row r="9901" spans="11:11">
      <c r="K9901" s="3"/>
    </row>
    <row r="9902" spans="11:11">
      <c r="K9902" s="3"/>
    </row>
    <row r="9903" spans="11:11">
      <c r="K9903" s="3"/>
    </row>
    <row r="9904" spans="11:11">
      <c r="K9904" s="3"/>
    </row>
    <row r="9905" spans="11:11">
      <c r="K9905" s="3"/>
    </row>
    <row r="9906" spans="11:11">
      <c r="K9906" s="3"/>
    </row>
    <row r="9907" spans="11:11">
      <c r="K9907" s="3"/>
    </row>
    <row r="9908" spans="11:11">
      <c r="K9908" s="3"/>
    </row>
    <row r="9909" spans="11:11">
      <c r="K9909" s="3"/>
    </row>
    <row r="9910" spans="11:11">
      <c r="K9910" s="3"/>
    </row>
    <row r="9911" spans="11:11">
      <c r="K9911" s="3"/>
    </row>
    <row r="9912" spans="11:11">
      <c r="K9912" s="3"/>
    </row>
    <row r="9913" spans="11:11">
      <c r="K9913" s="3"/>
    </row>
    <row r="9914" spans="11:11">
      <c r="K9914" s="3"/>
    </row>
    <row r="9915" spans="11:11">
      <c r="K9915" s="3"/>
    </row>
    <row r="9916" spans="11:11">
      <c r="K9916" s="3"/>
    </row>
    <row r="9917" spans="11:11">
      <c r="K9917" s="3"/>
    </row>
    <row r="9918" spans="11:11">
      <c r="K9918" s="3"/>
    </row>
    <row r="9919" spans="11:11">
      <c r="K9919" s="3"/>
    </row>
    <row r="9920" spans="11:11">
      <c r="K9920" s="3"/>
    </row>
    <row r="9921" spans="11:11">
      <c r="K9921" s="3"/>
    </row>
    <row r="9922" spans="11:11">
      <c r="K9922" s="3"/>
    </row>
    <row r="9923" spans="11:11">
      <c r="K9923" s="3"/>
    </row>
    <row r="9924" spans="11:11">
      <c r="K9924" s="3"/>
    </row>
    <row r="9925" spans="11:11">
      <c r="K9925" s="3"/>
    </row>
    <row r="9926" spans="11:11">
      <c r="K9926" s="3"/>
    </row>
    <row r="9927" spans="11:11">
      <c r="K9927" s="3"/>
    </row>
    <row r="9928" spans="11:11">
      <c r="K9928" s="3"/>
    </row>
    <row r="9929" spans="11:11">
      <c r="K9929" s="3"/>
    </row>
    <row r="9930" spans="11:11">
      <c r="K9930" s="3"/>
    </row>
    <row r="9931" spans="11:11">
      <c r="K9931" s="3"/>
    </row>
    <row r="9932" spans="11:11">
      <c r="K9932" s="3"/>
    </row>
    <row r="9933" spans="11:11">
      <c r="K9933" s="3"/>
    </row>
    <row r="9934" spans="11:11">
      <c r="K9934" s="3"/>
    </row>
    <row r="9935" spans="11:11">
      <c r="K9935" s="3"/>
    </row>
    <row r="9936" spans="11:11">
      <c r="K9936" s="3"/>
    </row>
    <row r="9937" spans="11:11">
      <c r="K9937" s="3"/>
    </row>
    <row r="9938" spans="11:11">
      <c r="K9938" s="3"/>
    </row>
    <row r="9939" spans="11:11">
      <c r="K9939" s="3"/>
    </row>
    <row r="9940" spans="11:11">
      <c r="K9940" s="3"/>
    </row>
    <row r="9941" spans="11:11">
      <c r="K9941" s="3"/>
    </row>
    <row r="9942" spans="11:11">
      <c r="K9942" s="3"/>
    </row>
    <row r="9943" spans="11:11">
      <c r="K9943" s="3"/>
    </row>
    <row r="9944" spans="11:11">
      <c r="K9944" s="3"/>
    </row>
    <row r="9945" spans="11:11">
      <c r="K9945" s="3"/>
    </row>
    <row r="9946" spans="11:11">
      <c r="K9946" s="3"/>
    </row>
    <row r="9947" spans="11:11">
      <c r="K9947" s="3"/>
    </row>
    <row r="9948" spans="11:11">
      <c r="K9948" s="3"/>
    </row>
    <row r="9949" spans="11:11">
      <c r="K9949" s="3"/>
    </row>
    <row r="9950" spans="11:11">
      <c r="K9950" s="3"/>
    </row>
    <row r="9951" spans="11:11">
      <c r="K9951" s="3"/>
    </row>
    <row r="9952" spans="11:11">
      <c r="K9952" s="3"/>
    </row>
    <row r="9953" spans="11:11">
      <c r="K9953" s="3"/>
    </row>
    <row r="9954" spans="11:11">
      <c r="K9954" s="3"/>
    </row>
    <row r="9955" spans="11:11">
      <c r="K9955" s="3"/>
    </row>
    <row r="9956" spans="11:11">
      <c r="K9956" s="3"/>
    </row>
    <row r="9957" spans="11:11">
      <c r="K9957" s="3"/>
    </row>
    <row r="9958" spans="11:11">
      <c r="K9958" s="3"/>
    </row>
    <row r="9959" spans="11:11">
      <c r="K9959" s="3"/>
    </row>
    <row r="9960" spans="11:11">
      <c r="K9960" s="3"/>
    </row>
    <row r="9961" spans="11:11">
      <c r="K9961" s="3"/>
    </row>
    <row r="9962" spans="11:11">
      <c r="K9962" s="3"/>
    </row>
    <row r="9963" spans="11:11">
      <c r="K9963" s="3"/>
    </row>
    <row r="9964" spans="11:11">
      <c r="K9964" s="3"/>
    </row>
    <row r="9965" spans="11:11">
      <c r="K9965" s="3"/>
    </row>
    <row r="9966" spans="11:11">
      <c r="K9966" s="3"/>
    </row>
    <row r="9967" spans="11:11">
      <c r="K9967" s="3"/>
    </row>
    <row r="9968" spans="11:11">
      <c r="K9968" s="3"/>
    </row>
    <row r="9969" spans="11:11">
      <c r="K9969" s="3"/>
    </row>
    <row r="9970" spans="11:11">
      <c r="K9970" s="3"/>
    </row>
    <row r="9971" spans="11:11">
      <c r="K9971" s="3"/>
    </row>
    <row r="9972" spans="11:11">
      <c r="K9972" s="3"/>
    </row>
    <row r="9973" spans="11:11">
      <c r="K9973" s="3"/>
    </row>
    <row r="9974" spans="11:11">
      <c r="K9974" s="3"/>
    </row>
    <row r="9975" spans="11:11">
      <c r="K9975" s="3"/>
    </row>
    <row r="9976" spans="11:11">
      <c r="K9976" s="3"/>
    </row>
    <row r="9977" spans="11:11">
      <c r="K9977" s="3"/>
    </row>
    <row r="9978" spans="11:11">
      <c r="K9978" s="3"/>
    </row>
    <row r="9979" spans="11:11">
      <c r="K9979" s="3"/>
    </row>
    <row r="9980" spans="11:11">
      <c r="K9980" s="3"/>
    </row>
    <row r="9981" spans="11:11">
      <c r="K9981" s="3"/>
    </row>
    <row r="9982" spans="11:11">
      <c r="K9982" s="3"/>
    </row>
    <row r="9983" spans="11:11">
      <c r="K9983" s="3"/>
    </row>
    <row r="9984" spans="11:11">
      <c r="K9984" s="3"/>
    </row>
    <row r="9985" spans="11:11">
      <c r="K9985" s="3"/>
    </row>
    <row r="9986" spans="11:11">
      <c r="K9986" s="3"/>
    </row>
    <row r="9987" spans="11:11">
      <c r="K9987" s="3"/>
    </row>
    <row r="9988" spans="11:11">
      <c r="K9988" s="3"/>
    </row>
    <row r="9989" spans="11:11">
      <c r="K9989" s="3"/>
    </row>
    <row r="9990" spans="11:11">
      <c r="K9990" s="3"/>
    </row>
    <row r="9991" spans="11:11">
      <c r="K9991" s="3"/>
    </row>
    <row r="9992" spans="11:11">
      <c r="K9992" s="3"/>
    </row>
    <row r="9993" spans="11:11">
      <c r="K9993" s="3"/>
    </row>
    <row r="9994" spans="11:11">
      <c r="K9994" s="3"/>
    </row>
    <row r="9995" spans="11:11">
      <c r="K9995" s="3"/>
    </row>
    <row r="9996" spans="11:11">
      <c r="K9996" s="3"/>
    </row>
    <row r="9997" spans="11:11">
      <c r="K9997" s="3"/>
    </row>
    <row r="9998" spans="11:11">
      <c r="K9998" s="3"/>
    </row>
    <row r="9999" spans="11:11">
      <c r="K9999" s="3"/>
    </row>
    <row r="10000" spans="11:11">
      <c r="K10000" s="3"/>
    </row>
    <row r="10001" spans="11:11">
      <c r="K10001" s="3"/>
    </row>
    <row r="10002" spans="11:11">
      <c r="K10002" s="3"/>
    </row>
    <row r="10003" spans="11:11">
      <c r="K10003" s="3"/>
    </row>
    <row r="10004" spans="11:11">
      <c r="K10004" s="3"/>
    </row>
    <row r="10005" spans="11:11">
      <c r="K10005" s="3"/>
    </row>
    <row r="10006" spans="11:11">
      <c r="K10006" s="3"/>
    </row>
    <row r="10007" spans="11:11">
      <c r="K10007" s="3"/>
    </row>
    <row r="10008" spans="11:11">
      <c r="K10008" s="3"/>
    </row>
    <row r="10009" spans="11:11">
      <c r="K10009" s="3"/>
    </row>
    <row r="10010" spans="11:11">
      <c r="K10010" s="3"/>
    </row>
    <row r="10011" spans="11:11">
      <c r="K10011" s="3"/>
    </row>
    <row r="10012" spans="11:11">
      <c r="K10012" s="3"/>
    </row>
    <row r="10013" spans="11:11">
      <c r="K10013" s="3"/>
    </row>
    <row r="10014" spans="11:11">
      <c r="K10014" s="3"/>
    </row>
    <row r="10015" spans="11:11">
      <c r="K10015" s="3"/>
    </row>
    <row r="10016" spans="11:11">
      <c r="K10016" s="3"/>
    </row>
    <row r="10017" spans="11:11">
      <c r="K10017" s="3"/>
    </row>
    <row r="10018" spans="11:11">
      <c r="K10018" s="3"/>
    </row>
    <row r="10019" spans="11:11">
      <c r="K10019" s="3"/>
    </row>
    <row r="10020" spans="11:11">
      <c r="K10020" s="3"/>
    </row>
    <row r="10021" spans="11:11">
      <c r="K10021" s="3"/>
    </row>
    <row r="10022" spans="11:11">
      <c r="K10022" s="3"/>
    </row>
    <row r="10023" spans="11:11">
      <c r="K10023" s="3"/>
    </row>
    <row r="10024" spans="11:11">
      <c r="K10024" s="3"/>
    </row>
    <row r="10025" spans="11:11">
      <c r="K10025" s="3"/>
    </row>
    <row r="10026" spans="11:11">
      <c r="K10026" s="3"/>
    </row>
    <row r="10027" spans="11:11">
      <c r="K10027" s="3"/>
    </row>
    <row r="10028" spans="11:11">
      <c r="K10028" s="3"/>
    </row>
    <row r="10029" spans="11:11">
      <c r="K10029" s="3"/>
    </row>
    <row r="10030" spans="11:11">
      <c r="K10030" s="3"/>
    </row>
    <row r="10031" spans="11:11">
      <c r="K10031" s="3"/>
    </row>
    <row r="10032" spans="11:11">
      <c r="K10032" s="3"/>
    </row>
    <row r="10033" spans="11:11">
      <c r="K10033" s="3"/>
    </row>
    <row r="10034" spans="11:11">
      <c r="K10034" s="3"/>
    </row>
    <row r="10035" spans="11:11">
      <c r="K10035" s="3"/>
    </row>
    <row r="10036" spans="11:11">
      <c r="K10036" s="3"/>
    </row>
    <row r="10037" spans="11:11">
      <c r="K10037" s="3"/>
    </row>
    <row r="10038" spans="11:11">
      <c r="K10038" s="3"/>
    </row>
    <row r="10039" spans="11:11">
      <c r="K10039" s="3"/>
    </row>
    <row r="10040" spans="11:11">
      <c r="K10040" s="3"/>
    </row>
    <row r="10041" spans="11:11">
      <c r="K10041" s="3"/>
    </row>
    <row r="10042" spans="11:11">
      <c r="K10042" s="3"/>
    </row>
    <row r="10043" spans="11:11">
      <c r="K10043" s="3"/>
    </row>
    <row r="10044" spans="11:11">
      <c r="K10044" s="3"/>
    </row>
    <row r="10045" spans="11:11">
      <c r="K10045" s="3"/>
    </row>
    <row r="10046" spans="11:11">
      <c r="K10046" s="3"/>
    </row>
    <row r="10047" spans="11:11">
      <c r="K10047" s="3"/>
    </row>
    <row r="10048" spans="11:11">
      <c r="K10048" s="3"/>
    </row>
    <row r="10049" spans="11:11">
      <c r="K10049" s="3"/>
    </row>
    <row r="10050" spans="11:11">
      <c r="K10050" s="3"/>
    </row>
    <row r="10051" spans="11:11">
      <c r="K10051" s="3"/>
    </row>
    <row r="10052" spans="11:11">
      <c r="K10052" s="3"/>
    </row>
    <row r="10053" spans="11:11">
      <c r="K10053" s="3"/>
    </row>
    <row r="10054" spans="11:11">
      <c r="K10054" s="3"/>
    </row>
    <row r="10055" spans="11:11">
      <c r="K10055" s="3"/>
    </row>
    <row r="10056" spans="11:11">
      <c r="K10056" s="3"/>
    </row>
    <row r="10057" spans="11:11">
      <c r="K10057" s="3"/>
    </row>
    <row r="10058" spans="11:11">
      <c r="K10058" s="3"/>
    </row>
    <row r="10059" spans="11:11">
      <c r="K10059" s="3"/>
    </row>
    <row r="10060" spans="11:11">
      <c r="K10060" s="3"/>
    </row>
    <row r="10061" spans="11:11">
      <c r="K10061" s="3"/>
    </row>
    <row r="10062" spans="11:11">
      <c r="K10062" s="3"/>
    </row>
    <row r="10063" spans="11:11">
      <c r="K10063" s="3"/>
    </row>
    <row r="10064" spans="11:11">
      <c r="K10064" s="3"/>
    </row>
    <row r="10065" spans="11:11">
      <c r="K10065" s="3"/>
    </row>
    <row r="10066" spans="11:11">
      <c r="K10066" s="3"/>
    </row>
    <row r="10067" spans="11:11">
      <c r="K10067" s="3"/>
    </row>
    <row r="10068" spans="11:11">
      <c r="K10068" s="3"/>
    </row>
    <row r="10069" spans="11:11">
      <c r="K10069" s="3"/>
    </row>
    <row r="10070" spans="11:11">
      <c r="K10070" s="3"/>
    </row>
    <row r="10071" spans="11:11">
      <c r="K10071" s="3"/>
    </row>
    <row r="10072" spans="11:11">
      <c r="K10072" s="3"/>
    </row>
    <row r="10073" spans="11:11">
      <c r="K10073" s="3"/>
    </row>
    <row r="10074" spans="11:11">
      <c r="K10074" s="3"/>
    </row>
    <row r="10075" spans="11:11">
      <c r="K10075" s="3"/>
    </row>
    <row r="10076" spans="11:11">
      <c r="K10076" s="3"/>
    </row>
    <row r="10077" spans="11:11">
      <c r="K10077" s="3"/>
    </row>
    <row r="10078" spans="11:11">
      <c r="K10078" s="3"/>
    </row>
    <row r="10079" spans="11:11">
      <c r="K10079" s="3"/>
    </row>
    <row r="10080" spans="11:11">
      <c r="K10080" s="3"/>
    </row>
    <row r="10081" spans="11:11">
      <c r="K10081" s="3"/>
    </row>
    <row r="10082" spans="11:11">
      <c r="K10082" s="3"/>
    </row>
    <row r="10083" spans="11:11">
      <c r="K10083" s="3"/>
    </row>
    <row r="10084" spans="11:11">
      <c r="K10084" s="3"/>
    </row>
    <row r="10085" spans="11:11">
      <c r="K10085" s="3"/>
    </row>
    <row r="10086" spans="11:11">
      <c r="K10086" s="3"/>
    </row>
    <row r="10087" spans="11:11">
      <c r="K10087" s="3"/>
    </row>
    <row r="10088" spans="11:11">
      <c r="K10088" s="3"/>
    </row>
    <row r="10089" spans="11:11">
      <c r="K10089" s="3"/>
    </row>
    <row r="10090" spans="11:11">
      <c r="K10090" s="3"/>
    </row>
    <row r="10091" spans="11:11">
      <c r="K10091" s="3"/>
    </row>
    <row r="10092" spans="11:11">
      <c r="K10092" s="3"/>
    </row>
    <row r="10093" spans="11:11">
      <c r="K10093" s="3"/>
    </row>
    <row r="10094" spans="11:11">
      <c r="K10094" s="3"/>
    </row>
    <row r="10095" spans="11:11">
      <c r="K10095" s="3"/>
    </row>
    <row r="10096" spans="11:11">
      <c r="K10096" s="3"/>
    </row>
    <row r="10097" spans="11:11">
      <c r="K10097" s="3"/>
    </row>
    <row r="10098" spans="11:11">
      <c r="K10098" s="3"/>
    </row>
    <row r="10099" spans="11:11">
      <c r="K10099" s="3"/>
    </row>
    <row r="10100" spans="11:11">
      <c r="K10100" s="3"/>
    </row>
    <row r="10101" spans="11:11">
      <c r="K10101" s="3"/>
    </row>
    <row r="10102" spans="11:11">
      <c r="K10102" s="3"/>
    </row>
    <row r="10103" spans="11:11">
      <c r="K10103" s="3"/>
    </row>
    <row r="10104" spans="11:11">
      <c r="K10104" s="3"/>
    </row>
    <row r="10105" spans="11:11">
      <c r="K10105" s="3"/>
    </row>
    <row r="10106" spans="11:11">
      <c r="K10106" s="3"/>
    </row>
    <row r="10107" spans="11:11">
      <c r="K10107" s="3"/>
    </row>
    <row r="10108" spans="11:11">
      <c r="K10108" s="3"/>
    </row>
    <row r="10109" spans="11:11">
      <c r="K10109" s="3"/>
    </row>
    <row r="10110" spans="11:11">
      <c r="K10110" s="3"/>
    </row>
    <row r="10111" spans="11:11">
      <c r="K10111" s="3"/>
    </row>
    <row r="10112" spans="11:11">
      <c r="K10112" s="3"/>
    </row>
    <row r="10113" spans="11:11">
      <c r="K10113" s="3"/>
    </row>
    <row r="10114" spans="11:11">
      <c r="K10114" s="3"/>
    </row>
    <row r="10115" spans="11:11">
      <c r="K10115" s="3"/>
    </row>
    <row r="10116" spans="11:11">
      <c r="K10116" s="3"/>
    </row>
    <row r="10117" spans="11:11">
      <c r="K10117" s="3"/>
    </row>
    <row r="10118" spans="11:11">
      <c r="K10118" s="3"/>
    </row>
    <row r="10119" spans="11:11">
      <c r="K10119" s="3"/>
    </row>
    <row r="10120" spans="11:11">
      <c r="K10120" s="3"/>
    </row>
    <row r="10121" spans="11:11">
      <c r="K10121" s="3"/>
    </row>
    <row r="10122" spans="11:11">
      <c r="K10122" s="3"/>
    </row>
    <row r="10123" spans="11:11">
      <c r="K10123" s="3"/>
    </row>
    <row r="10124" spans="11:11">
      <c r="K10124" s="3"/>
    </row>
    <row r="10125" spans="11:11">
      <c r="K10125" s="3"/>
    </row>
    <row r="10126" spans="11:11">
      <c r="K10126" s="3"/>
    </row>
    <row r="10127" spans="11:11">
      <c r="K10127" s="3"/>
    </row>
    <row r="10128" spans="11:11">
      <c r="K10128" s="3"/>
    </row>
    <row r="10129" spans="11:11">
      <c r="K10129" s="3"/>
    </row>
    <row r="10130" spans="11:11">
      <c r="K10130" s="3"/>
    </row>
    <row r="10131" spans="11:11">
      <c r="K10131" s="3"/>
    </row>
    <row r="10132" spans="11:11">
      <c r="K10132" s="3"/>
    </row>
    <row r="10133" spans="11:11">
      <c r="K10133" s="3"/>
    </row>
    <row r="10134" spans="11:11">
      <c r="K10134" s="3"/>
    </row>
    <row r="10135" spans="11:11">
      <c r="K10135" s="3"/>
    </row>
    <row r="10136" spans="11:11">
      <c r="K10136" s="3"/>
    </row>
    <row r="10137" spans="11:11">
      <c r="K10137" s="3"/>
    </row>
    <row r="10138" spans="11:11">
      <c r="K10138" s="3"/>
    </row>
    <row r="10139" spans="11:11">
      <c r="K10139" s="3"/>
    </row>
    <row r="10140" spans="11:11">
      <c r="K10140" s="3"/>
    </row>
    <row r="10141" spans="11:11">
      <c r="K10141" s="3"/>
    </row>
    <row r="10142" spans="11:11">
      <c r="K10142" s="3"/>
    </row>
    <row r="10143" spans="11:11">
      <c r="K10143" s="3"/>
    </row>
    <row r="10144" spans="11:11">
      <c r="K10144" s="3"/>
    </row>
    <row r="10145" spans="11:11">
      <c r="K10145" s="3"/>
    </row>
    <row r="10146" spans="11:11">
      <c r="K10146" s="3"/>
    </row>
    <row r="10147" spans="11:11">
      <c r="K10147" s="3"/>
    </row>
    <row r="10148" spans="11:11">
      <c r="K10148" s="3"/>
    </row>
    <row r="10149" spans="11:11">
      <c r="K10149" s="3"/>
    </row>
    <row r="10150" spans="11:11">
      <c r="K10150" s="3"/>
    </row>
    <row r="10151" spans="11:11">
      <c r="K10151" s="3"/>
    </row>
    <row r="10152" spans="11:11">
      <c r="K10152" s="3"/>
    </row>
    <row r="10153" spans="11:11">
      <c r="K10153" s="3"/>
    </row>
    <row r="10154" spans="11:11">
      <c r="K10154" s="3"/>
    </row>
    <row r="10155" spans="11:11">
      <c r="K10155" s="3"/>
    </row>
    <row r="10156" spans="11:11">
      <c r="K10156" s="3"/>
    </row>
    <row r="10157" spans="11:11">
      <c r="K10157" s="3"/>
    </row>
    <row r="10158" spans="11:11">
      <c r="K10158" s="3"/>
    </row>
    <row r="10159" spans="11:11">
      <c r="K10159" s="3"/>
    </row>
    <row r="10160" spans="11:11">
      <c r="K10160" s="3"/>
    </row>
    <row r="10161" spans="11:11">
      <c r="K10161" s="3"/>
    </row>
    <row r="10162" spans="11:11">
      <c r="K10162" s="3"/>
    </row>
    <row r="10163" spans="11:11">
      <c r="K10163" s="3"/>
    </row>
    <row r="10164" spans="11:11">
      <c r="K10164" s="3"/>
    </row>
    <row r="10165" spans="11:11">
      <c r="K10165" s="3"/>
    </row>
    <row r="10166" spans="11:11">
      <c r="K10166" s="3"/>
    </row>
    <row r="10167" spans="11:11">
      <c r="K10167" s="3"/>
    </row>
    <row r="10168" spans="11:11">
      <c r="K10168" s="3"/>
    </row>
    <row r="10169" spans="11:11">
      <c r="K10169" s="3"/>
    </row>
    <row r="10170" spans="11:11">
      <c r="K10170" s="3"/>
    </row>
    <row r="10171" spans="11:11">
      <c r="K10171" s="3"/>
    </row>
    <row r="10172" spans="11:11">
      <c r="K10172" s="3"/>
    </row>
    <row r="10173" spans="11:11">
      <c r="K10173" s="3"/>
    </row>
    <row r="10174" spans="11:11">
      <c r="K10174" s="3"/>
    </row>
    <row r="10175" spans="11:11">
      <c r="K10175" s="3"/>
    </row>
    <row r="10176" spans="11:11">
      <c r="K10176" s="3"/>
    </row>
    <row r="10177" spans="11:11">
      <c r="K10177" s="3"/>
    </row>
    <row r="10178" spans="11:11">
      <c r="K10178" s="3"/>
    </row>
    <row r="10179" spans="11:11">
      <c r="K10179" s="3"/>
    </row>
    <row r="10180" spans="11:11">
      <c r="K10180" s="3"/>
    </row>
    <row r="10181" spans="11:11">
      <c r="K10181" s="3"/>
    </row>
    <row r="10182" spans="11:11">
      <c r="K10182" s="3"/>
    </row>
    <row r="10183" spans="11:11">
      <c r="K10183" s="3"/>
    </row>
    <row r="10184" spans="11:11">
      <c r="K10184" s="3"/>
    </row>
    <row r="10185" spans="11:11">
      <c r="K10185" s="3"/>
    </row>
    <row r="10186" spans="11:11">
      <c r="K10186" s="3"/>
    </row>
    <row r="10187" spans="11:11">
      <c r="K10187" s="3"/>
    </row>
    <row r="10188" spans="11:11">
      <c r="K10188" s="3"/>
    </row>
    <row r="10189" spans="11:11">
      <c r="K10189" s="3"/>
    </row>
    <row r="10190" spans="11:11">
      <c r="K10190" s="3"/>
    </row>
    <row r="10191" spans="11:11">
      <c r="K10191" s="3"/>
    </row>
    <row r="10192" spans="11:11">
      <c r="K10192" s="3"/>
    </row>
    <row r="10193" spans="11:11">
      <c r="K10193" s="3"/>
    </row>
    <row r="10194" spans="11:11">
      <c r="K10194" s="3"/>
    </row>
    <row r="10195" spans="11:11">
      <c r="K10195" s="3"/>
    </row>
    <row r="10196" spans="11:11">
      <c r="K10196" s="3"/>
    </row>
    <row r="10197" spans="11:11">
      <c r="K10197" s="3"/>
    </row>
    <row r="10198" spans="11:11">
      <c r="K10198" s="3"/>
    </row>
    <row r="10199" spans="11:11">
      <c r="K10199" s="3"/>
    </row>
    <row r="10200" spans="11:11">
      <c r="K10200" s="3"/>
    </row>
    <row r="10201" spans="11:11">
      <c r="K10201" s="3"/>
    </row>
    <row r="10202" spans="11:11">
      <c r="K10202" s="3"/>
    </row>
    <row r="10203" spans="11:11">
      <c r="K10203" s="3"/>
    </row>
    <row r="10204" spans="11:11">
      <c r="K10204" s="3"/>
    </row>
    <row r="10205" spans="11:11">
      <c r="K10205" s="3"/>
    </row>
    <row r="10206" spans="11:11">
      <c r="K10206" s="3"/>
    </row>
    <row r="10207" spans="11:11">
      <c r="K10207" s="3"/>
    </row>
    <row r="10208" spans="11:11">
      <c r="K10208" s="3"/>
    </row>
    <row r="10209" spans="11:11">
      <c r="K10209" s="3"/>
    </row>
    <row r="10210" spans="11:11">
      <c r="K10210" s="3"/>
    </row>
    <row r="10211" spans="11:11">
      <c r="K10211" s="3"/>
    </row>
    <row r="10212" spans="11:11">
      <c r="K10212" s="3"/>
    </row>
    <row r="10213" spans="11:11">
      <c r="K10213" s="3"/>
    </row>
    <row r="10214" spans="11:11">
      <c r="K10214" s="3"/>
    </row>
    <row r="10215" spans="11:11">
      <c r="K10215" s="3"/>
    </row>
    <row r="10216" spans="11:11">
      <c r="K10216" s="3"/>
    </row>
    <row r="10217" spans="11:11">
      <c r="K10217" s="3"/>
    </row>
    <row r="10218" spans="11:11">
      <c r="K10218" s="3"/>
    </row>
    <row r="10219" spans="11:11">
      <c r="K10219" s="3"/>
    </row>
    <row r="10220" spans="11:11">
      <c r="K10220" s="3"/>
    </row>
    <row r="10221" spans="11:11">
      <c r="K10221" s="3"/>
    </row>
    <row r="10222" spans="11:11">
      <c r="K10222" s="3"/>
    </row>
    <row r="10223" spans="11:11">
      <c r="K10223" s="3"/>
    </row>
    <row r="10224" spans="11:11">
      <c r="K10224" s="3"/>
    </row>
    <row r="10225" spans="11:11">
      <c r="K10225" s="3"/>
    </row>
    <row r="10226" spans="11:11">
      <c r="K10226" s="3"/>
    </row>
    <row r="10227" spans="11:11">
      <c r="K10227" s="3"/>
    </row>
    <row r="10228" spans="11:11">
      <c r="K10228" s="3"/>
    </row>
    <row r="10229" spans="11:11">
      <c r="K10229" s="3"/>
    </row>
    <row r="10230" spans="11:11">
      <c r="K10230" s="3"/>
    </row>
    <row r="10231" spans="11:11">
      <c r="K10231" s="3"/>
    </row>
    <row r="10232" spans="11:11">
      <c r="K10232" s="3"/>
    </row>
    <row r="10233" spans="11:11">
      <c r="K10233" s="3"/>
    </row>
    <row r="10234" spans="11:11">
      <c r="K10234" s="3"/>
    </row>
    <row r="10235" spans="11:11">
      <c r="K10235" s="3"/>
    </row>
    <row r="10236" spans="11:11">
      <c r="K10236" s="3"/>
    </row>
    <row r="10237" spans="11:11">
      <c r="K10237" s="3"/>
    </row>
    <row r="10238" spans="11:11">
      <c r="K10238" s="3"/>
    </row>
    <row r="10239" spans="11:11">
      <c r="K10239" s="3"/>
    </row>
    <row r="10240" spans="11:11">
      <c r="K10240" s="3"/>
    </row>
    <row r="10241" spans="11:11">
      <c r="K10241" s="3"/>
    </row>
    <row r="10242" spans="11:11">
      <c r="K10242" s="3"/>
    </row>
    <row r="10243" spans="11:11">
      <c r="K10243" s="3"/>
    </row>
    <row r="10244" spans="11:11">
      <c r="K10244" s="3"/>
    </row>
    <row r="10245" spans="11:11">
      <c r="K10245" s="3"/>
    </row>
    <row r="10246" spans="11:11">
      <c r="K10246" s="3"/>
    </row>
    <row r="10247" spans="11:11">
      <c r="K10247" s="3"/>
    </row>
    <row r="10248" spans="11:11">
      <c r="K10248" s="3"/>
    </row>
    <row r="10249" spans="11:11">
      <c r="K10249" s="3"/>
    </row>
    <row r="10250" spans="11:11">
      <c r="K10250" s="3"/>
    </row>
    <row r="10251" spans="11:11">
      <c r="K10251" s="3"/>
    </row>
    <row r="10252" spans="11:11">
      <c r="K10252" s="3"/>
    </row>
    <row r="10253" spans="11:11">
      <c r="K10253" s="3"/>
    </row>
    <row r="10254" spans="11:11">
      <c r="K10254" s="3"/>
    </row>
    <row r="10255" spans="11:11">
      <c r="K10255" s="3"/>
    </row>
    <row r="10256" spans="11:11">
      <c r="K10256" s="3"/>
    </row>
    <row r="10257" spans="11:11">
      <c r="K10257" s="3"/>
    </row>
    <row r="10258" spans="11:11">
      <c r="K10258" s="3"/>
    </row>
    <row r="10259" spans="11:11">
      <c r="K10259" s="3"/>
    </row>
    <row r="10260" spans="11:11">
      <c r="K10260" s="3"/>
    </row>
    <row r="10261" spans="11:11">
      <c r="K10261" s="3"/>
    </row>
    <row r="10262" spans="11:11">
      <c r="K10262" s="3"/>
    </row>
    <row r="10263" spans="11:11">
      <c r="K10263" s="3"/>
    </row>
    <row r="10264" spans="11:11">
      <c r="K10264" s="3"/>
    </row>
    <row r="10265" spans="11:11">
      <c r="K10265" s="3"/>
    </row>
    <row r="10266" spans="11:11">
      <c r="K10266" s="3"/>
    </row>
    <row r="10267" spans="11:11">
      <c r="K10267" s="3"/>
    </row>
    <row r="10268" spans="11:11">
      <c r="K10268" s="3"/>
    </row>
    <row r="10269" spans="11:11">
      <c r="K10269" s="3"/>
    </row>
    <row r="10270" spans="11:11">
      <c r="K10270" s="3"/>
    </row>
    <row r="10271" spans="11:11">
      <c r="K10271" s="3"/>
    </row>
    <row r="10272" spans="11:11">
      <c r="K10272" s="3"/>
    </row>
    <row r="10273" spans="11:11">
      <c r="K10273" s="3"/>
    </row>
    <row r="10274" spans="11:11">
      <c r="K10274" s="3"/>
    </row>
    <row r="10275" spans="11:11">
      <c r="K10275" s="3"/>
    </row>
    <row r="10276" spans="11:11">
      <c r="K10276" s="3"/>
    </row>
    <row r="10277" spans="11:11">
      <c r="K10277" s="3"/>
    </row>
    <row r="10278" spans="11:11">
      <c r="K10278" s="3"/>
    </row>
    <row r="10279" spans="11:11">
      <c r="K10279" s="3"/>
    </row>
    <row r="10280" spans="11:11">
      <c r="K10280" s="3"/>
    </row>
    <row r="10281" spans="11:11">
      <c r="K10281" s="3"/>
    </row>
    <row r="10282" spans="11:11">
      <c r="K10282" s="3"/>
    </row>
    <row r="10283" spans="11:11">
      <c r="K10283" s="3"/>
    </row>
    <row r="10284" spans="11:11">
      <c r="K10284" s="3"/>
    </row>
    <row r="10285" spans="11:11">
      <c r="K10285" s="3"/>
    </row>
    <row r="10286" spans="11:11">
      <c r="K10286" s="3"/>
    </row>
    <row r="10287" spans="11:11">
      <c r="K10287" s="3"/>
    </row>
    <row r="10288" spans="11:11">
      <c r="K10288" s="3"/>
    </row>
    <row r="10289" spans="11:11">
      <c r="K10289" s="3"/>
    </row>
    <row r="10290" spans="11:11">
      <c r="K10290" s="3"/>
    </row>
    <row r="10291" spans="11:11">
      <c r="K10291" s="3"/>
    </row>
    <row r="10292" spans="11:11">
      <c r="K10292" s="3"/>
    </row>
    <row r="10293" spans="11:11">
      <c r="K10293" s="3"/>
    </row>
    <row r="10294" spans="11:11">
      <c r="K10294" s="3"/>
    </row>
    <row r="10295" spans="11:11">
      <c r="K10295" s="3"/>
    </row>
    <row r="10296" spans="11:11">
      <c r="K10296" s="3"/>
    </row>
    <row r="10297" spans="11:11">
      <c r="K10297" s="3"/>
    </row>
    <row r="10298" spans="11:11">
      <c r="K10298" s="3"/>
    </row>
    <row r="10299" spans="11:11">
      <c r="K10299" s="3"/>
    </row>
    <row r="10300" spans="11:11">
      <c r="K10300" s="3"/>
    </row>
    <row r="10301" spans="11:11">
      <c r="K10301" s="3"/>
    </row>
    <row r="10302" spans="11:11">
      <c r="K10302" s="3"/>
    </row>
    <row r="10303" spans="11:11">
      <c r="K10303" s="3"/>
    </row>
    <row r="10304" spans="11:11">
      <c r="K10304" s="3"/>
    </row>
    <row r="10305" spans="11:11">
      <c r="K10305" s="3"/>
    </row>
    <row r="10306" spans="11:11">
      <c r="K10306" s="3"/>
    </row>
    <row r="10307" spans="11:11">
      <c r="K10307" s="3"/>
    </row>
    <row r="10308" spans="11:11">
      <c r="K10308" s="3"/>
    </row>
    <row r="10309" spans="11:11">
      <c r="K10309" s="3"/>
    </row>
    <row r="10310" spans="11:11">
      <c r="K10310" s="3"/>
    </row>
    <row r="10311" spans="11:11">
      <c r="K10311" s="3"/>
    </row>
    <row r="10312" spans="11:11">
      <c r="K10312" s="3"/>
    </row>
    <row r="10313" spans="11:11">
      <c r="K10313" s="3"/>
    </row>
    <row r="10314" spans="11:11">
      <c r="K10314" s="3"/>
    </row>
    <row r="10315" spans="11:11">
      <c r="K10315" s="3"/>
    </row>
    <row r="10316" spans="11:11">
      <c r="K10316" s="3"/>
    </row>
    <row r="10317" spans="11:11">
      <c r="K10317" s="3"/>
    </row>
    <row r="10318" spans="11:11">
      <c r="K10318" s="3"/>
    </row>
    <row r="10319" spans="11:11">
      <c r="K10319" s="3"/>
    </row>
    <row r="10320" spans="11:11">
      <c r="K10320" s="3"/>
    </row>
    <row r="10321" spans="11:11">
      <c r="K10321" s="3"/>
    </row>
    <row r="10322" spans="11:11">
      <c r="K10322" s="3"/>
    </row>
    <row r="10323" spans="11:11">
      <c r="K10323" s="3"/>
    </row>
    <row r="10324" spans="11:11">
      <c r="K10324" s="3"/>
    </row>
    <row r="10325" spans="11:11">
      <c r="K10325" s="3"/>
    </row>
    <row r="10326" spans="11:11">
      <c r="K10326" s="3"/>
    </row>
    <row r="10327" spans="11:11">
      <c r="K10327" s="3"/>
    </row>
    <row r="10328" spans="11:11">
      <c r="K10328" s="3"/>
    </row>
    <row r="10329" spans="11:11">
      <c r="K10329" s="3"/>
    </row>
    <row r="10330" spans="11:11">
      <c r="K10330" s="3"/>
    </row>
    <row r="10331" spans="11:11">
      <c r="K10331" s="3"/>
    </row>
    <row r="10332" spans="11:11">
      <c r="K10332" s="3"/>
    </row>
    <row r="10333" spans="11:11">
      <c r="K10333" s="3"/>
    </row>
    <row r="10334" spans="11:11">
      <c r="K10334" s="3"/>
    </row>
    <row r="10335" spans="11:11">
      <c r="K10335" s="3"/>
    </row>
    <row r="10336" spans="11:11">
      <c r="K10336" s="3"/>
    </row>
    <row r="10337" spans="11:11">
      <c r="K10337" s="3"/>
    </row>
    <row r="10338" spans="11:11">
      <c r="K10338" s="3"/>
    </row>
    <row r="10339" spans="11:11">
      <c r="K10339" s="3"/>
    </row>
    <row r="10340" spans="11:11">
      <c r="K10340" s="3"/>
    </row>
    <row r="10341" spans="11:11">
      <c r="K10341" s="3"/>
    </row>
    <row r="10342" spans="11:11">
      <c r="K10342" s="3"/>
    </row>
    <row r="10343" spans="11:11">
      <c r="K10343" s="3"/>
    </row>
    <row r="10344" spans="11:11">
      <c r="K10344" s="3"/>
    </row>
    <row r="10345" spans="11:11">
      <c r="K10345" s="3"/>
    </row>
    <row r="10346" spans="11:11">
      <c r="K10346" s="3"/>
    </row>
    <row r="10347" spans="11:11">
      <c r="K10347" s="3"/>
    </row>
    <row r="10348" spans="11:11">
      <c r="K10348" s="3"/>
    </row>
    <row r="10349" spans="11:11">
      <c r="K10349" s="3"/>
    </row>
    <row r="10350" spans="11:11">
      <c r="K10350" s="3"/>
    </row>
    <row r="10351" spans="11:11">
      <c r="K10351" s="3"/>
    </row>
    <row r="10352" spans="11:11">
      <c r="K10352" s="3"/>
    </row>
    <row r="10353" spans="11:11">
      <c r="K10353" s="3"/>
    </row>
    <row r="10354" spans="11:11">
      <c r="K10354" s="3"/>
    </row>
    <row r="10355" spans="11:11">
      <c r="K10355" s="3"/>
    </row>
    <row r="10356" spans="11:11">
      <c r="K10356" s="3"/>
    </row>
    <row r="10357" spans="11:11">
      <c r="K10357" s="3"/>
    </row>
    <row r="10358" spans="11:11">
      <c r="K10358" s="3"/>
    </row>
    <row r="10359" spans="11:11">
      <c r="K10359" s="3"/>
    </row>
    <row r="10360" spans="11:11">
      <c r="K10360" s="3"/>
    </row>
    <row r="10361" spans="11:11">
      <c r="K10361" s="3"/>
    </row>
    <row r="10362" spans="11:11">
      <c r="K10362" s="3"/>
    </row>
    <row r="10363" spans="11:11">
      <c r="K10363" s="3"/>
    </row>
    <row r="10364" spans="11:11">
      <c r="K10364" s="3"/>
    </row>
    <row r="10365" spans="11:11">
      <c r="K10365" s="3"/>
    </row>
    <row r="10366" spans="11:11">
      <c r="K10366" s="3"/>
    </row>
    <row r="10367" spans="11:11">
      <c r="K10367" s="3"/>
    </row>
    <row r="10368" spans="11:11">
      <c r="K10368" s="3"/>
    </row>
    <row r="10369" spans="11:11">
      <c r="K10369" s="3"/>
    </row>
    <row r="10370" spans="11:11">
      <c r="K10370" s="3"/>
    </row>
    <row r="10371" spans="11:11">
      <c r="K10371" s="3"/>
    </row>
    <row r="10372" spans="11:11">
      <c r="K10372" s="3"/>
    </row>
    <row r="10373" spans="11:11">
      <c r="K10373" s="3"/>
    </row>
    <row r="10374" spans="11:11">
      <c r="K10374" s="3"/>
    </row>
    <row r="10375" spans="11:11">
      <c r="K10375" s="3"/>
    </row>
    <row r="10376" spans="11:11">
      <c r="K10376" s="3"/>
    </row>
    <row r="10377" spans="11:11">
      <c r="K10377" s="3"/>
    </row>
    <row r="10378" spans="11:11">
      <c r="K10378" s="3"/>
    </row>
    <row r="10379" spans="11:11">
      <c r="K10379" s="3"/>
    </row>
    <row r="10380" spans="11:11">
      <c r="K10380" s="3"/>
    </row>
    <row r="10381" spans="11:11">
      <c r="K10381" s="3"/>
    </row>
    <row r="10382" spans="11:11">
      <c r="K10382" s="3"/>
    </row>
    <row r="10383" spans="11:11">
      <c r="K10383" s="3"/>
    </row>
    <row r="10384" spans="11:11">
      <c r="K10384" s="3"/>
    </row>
    <row r="10385" spans="11:11">
      <c r="K10385" s="3"/>
    </row>
    <row r="10386" spans="11:11">
      <c r="K10386" s="3"/>
    </row>
    <row r="10387" spans="11:11">
      <c r="K10387" s="3"/>
    </row>
    <row r="10388" spans="11:11">
      <c r="K10388" s="3"/>
    </row>
    <row r="10389" spans="11:11">
      <c r="K10389" s="3"/>
    </row>
    <row r="10390" spans="11:11">
      <c r="K10390" s="3"/>
    </row>
    <row r="10391" spans="11:11">
      <c r="K10391" s="3"/>
    </row>
    <row r="10392" spans="11:11">
      <c r="K10392" s="3"/>
    </row>
    <row r="10393" spans="11:11">
      <c r="K10393" s="3"/>
    </row>
    <row r="10394" spans="11:11">
      <c r="K10394" s="3"/>
    </row>
    <row r="10395" spans="11:11">
      <c r="K10395" s="3"/>
    </row>
    <row r="10396" spans="11:11">
      <c r="K10396" s="3"/>
    </row>
    <row r="10397" spans="11:11">
      <c r="K10397" s="3"/>
    </row>
    <row r="10398" spans="11:11">
      <c r="K10398" s="3"/>
    </row>
    <row r="10399" spans="11:11">
      <c r="K10399" s="3"/>
    </row>
    <row r="10400" spans="11:11">
      <c r="K10400" s="3"/>
    </row>
    <row r="10401" spans="11:11">
      <c r="K10401" s="3"/>
    </row>
    <row r="10402" spans="11:11">
      <c r="K10402" s="3"/>
    </row>
    <row r="10403" spans="11:11">
      <c r="K10403" s="3"/>
    </row>
    <row r="10404" spans="11:11">
      <c r="K10404" s="3"/>
    </row>
    <row r="10405" spans="11:11">
      <c r="K10405" s="3"/>
    </row>
    <row r="10406" spans="11:11">
      <c r="K10406" s="3"/>
    </row>
    <row r="10407" spans="11:11">
      <c r="K10407" s="3"/>
    </row>
    <row r="10408" spans="11:11">
      <c r="K10408" s="3"/>
    </row>
    <row r="10409" spans="11:11">
      <c r="K10409" s="3"/>
    </row>
    <row r="10410" spans="11:11">
      <c r="K10410" s="3"/>
    </row>
    <row r="10411" spans="11:11">
      <c r="K10411" s="3"/>
    </row>
    <row r="10412" spans="11:11">
      <c r="K10412" s="3"/>
    </row>
    <row r="10413" spans="11:11">
      <c r="K10413" s="3"/>
    </row>
    <row r="10414" spans="11:11">
      <c r="K10414" s="3"/>
    </row>
    <row r="10415" spans="11:11">
      <c r="K10415" s="3"/>
    </row>
    <row r="10416" spans="11:11">
      <c r="K10416" s="3"/>
    </row>
    <row r="10417" spans="11:11">
      <c r="K10417" s="3"/>
    </row>
    <row r="10418" spans="11:11">
      <c r="K10418" s="3"/>
    </row>
    <row r="10419" spans="11:11">
      <c r="K10419" s="3"/>
    </row>
    <row r="10420" spans="11:11">
      <c r="K10420" s="3"/>
    </row>
    <row r="10421" spans="11:11">
      <c r="K10421" s="3"/>
    </row>
    <row r="10422" spans="11:11">
      <c r="K10422" s="3"/>
    </row>
    <row r="10423" spans="11:11">
      <c r="K10423" s="3"/>
    </row>
    <row r="10424" spans="11:11">
      <c r="K10424" s="3"/>
    </row>
    <row r="10425" spans="11:11">
      <c r="K10425" s="3"/>
    </row>
    <row r="10426" spans="11:11">
      <c r="K10426" s="3"/>
    </row>
    <row r="10427" spans="11:11">
      <c r="K10427" s="3"/>
    </row>
    <row r="10428" spans="11:11">
      <c r="K10428" s="3"/>
    </row>
    <row r="10429" spans="11:11">
      <c r="K10429" s="3"/>
    </row>
    <row r="10430" spans="11:11">
      <c r="K10430" s="3"/>
    </row>
    <row r="10431" spans="11:11">
      <c r="K10431" s="3"/>
    </row>
    <row r="10432" spans="11:11">
      <c r="K10432" s="3"/>
    </row>
    <row r="10433" spans="11:11">
      <c r="K10433" s="3"/>
    </row>
    <row r="10434" spans="11:11">
      <c r="K10434" s="3"/>
    </row>
    <row r="10435" spans="11:11">
      <c r="K10435" s="3"/>
    </row>
    <row r="10436" spans="11:11">
      <c r="K10436" s="3"/>
    </row>
    <row r="10437" spans="11:11">
      <c r="K10437" s="3"/>
    </row>
    <row r="10438" spans="11:11">
      <c r="K10438" s="3"/>
    </row>
    <row r="10439" spans="11:11">
      <c r="K10439" s="3"/>
    </row>
    <row r="10440" spans="11:11">
      <c r="K10440" s="3"/>
    </row>
    <row r="10441" spans="11:11">
      <c r="K10441" s="3"/>
    </row>
    <row r="10442" spans="11:11">
      <c r="K10442" s="3"/>
    </row>
    <row r="10443" spans="11:11">
      <c r="K10443" s="3"/>
    </row>
    <row r="10444" spans="11:11">
      <c r="K10444" s="3"/>
    </row>
    <row r="10445" spans="11:11">
      <c r="K10445" s="3"/>
    </row>
    <row r="10446" spans="11:11">
      <c r="K10446" s="3"/>
    </row>
    <row r="10447" spans="11:11">
      <c r="K10447" s="3"/>
    </row>
    <row r="10448" spans="11:11">
      <c r="K10448" s="3"/>
    </row>
    <row r="10449" spans="11:11">
      <c r="K10449" s="3"/>
    </row>
    <row r="10450" spans="11:11">
      <c r="K10450" s="3"/>
    </row>
    <row r="10451" spans="11:11">
      <c r="K10451" s="3"/>
    </row>
    <row r="10452" spans="11:11">
      <c r="K10452" s="3"/>
    </row>
    <row r="10453" spans="11:11">
      <c r="K10453" s="3"/>
    </row>
    <row r="10454" spans="11:11">
      <c r="K10454" s="3"/>
    </row>
    <row r="10455" spans="11:11">
      <c r="K10455" s="3"/>
    </row>
    <row r="10456" spans="11:11">
      <c r="K10456" s="3"/>
    </row>
    <row r="10457" spans="11:11">
      <c r="K10457" s="3"/>
    </row>
    <row r="10458" spans="11:11">
      <c r="K10458" s="3"/>
    </row>
    <row r="10459" spans="11:11">
      <c r="K10459" s="3"/>
    </row>
    <row r="10460" spans="11:11">
      <c r="K10460" s="3"/>
    </row>
    <row r="10461" spans="11:11">
      <c r="K10461" s="3"/>
    </row>
    <row r="10462" spans="11:11">
      <c r="K10462" s="3"/>
    </row>
    <row r="10463" spans="11:11">
      <c r="K10463" s="3"/>
    </row>
    <row r="10464" spans="11:11">
      <c r="K10464" s="3"/>
    </row>
    <row r="10465" spans="11:11">
      <c r="K10465" s="3"/>
    </row>
    <row r="10466" spans="11:11">
      <c r="K10466" s="3"/>
    </row>
    <row r="10467" spans="11:11">
      <c r="K10467" s="3"/>
    </row>
    <row r="10468" spans="11:11">
      <c r="K10468" s="3"/>
    </row>
    <row r="10469" spans="11:11">
      <c r="K10469" s="3"/>
    </row>
    <row r="10470" spans="11:11">
      <c r="K10470" s="3"/>
    </row>
    <row r="10471" spans="11:11">
      <c r="K10471" s="3"/>
    </row>
    <row r="10472" spans="11:11">
      <c r="K10472" s="3"/>
    </row>
    <row r="10473" spans="11:11">
      <c r="K10473" s="3"/>
    </row>
    <row r="10474" spans="11:11">
      <c r="K10474" s="3"/>
    </row>
    <row r="10475" spans="11:11">
      <c r="K10475" s="3"/>
    </row>
    <row r="10476" spans="11:11">
      <c r="K10476" s="3"/>
    </row>
    <row r="10477" spans="11:11">
      <c r="K10477" s="3"/>
    </row>
    <row r="10478" spans="11:11">
      <c r="K10478" s="3"/>
    </row>
    <row r="10479" spans="11:11">
      <c r="K10479" s="3"/>
    </row>
    <row r="10480" spans="11:11">
      <c r="K10480" s="3"/>
    </row>
    <row r="10481" spans="11:11">
      <c r="K10481" s="3"/>
    </row>
    <row r="10482" spans="11:11">
      <c r="K10482" s="3"/>
    </row>
    <row r="10483" spans="11:11">
      <c r="K10483" s="3"/>
    </row>
    <row r="10484" spans="11:11">
      <c r="K10484" s="3"/>
    </row>
    <row r="10485" spans="11:11">
      <c r="K10485" s="3"/>
    </row>
    <row r="10486" spans="11:11">
      <c r="K10486" s="3"/>
    </row>
    <row r="10487" spans="11:11">
      <c r="K10487" s="3"/>
    </row>
    <row r="10488" spans="11:11">
      <c r="K10488" s="3"/>
    </row>
    <row r="10489" spans="11:11">
      <c r="K10489" s="3"/>
    </row>
    <row r="10490" spans="11:11">
      <c r="K10490" s="3"/>
    </row>
    <row r="10491" spans="11:11">
      <c r="K10491" s="3"/>
    </row>
    <row r="10492" spans="11:11">
      <c r="K10492" s="3"/>
    </row>
    <row r="10493" spans="11:11">
      <c r="K10493" s="3"/>
    </row>
    <row r="10494" spans="11:11">
      <c r="K10494" s="3"/>
    </row>
    <row r="10495" spans="11:11">
      <c r="K10495" s="3"/>
    </row>
    <row r="10496" spans="11:11">
      <c r="K10496" s="3"/>
    </row>
    <row r="10497" spans="11:11">
      <c r="K10497" s="3"/>
    </row>
    <row r="10498" spans="11:11">
      <c r="K10498" s="3"/>
    </row>
    <row r="10499" spans="11:11">
      <c r="K10499" s="3"/>
    </row>
    <row r="10500" spans="11:11">
      <c r="K10500" s="3"/>
    </row>
    <row r="10501" spans="11:11">
      <c r="K10501" s="3"/>
    </row>
    <row r="10502" spans="11:11">
      <c r="K10502" s="3"/>
    </row>
    <row r="10503" spans="11:11">
      <c r="K10503" s="3"/>
    </row>
    <row r="10504" spans="11:11">
      <c r="K10504" s="3"/>
    </row>
    <row r="10505" spans="11:11">
      <c r="K10505" s="3"/>
    </row>
    <row r="10506" spans="11:11">
      <c r="K10506" s="3"/>
    </row>
    <row r="10507" spans="11:11">
      <c r="K10507" s="3"/>
    </row>
    <row r="10508" spans="11:11">
      <c r="K10508" s="3"/>
    </row>
    <row r="10509" spans="11:11">
      <c r="K10509" s="3"/>
    </row>
    <row r="10510" spans="11:11">
      <c r="K10510" s="3"/>
    </row>
    <row r="10511" spans="11:11">
      <c r="K10511" s="3"/>
    </row>
    <row r="10512" spans="11:11">
      <c r="K10512" s="3"/>
    </row>
    <row r="10513" spans="11:11">
      <c r="K10513" s="3"/>
    </row>
    <row r="10514" spans="11:11">
      <c r="K10514" s="3"/>
    </row>
    <row r="10515" spans="11:11">
      <c r="K10515" s="3"/>
    </row>
    <row r="10516" spans="11:11">
      <c r="K10516" s="3"/>
    </row>
    <row r="10517" spans="11:11">
      <c r="K10517" s="3"/>
    </row>
    <row r="10518" spans="11:11">
      <c r="K10518" s="3"/>
    </row>
    <row r="10519" spans="11:11">
      <c r="K10519" s="3"/>
    </row>
    <row r="10520" spans="11:11">
      <c r="K10520" s="3"/>
    </row>
    <row r="10521" spans="11:11">
      <c r="K10521" s="3"/>
    </row>
    <row r="10522" spans="11:11">
      <c r="K10522" s="3"/>
    </row>
    <row r="10523" spans="11:11">
      <c r="K10523" s="3"/>
    </row>
    <row r="10524" spans="11:11">
      <c r="K10524" s="3"/>
    </row>
    <row r="10525" spans="11:11">
      <c r="K10525" s="3"/>
    </row>
    <row r="10526" spans="11:11">
      <c r="K10526" s="3"/>
    </row>
    <row r="10527" spans="11:11">
      <c r="K10527" s="3"/>
    </row>
    <row r="10528" spans="11:11">
      <c r="K10528" s="3"/>
    </row>
    <row r="10529" spans="11:11">
      <c r="K10529" s="3"/>
    </row>
    <row r="10530" spans="11:11">
      <c r="K10530" s="3"/>
    </row>
    <row r="10531" spans="11:11">
      <c r="K10531" s="3"/>
    </row>
    <row r="10532" spans="11:11">
      <c r="K10532" s="3"/>
    </row>
    <row r="10533" spans="11:11">
      <c r="K10533" s="3"/>
    </row>
    <row r="10534" spans="11:11">
      <c r="K10534" s="3"/>
    </row>
    <row r="10535" spans="11:11">
      <c r="K10535" s="3"/>
    </row>
    <row r="10536" spans="11:11">
      <c r="K10536" s="3"/>
    </row>
    <row r="10537" spans="11:11">
      <c r="K10537" s="3"/>
    </row>
    <row r="10538" spans="11:11">
      <c r="K10538" s="3"/>
    </row>
    <row r="10539" spans="11:11">
      <c r="K10539" s="3"/>
    </row>
    <row r="10540" spans="11:11">
      <c r="K10540" s="3"/>
    </row>
    <row r="10541" spans="11:11">
      <c r="K10541" s="3"/>
    </row>
    <row r="10542" spans="11:11">
      <c r="K10542" s="3"/>
    </row>
    <row r="10543" spans="11:11">
      <c r="K10543" s="3"/>
    </row>
    <row r="10544" spans="11:11">
      <c r="K10544" s="3"/>
    </row>
    <row r="10545" spans="11:11">
      <c r="K10545" s="3"/>
    </row>
    <row r="10546" spans="11:11">
      <c r="K10546" s="3"/>
    </row>
    <row r="10547" spans="11:11">
      <c r="K10547" s="3"/>
    </row>
    <row r="10548" spans="11:11">
      <c r="K10548" s="3"/>
    </row>
    <row r="10549" spans="11:11">
      <c r="K10549" s="3"/>
    </row>
    <row r="10550" spans="11:11">
      <c r="K10550" s="3"/>
    </row>
    <row r="10551" spans="11:11">
      <c r="K10551" s="3"/>
    </row>
    <row r="10552" spans="11:11">
      <c r="K10552" s="3"/>
    </row>
    <row r="10553" spans="11:11">
      <c r="K10553" s="3"/>
    </row>
    <row r="10554" spans="11:11">
      <c r="K10554" s="3"/>
    </row>
    <row r="10555" spans="11:11">
      <c r="K10555" s="3"/>
    </row>
    <row r="10556" spans="11:11">
      <c r="K10556" s="3"/>
    </row>
    <row r="10557" spans="11:11">
      <c r="K10557" s="3"/>
    </row>
    <row r="10558" spans="11:11">
      <c r="K10558" s="3"/>
    </row>
    <row r="10559" spans="11:11">
      <c r="K10559" s="3"/>
    </row>
    <row r="10560" spans="11:11">
      <c r="K10560" s="3"/>
    </row>
    <row r="10561" spans="11:11">
      <c r="K10561" s="3"/>
    </row>
    <row r="10562" spans="11:11">
      <c r="K10562" s="3"/>
    </row>
    <row r="10563" spans="11:11">
      <c r="K10563" s="3"/>
    </row>
    <row r="10564" spans="11:11">
      <c r="K10564" s="3"/>
    </row>
    <row r="10565" spans="11:11">
      <c r="K10565" s="3"/>
    </row>
    <row r="10566" spans="11:11">
      <c r="K10566" s="3"/>
    </row>
    <row r="10567" spans="11:11">
      <c r="K10567" s="3"/>
    </row>
    <row r="10568" spans="11:11">
      <c r="K10568" s="3"/>
    </row>
    <row r="10569" spans="11:11">
      <c r="K10569" s="3"/>
    </row>
    <row r="10570" spans="11:11">
      <c r="K10570" s="3"/>
    </row>
    <row r="10571" spans="11:11">
      <c r="K10571" s="3"/>
    </row>
    <row r="10572" spans="11:11">
      <c r="K10572" s="3"/>
    </row>
    <row r="10573" spans="11:11">
      <c r="K10573" s="3"/>
    </row>
    <row r="10574" spans="11:11">
      <c r="K10574" s="3"/>
    </row>
    <row r="10575" spans="11:11">
      <c r="K10575" s="3"/>
    </row>
    <row r="10576" spans="11:11">
      <c r="K10576" s="3"/>
    </row>
    <row r="10577" spans="11:11">
      <c r="K10577" s="3"/>
    </row>
    <row r="10578" spans="11:11">
      <c r="K10578" s="3"/>
    </row>
    <row r="10579" spans="11:11">
      <c r="K10579" s="3"/>
    </row>
    <row r="10580" spans="11:11">
      <c r="K10580" s="3"/>
    </row>
    <row r="10581" spans="11:11">
      <c r="K10581" s="3"/>
    </row>
    <row r="10582" spans="11:11">
      <c r="K10582" s="3"/>
    </row>
    <row r="10583" spans="11:11">
      <c r="K10583" s="3"/>
    </row>
    <row r="10584" spans="11:11">
      <c r="K10584" s="3"/>
    </row>
    <row r="10585" spans="11:11">
      <c r="K10585" s="3"/>
    </row>
    <row r="10586" spans="11:11">
      <c r="K10586" s="3"/>
    </row>
    <row r="10587" spans="11:11">
      <c r="K10587" s="3"/>
    </row>
    <row r="10588" spans="11:11">
      <c r="K10588" s="3"/>
    </row>
    <row r="10589" spans="11:11">
      <c r="K10589" s="3"/>
    </row>
    <row r="10590" spans="11:11">
      <c r="K10590" s="3"/>
    </row>
    <row r="10591" spans="11:11">
      <c r="K10591" s="3"/>
    </row>
    <row r="10592" spans="11:11">
      <c r="K10592" s="3"/>
    </row>
    <row r="10593" spans="11:11">
      <c r="K10593" s="3"/>
    </row>
    <row r="10594" spans="11:11">
      <c r="K10594" s="3"/>
    </row>
    <row r="10595" spans="11:11">
      <c r="K10595" s="3"/>
    </row>
    <row r="10596" spans="11:11">
      <c r="K10596" s="3"/>
    </row>
    <row r="10597" spans="11:11">
      <c r="K10597" s="3"/>
    </row>
    <row r="10598" spans="11:11">
      <c r="K10598" s="3"/>
    </row>
    <row r="10599" spans="11:11">
      <c r="K10599" s="3"/>
    </row>
    <row r="10600" spans="11:11">
      <c r="K10600" s="3"/>
    </row>
    <row r="10601" spans="11:11">
      <c r="K10601" s="3"/>
    </row>
    <row r="10602" spans="11:11">
      <c r="K10602" s="3"/>
    </row>
    <row r="10603" spans="11:11">
      <c r="K10603" s="3"/>
    </row>
    <row r="10604" spans="11:11">
      <c r="K10604" s="3"/>
    </row>
    <row r="10605" spans="11:11">
      <c r="K10605" s="3"/>
    </row>
    <row r="10606" spans="11:11">
      <c r="K10606" s="3"/>
    </row>
    <row r="10607" spans="11:11">
      <c r="K10607" s="3"/>
    </row>
    <row r="10608" spans="11:11">
      <c r="K10608" s="3"/>
    </row>
    <row r="10609" spans="11:11">
      <c r="K10609" s="3"/>
    </row>
    <row r="10610" spans="11:11">
      <c r="K10610" s="3"/>
    </row>
    <row r="10611" spans="11:11">
      <c r="K10611" s="3"/>
    </row>
    <row r="10612" spans="11:11">
      <c r="K10612" s="3"/>
    </row>
    <row r="10613" spans="11:11">
      <c r="K10613" s="3"/>
    </row>
    <row r="10614" spans="11:11">
      <c r="K10614" s="3"/>
    </row>
    <row r="10615" spans="11:11">
      <c r="K10615" s="3"/>
    </row>
    <row r="10616" spans="11:11">
      <c r="K10616" s="3"/>
    </row>
    <row r="10617" spans="11:11">
      <c r="K10617" s="3"/>
    </row>
    <row r="10618" spans="11:11">
      <c r="K10618" s="3"/>
    </row>
    <row r="10619" spans="11:11">
      <c r="K10619" s="3"/>
    </row>
    <row r="10620" spans="11:11">
      <c r="K10620" s="3"/>
    </row>
    <row r="10621" spans="11:11">
      <c r="K10621" s="3"/>
    </row>
    <row r="10622" spans="11:11">
      <c r="K10622" s="3"/>
    </row>
    <row r="10623" spans="11:11">
      <c r="K10623" s="3"/>
    </row>
    <row r="10624" spans="11:11">
      <c r="K10624" s="3"/>
    </row>
    <row r="10625" spans="11:11">
      <c r="K10625" s="3"/>
    </row>
    <row r="10626" spans="11:11">
      <c r="K10626" s="3"/>
    </row>
    <row r="10627" spans="11:11">
      <c r="K10627" s="3"/>
    </row>
    <row r="10628" spans="11:11">
      <c r="K10628" s="3"/>
    </row>
    <row r="10629" spans="11:11">
      <c r="K10629" s="3"/>
    </row>
    <row r="10630" spans="11:11">
      <c r="K10630" s="3"/>
    </row>
    <row r="10631" spans="11:11">
      <c r="K10631" s="3"/>
    </row>
    <row r="10632" spans="11:11">
      <c r="K10632" s="3"/>
    </row>
    <row r="10633" spans="11:11">
      <c r="K10633" s="3"/>
    </row>
    <row r="10634" spans="11:11">
      <c r="K10634" s="3"/>
    </row>
    <row r="10635" spans="11:11">
      <c r="K10635" s="3"/>
    </row>
    <row r="10636" spans="11:11">
      <c r="K10636" s="3"/>
    </row>
    <row r="10637" spans="11:11">
      <c r="K10637" s="3"/>
    </row>
    <row r="10638" spans="11:11">
      <c r="K10638" s="3"/>
    </row>
    <row r="10639" spans="11:11">
      <c r="K10639" s="3"/>
    </row>
    <row r="10640" spans="11:11">
      <c r="K10640" s="3"/>
    </row>
    <row r="10641" spans="11:11">
      <c r="K10641" s="3"/>
    </row>
    <row r="10642" spans="11:11">
      <c r="K10642" s="3"/>
    </row>
    <row r="10643" spans="11:11">
      <c r="K10643" s="3"/>
    </row>
    <row r="10644" spans="11:11">
      <c r="K10644" s="3"/>
    </row>
    <row r="10645" spans="11:11">
      <c r="K10645" s="3"/>
    </row>
    <row r="10646" spans="11:11">
      <c r="K10646" s="3"/>
    </row>
    <row r="10647" spans="11:11">
      <c r="K10647" s="3"/>
    </row>
    <row r="10648" spans="11:11">
      <c r="K10648" s="3"/>
    </row>
    <row r="10649" spans="11:11">
      <c r="K10649" s="3"/>
    </row>
    <row r="10650" spans="11:11">
      <c r="K10650" s="3"/>
    </row>
    <row r="10651" spans="11:11">
      <c r="K10651" s="3"/>
    </row>
    <row r="10652" spans="11:11">
      <c r="K10652" s="3"/>
    </row>
    <row r="10653" spans="11:11">
      <c r="K10653" s="3"/>
    </row>
    <row r="10654" spans="11:11">
      <c r="K10654" s="3"/>
    </row>
    <row r="10655" spans="11:11">
      <c r="K10655" s="3"/>
    </row>
    <row r="10656" spans="11:11">
      <c r="K10656" s="3"/>
    </row>
    <row r="10657" spans="11:11">
      <c r="K10657" s="3"/>
    </row>
    <row r="10658" spans="11:11">
      <c r="K10658" s="3"/>
    </row>
    <row r="10659" spans="11:11">
      <c r="K10659" s="3"/>
    </row>
    <row r="10660" spans="11:11">
      <c r="K10660" s="3"/>
    </row>
    <row r="10661" spans="11:11">
      <c r="K10661" s="3"/>
    </row>
    <row r="10662" spans="11:11">
      <c r="K10662" s="3"/>
    </row>
    <row r="10663" spans="11:11">
      <c r="K10663" s="3"/>
    </row>
    <row r="10664" spans="11:11">
      <c r="K10664" s="3"/>
    </row>
    <row r="10665" spans="11:11">
      <c r="K10665" s="3"/>
    </row>
    <row r="10666" spans="11:11">
      <c r="K10666" s="3"/>
    </row>
    <row r="10667" spans="11:11">
      <c r="K10667" s="3"/>
    </row>
    <row r="10668" spans="11:11">
      <c r="K10668" s="3"/>
    </row>
    <row r="10669" spans="11:11">
      <c r="K10669" s="3"/>
    </row>
    <row r="10670" spans="11:11">
      <c r="K10670" s="3"/>
    </row>
    <row r="10671" spans="11:11">
      <c r="K10671" s="3"/>
    </row>
    <row r="10672" spans="11:11">
      <c r="K10672" s="3"/>
    </row>
    <row r="10673" spans="11:11">
      <c r="K10673" s="3"/>
    </row>
    <row r="10674" spans="11:11">
      <c r="K10674" s="3"/>
    </row>
    <row r="10675" spans="11:11">
      <c r="K10675" s="3"/>
    </row>
    <row r="10676" spans="11:11">
      <c r="K10676" s="3"/>
    </row>
    <row r="10677" spans="11:11">
      <c r="K10677" s="3"/>
    </row>
    <row r="10678" spans="11:11">
      <c r="K10678" s="3"/>
    </row>
    <row r="10679" spans="11:11">
      <c r="K10679" s="3"/>
    </row>
    <row r="10680" spans="11:11">
      <c r="K10680" s="3"/>
    </row>
    <row r="10681" spans="11:11">
      <c r="K10681" s="3"/>
    </row>
    <row r="10682" spans="11:11">
      <c r="K10682" s="3"/>
    </row>
    <row r="10683" spans="11:11">
      <c r="K10683" s="3"/>
    </row>
    <row r="10684" spans="11:11">
      <c r="K10684" s="3"/>
    </row>
    <row r="10685" spans="11:11">
      <c r="K10685" s="3"/>
    </row>
    <row r="10686" spans="11:11">
      <c r="K10686" s="3"/>
    </row>
    <row r="10687" spans="11:11">
      <c r="K10687" s="3"/>
    </row>
    <row r="10688" spans="11:11">
      <c r="K10688" s="3"/>
    </row>
    <row r="10689" spans="11:11">
      <c r="K10689" s="3"/>
    </row>
    <row r="10690" spans="11:11">
      <c r="K10690" s="3"/>
    </row>
    <row r="10691" spans="11:11">
      <c r="K10691" s="3"/>
    </row>
    <row r="10692" spans="11:11">
      <c r="K10692" s="3"/>
    </row>
    <row r="10693" spans="11:11">
      <c r="K10693" s="3"/>
    </row>
    <row r="10694" spans="11:11">
      <c r="K10694" s="3"/>
    </row>
    <row r="10695" spans="11:11">
      <c r="K10695" s="3"/>
    </row>
    <row r="10696" spans="11:11">
      <c r="K10696" s="3"/>
    </row>
    <row r="10697" spans="11:11">
      <c r="K10697" s="3"/>
    </row>
    <row r="10698" spans="11:11">
      <c r="K10698" s="3"/>
    </row>
    <row r="10699" spans="11:11">
      <c r="K10699" s="3"/>
    </row>
    <row r="10700" spans="11:11">
      <c r="K10700" s="3"/>
    </row>
    <row r="10701" spans="11:11">
      <c r="K10701" s="3"/>
    </row>
    <row r="10702" spans="11:11">
      <c r="K10702" s="3"/>
    </row>
    <row r="10703" spans="11:11">
      <c r="K10703" s="3"/>
    </row>
    <row r="10704" spans="11:11">
      <c r="K10704" s="3"/>
    </row>
    <row r="10705" spans="11:11">
      <c r="K10705" s="3"/>
    </row>
    <row r="10706" spans="11:11">
      <c r="K10706" s="3"/>
    </row>
    <row r="10707" spans="11:11">
      <c r="K10707" s="3"/>
    </row>
    <row r="10708" spans="11:11">
      <c r="K10708" s="3"/>
    </row>
    <row r="10709" spans="11:11">
      <c r="K10709" s="3"/>
    </row>
    <row r="10710" spans="11:11">
      <c r="K10710" s="3"/>
    </row>
    <row r="10711" spans="11:11">
      <c r="K10711" s="3"/>
    </row>
    <row r="10712" spans="11:11">
      <c r="K10712" s="3"/>
    </row>
    <row r="10713" spans="11:11">
      <c r="K10713" s="3"/>
    </row>
    <row r="10714" spans="11:11">
      <c r="K10714" s="3"/>
    </row>
    <row r="10715" spans="11:11">
      <c r="K10715" s="3"/>
    </row>
    <row r="10716" spans="11:11">
      <c r="K10716" s="3"/>
    </row>
    <row r="10717" spans="11:11">
      <c r="K10717" s="3"/>
    </row>
    <row r="10718" spans="11:11">
      <c r="K10718" s="3"/>
    </row>
    <row r="10719" spans="11:11">
      <c r="K10719" s="3"/>
    </row>
    <row r="10720" spans="11:11">
      <c r="K10720" s="3"/>
    </row>
    <row r="10721" spans="11:11">
      <c r="K10721" s="3"/>
    </row>
    <row r="10722" spans="11:11">
      <c r="K10722" s="3"/>
    </row>
    <row r="10723" spans="11:11">
      <c r="K10723" s="3"/>
    </row>
    <row r="10724" spans="11:11">
      <c r="K10724" s="3"/>
    </row>
    <row r="10725" spans="11:11">
      <c r="K10725" s="3"/>
    </row>
    <row r="10726" spans="11:11">
      <c r="K10726" s="3"/>
    </row>
    <row r="10727" spans="11:11">
      <c r="K10727" s="3"/>
    </row>
    <row r="10728" spans="11:11">
      <c r="K10728" s="3"/>
    </row>
    <row r="10729" spans="11:11">
      <c r="K10729" s="3"/>
    </row>
    <row r="10730" spans="11:11">
      <c r="K10730" s="3"/>
    </row>
    <row r="10731" spans="11:11">
      <c r="K10731" s="3"/>
    </row>
    <row r="10732" spans="11:11">
      <c r="K10732" s="3"/>
    </row>
    <row r="10733" spans="11:11">
      <c r="K10733" s="3"/>
    </row>
    <row r="10734" spans="11:11">
      <c r="K10734" s="3"/>
    </row>
    <row r="10735" spans="11:11">
      <c r="K10735" s="3"/>
    </row>
    <row r="10736" spans="11:11">
      <c r="K10736" s="3"/>
    </row>
    <row r="10737" spans="11:11">
      <c r="K10737" s="3"/>
    </row>
    <row r="10738" spans="11:11">
      <c r="K10738" s="3"/>
    </row>
    <row r="10739" spans="11:11">
      <c r="K10739" s="3"/>
    </row>
    <row r="10740" spans="11:11">
      <c r="K10740" s="3"/>
    </row>
    <row r="10741" spans="11:11">
      <c r="K10741" s="3"/>
    </row>
    <row r="10742" spans="11:11">
      <c r="K10742" s="3"/>
    </row>
    <row r="10743" spans="11:11">
      <c r="K10743" s="3"/>
    </row>
    <row r="10744" spans="11:11">
      <c r="K10744" s="3"/>
    </row>
    <row r="10745" spans="11:11">
      <c r="K10745" s="3"/>
    </row>
    <row r="10746" spans="11:11">
      <c r="K10746" s="3"/>
    </row>
    <row r="10747" spans="11:11">
      <c r="K10747" s="3"/>
    </row>
    <row r="10748" spans="11:11">
      <c r="K10748" s="3"/>
    </row>
    <row r="10749" spans="11:11">
      <c r="K10749" s="3"/>
    </row>
    <row r="10750" spans="11:11">
      <c r="K10750" s="3"/>
    </row>
    <row r="10751" spans="11:11">
      <c r="K10751" s="3"/>
    </row>
    <row r="10752" spans="11:11">
      <c r="K10752" s="3"/>
    </row>
    <row r="10753" spans="11:11">
      <c r="K10753" s="3"/>
    </row>
    <row r="10754" spans="11:11">
      <c r="K10754" s="3"/>
    </row>
    <row r="10755" spans="11:11">
      <c r="K10755" s="3"/>
    </row>
    <row r="10756" spans="11:11">
      <c r="K10756" s="3"/>
    </row>
    <row r="10757" spans="11:11">
      <c r="K10757" s="3"/>
    </row>
    <row r="10758" spans="11:11">
      <c r="K10758" s="3"/>
    </row>
    <row r="10759" spans="11:11">
      <c r="K10759" s="3"/>
    </row>
    <row r="10760" spans="11:11">
      <c r="K10760" s="3"/>
    </row>
    <row r="10761" spans="11:11">
      <c r="K10761" s="3"/>
    </row>
    <row r="10762" spans="11:11">
      <c r="K10762" s="3"/>
    </row>
    <row r="10763" spans="11:11">
      <c r="K10763" s="3"/>
    </row>
    <row r="10764" spans="11:11">
      <c r="K10764" s="3"/>
    </row>
    <row r="10765" spans="11:11">
      <c r="K10765" s="3"/>
    </row>
    <row r="10766" spans="11:11">
      <c r="K10766" s="3"/>
    </row>
    <row r="10767" spans="11:11">
      <c r="K10767" s="3"/>
    </row>
    <row r="10768" spans="11:11">
      <c r="K10768" s="3"/>
    </row>
    <row r="10769" spans="11:11">
      <c r="K10769" s="3"/>
    </row>
    <row r="10770" spans="11:11">
      <c r="K10770" s="3"/>
    </row>
    <row r="10771" spans="11:11">
      <c r="K10771" s="3"/>
    </row>
    <row r="10772" spans="11:11">
      <c r="K10772" s="3"/>
    </row>
    <row r="10773" spans="11:11">
      <c r="K10773" s="3"/>
    </row>
    <row r="10774" spans="11:11">
      <c r="K10774" s="3"/>
    </row>
    <row r="10775" spans="11:11">
      <c r="K10775" s="3"/>
    </row>
    <row r="10776" spans="11:11">
      <c r="K10776" s="3"/>
    </row>
    <row r="10777" spans="11:11">
      <c r="K10777" s="3"/>
    </row>
    <row r="10778" spans="11:11">
      <c r="K10778" s="3"/>
    </row>
    <row r="10779" spans="11:11">
      <c r="K10779" s="3"/>
    </row>
    <row r="10780" spans="11:11">
      <c r="K10780" s="3"/>
    </row>
    <row r="10781" spans="11:11">
      <c r="K10781" s="3"/>
    </row>
    <row r="10782" spans="11:11">
      <c r="K10782" s="3"/>
    </row>
    <row r="10783" spans="11:11">
      <c r="K10783" s="3"/>
    </row>
    <row r="10784" spans="11:11">
      <c r="K10784" s="3"/>
    </row>
    <row r="10785" spans="11:11">
      <c r="K10785" s="3"/>
    </row>
    <row r="10786" spans="11:11">
      <c r="K10786" s="3"/>
    </row>
    <row r="10787" spans="11:11">
      <c r="K10787" s="3"/>
    </row>
    <row r="10788" spans="11:11">
      <c r="K10788" s="3"/>
    </row>
    <row r="10789" spans="11:11">
      <c r="K10789" s="3"/>
    </row>
    <row r="10790" spans="11:11">
      <c r="K10790" s="3"/>
    </row>
    <row r="10791" spans="11:11">
      <c r="K10791" s="3"/>
    </row>
    <row r="10792" spans="11:11">
      <c r="K10792" s="3"/>
    </row>
    <row r="10793" spans="11:11">
      <c r="K10793" s="3"/>
    </row>
    <row r="10794" spans="11:11">
      <c r="K10794" s="3"/>
    </row>
    <row r="10795" spans="11:11">
      <c r="K10795" s="3"/>
    </row>
    <row r="10796" spans="11:11">
      <c r="K10796" s="3"/>
    </row>
    <row r="10797" spans="11:11">
      <c r="K10797" s="3"/>
    </row>
    <row r="10798" spans="11:11">
      <c r="K10798" s="3"/>
    </row>
    <row r="10799" spans="11:11">
      <c r="K10799" s="3"/>
    </row>
    <row r="10800" spans="11:11">
      <c r="K10800" s="3"/>
    </row>
    <row r="10801" spans="11:11">
      <c r="K10801" s="3"/>
    </row>
    <row r="10802" spans="11:11">
      <c r="K10802" s="3"/>
    </row>
    <row r="10803" spans="11:11">
      <c r="K10803" s="3"/>
    </row>
    <row r="10804" spans="11:11">
      <c r="K10804" s="3"/>
    </row>
    <row r="10805" spans="11:11">
      <c r="K10805" s="3"/>
    </row>
    <row r="10806" spans="11:11">
      <c r="K10806" s="3"/>
    </row>
    <row r="10807" spans="11:11">
      <c r="K10807" s="3"/>
    </row>
    <row r="10808" spans="11:11">
      <c r="K10808" s="3"/>
    </row>
    <row r="10809" spans="11:11">
      <c r="K10809" s="3"/>
    </row>
    <row r="10810" spans="11:11">
      <c r="K10810" s="3"/>
    </row>
    <row r="10811" spans="11:11">
      <c r="K10811" s="3"/>
    </row>
    <row r="10812" spans="11:11">
      <c r="K10812" s="3"/>
    </row>
    <row r="10813" spans="11:11">
      <c r="K10813" s="3"/>
    </row>
    <row r="10814" spans="11:11">
      <c r="K10814" s="3"/>
    </row>
    <row r="10815" spans="11:11">
      <c r="K10815" s="3"/>
    </row>
    <row r="10816" spans="11:11">
      <c r="K10816" s="3"/>
    </row>
    <row r="10817" spans="11:11">
      <c r="K10817" s="3"/>
    </row>
    <row r="10818" spans="11:11">
      <c r="K10818" s="3"/>
    </row>
    <row r="10819" spans="11:11">
      <c r="K10819" s="3"/>
    </row>
    <row r="10820" spans="11:11">
      <c r="K10820" s="3"/>
    </row>
    <row r="10821" spans="11:11">
      <c r="K10821" s="3"/>
    </row>
    <row r="10822" spans="11:11">
      <c r="K10822" s="3"/>
    </row>
    <row r="10823" spans="11:11">
      <c r="K10823" s="3"/>
    </row>
    <row r="10824" spans="11:11">
      <c r="K10824" s="3"/>
    </row>
    <row r="10825" spans="11:11">
      <c r="K10825" s="3"/>
    </row>
    <row r="10826" spans="11:11">
      <c r="K10826" s="3"/>
    </row>
    <row r="10827" spans="11:11">
      <c r="K10827" s="3"/>
    </row>
    <row r="10828" spans="11:11">
      <c r="K10828" s="3"/>
    </row>
    <row r="10829" spans="11:11">
      <c r="K10829" s="3"/>
    </row>
    <row r="10830" spans="11:11">
      <c r="K10830" s="3"/>
    </row>
    <row r="10831" spans="11:11">
      <c r="K10831" s="3"/>
    </row>
    <row r="10832" spans="11:11">
      <c r="K10832" s="3"/>
    </row>
    <row r="10833" spans="11:11">
      <c r="K10833" s="3"/>
    </row>
    <row r="10834" spans="11:11">
      <c r="K10834" s="3"/>
    </row>
    <row r="10835" spans="11:11">
      <c r="K10835" s="3"/>
    </row>
    <row r="10836" spans="11:11">
      <c r="K10836" s="3"/>
    </row>
    <row r="10837" spans="11:11">
      <c r="K10837" s="3"/>
    </row>
    <row r="10838" spans="11:11">
      <c r="K10838" s="3"/>
    </row>
    <row r="10839" spans="11:11">
      <c r="K10839" s="3"/>
    </row>
    <row r="10840" spans="11:11">
      <c r="K10840" s="3"/>
    </row>
    <row r="10841" spans="11:11">
      <c r="K10841" s="3"/>
    </row>
    <row r="10842" spans="11:11">
      <c r="K10842" s="3"/>
    </row>
    <row r="10843" spans="11:11">
      <c r="K10843" s="3"/>
    </row>
    <row r="10844" spans="11:11">
      <c r="K10844" s="3"/>
    </row>
    <row r="10845" spans="11:11">
      <c r="K10845" s="3"/>
    </row>
    <row r="10846" spans="11:11">
      <c r="K10846" s="3"/>
    </row>
    <row r="10847" spans="11:11">
      <c r="K10847" s="3"/>
    </row>
    <row r="10848" spans="11:11">
      <c r="K10848" s="3"/>
    </row>
    <row r="10849" spans="11:11">
      <c r="K10849" s="3"/>
    </row>
    <row r="10850" spans="11:11">
      <c r="K10850" s="3"/>
    </row>
    <row r="10851" spans="11:11">
      <c r="K10851" s="3"/>
    </row>
    <row r="10852" spans="11:11">
      <c r="K10852" s="3"/>
    </row>
    <row r="10853" spans="11:11">
      <c r="K10853" s="3"/>
    </row>
    <row r="10854" spans="11:11">
      <c r="K10854" s="3"/>
    </row>
    <row r="10855" spans="11:11">
      <c r="K10855" s="3"/>
    </row>
    <row r="10856" spans="11:11">
      <c r="K10856" s="3"/>
    </row>
    <row r="10857" spans="11:11">
      <c r="K10857" s="3"/>
    </row>
    <row r="10858" spans="11:11">
      <c r="K10858" s="3"/>
    </row>
    <row r="10859" spans="11:11">
      <c r="K10859" s="3"/>
    </row>
    <row r="10860" spans="11:11">
      <c r="K10860" s="3"/>
    </row>
    <row r="10861" spans="11:11">
      <c r="K10861" s="3"/>
    </row>
    <row r="10862" spans="11:11">
      <c r="K10862" s="3"/>
    </row>
    <row r="10863" spans="11:11">
      <c r="K10863" s="3"/>
    </row>
    <row r="10864" spans="11:11">
      <c r="K10864" s="3"/>
    </row>
    <row r="10865" spans="11:11">
      <c r="K10865" s="3"/>
    </row>
    <row r="10866" spans="11:11">
      <c r="K10866" s="3"/>
    </row>
    <row r="10867" spans="11:11">
      <c r="K10867" s="3"/>
    </row>
    <row r="10868" spans="11:11">
      <c r="K10868" s="3"/>
    </row>
    <row r="10869" spans="11:11">
      <c r="K10869" s="3"/>
    </row>
    <row r="10870" spans="11:11">
      <c r="K10870" s="3"/>
    </row>
    <row r="10871" spans="11:11">
      <c r="K10871" s="3"/>
    </row>
    <row r="10872" spans="11:11">
      <c r="K10872" s="3"/>
    </row>
    <row r="10873" spans="11:11">
      <c r="K10873" s="3"/>
    </row>
    <row r="10874" spans="11:11">
      <c r="K10874" s="3"/>
    </row>
    <row r="10875" spans="11:11">
      <c r="K10875" s="3"/>
    </row>
    <row r="10876" spans="11:11">
      <c r="K10876" s="3"/>
    </row>
    <row r="10877" spans="11:11">
      <c r="K10877" s="3"/>
    </row>
    <row r="10878" spans="11:11">
      <c r="K10878" s="3"/>
    </row>
    <row r="10879" spans="11:11">
      <c r="K10879" s="3"/>
    </row>
    <row r="10880" spans="11:11">
      <c r="K10880" s="3"/>
    </row>
    <row r="10881" spans="11:11">
      <c r="K10881" s="3"/>
    </row>
    <row r="10882" spans="11:11">
      <c r="K10882" s="3"/>
    </row>
    <row r="10883" spans="11:11">
      <c r="K10883" s="3"/>
    </row>
    <row r="10884" spans="11:11">
      <c r="K10884" s="3"/>
    </row>
    <row r="10885" spans="11:11">
      <c r="K10885" s="3"/>
    </row>
    <row r="10886" spans="11:11">
      <c r="K10886" s="3"/>
    </row>
    <row r="10887" spans="11:11">
      <c r="K10887" s="3"/>
    </row>
    <row r="10888" spans="11:11">
      <c r="K10888" s="3"/>
    </row>
    <row r="10889" spans="11:11">
      <c r="K10889" s="3"/>
    </row>
    <row r="10890" spans="11:11">
      <c r="K10890" s="3"/>
    </row>
    <row r="10891" spans="11:11">
      <c r="K10891" s="3"/>
    </row>
    <row r="10892" spans="11:11">
      <c r="K10892" s="3"/>
    </row>
    <row r="10893" spans="11:11">
      <c r="K10893" s="3"/>
    </row>
    <row r="10894" spans="11:11">
      <c r="K10894" s="3"/>
    </row>
    <row r="10895" spans="11:11">
      <c r="K10895" s="3"/>
    </row>
    <row r="10896" spans="11:11">
      <c r="K10896" s="3"/>
    </row>
    <row r="10897" spans="11:11">
      <c r="K10897" s="3"/>
    </row>
    <row r="10898" spans="11:11">
      <c r="K10898" s="3"/>
    </row>
    <row r="10899" spans="11:11">
      <c r="K10899" s="3"/>
    </row>
    <row r="10900" spans="11:11">
      <c r="K10900" s="3"/>
    </row>
    <row r="10901" spans="11:11">
      <c r="K10901" s="3"/>
    </row>
    <row r="10902" spans="11:11">
      <c r="K10902" s="3"/>
    </row>
    <row r="10903" spans="11:11">
      <c r="K10903" s="3"/>
    </row>
    <row r="10904" spans="11:11">
      <c r="K10904" s="3"/>
    </row>
    <row r="10905" spans="11:11">
      <c r="K10905" s="3"/>
    </row>
    <row r="10906" spans="11:11">
      <c r="K10906" s="3"/>
    </row>
    <row r="10907" spans="11:11">
      <c r="K10907" s="3"/>
    </row>
    <row r="10908" spans="11:11">
      <c r="K10908" s="3"/>
    </row>
    <row r="10909" spans="11:11">
      <c r="K10909" s="3"/>
    </row>
    <row r="10910" spans="11:11">
      <c r="K10910" s="3"/>
    </row>
    <row r="10911" spans="11:11">
      <c r="K10911" s="3"/>
    </row>
    <row r="10912" spans="11:11">
      <c r="K10912" s="3"/>
    </row>
    <row r="10913" spans="11:11">
      <c r="K10913" s="3"/>
    </row>
    <row r="10914" spans="11:11">
      <c r="K10914" s="3"/>
    </row>
    <row r="10915" spans="11:11">
      <c r="K10915" s="3"/>
    </row>
    <row r="10916" spans="11:11">
      <c r="K10916" s="3"/>
    </row>
    <row r="10917" spans="11:11">
      <c r="K10917" s="3"/>
    </row>
    <row r="10918" spans="11:11">
      <c r="K10918" s="3"/>
    </row>
    <row r="10919" spans="11:11">
      <c r="K10919" s="3"/>
    </row>
    <row r="10920" spans="11:11">
      <c r="K10920" s="3"/>
    </row>
    <row r="10921" spans="11:11">
      <c r="K10921" s="3"/>
    </row>
    <row r="10922" spans="11:11">
      <c r="K10922" s="3"/>
    </row>
    <row r="10923" spans="11:11">
      <c r="K10923" s="3"/>
    </row>
    <row r="10924" spans="11:11">
      <c r="K10924" s="3"/>
    </row>
    <row r="10925" spans="11:11">
      <c r="K10925" s="3"/>
    </row>
    <row r="10926" spans="11:11">
      <c r="K10926" s="3"/>
    </row>
    <row r="10927" spans="11:11">
      <c r="K10927" s="3"/>
    </row>
    <row r="10928" spans="11:11">
      <c r="K10928" s="3"/>
    </row>
    <row r="10929" spans="11:11">
      <c r="K10929" s="3"/>
    </row>
    <row r="10930" spans="11:11">
      <c r="K10930" s="3"/>
    </row>
    <row r="10931" spans="11:11">
      <c r="K10931" s="3"/>
    </row>
    <row r="10932" spans="11:11">
      <c r="K10932" s="3"/>
    </row>
    <row r="10933" spans="11:11">
      <c r="K10933" s="3"/>
    </row>
    <row r="10934" spans="11:11">
      <c r="K10934" s="3"/>
    </row>
    <row r="10935" spans="11:11">
      <c r="K10935" s="3"/>
    </row>
    <row r="10936" spans="11:11">
      <c r="K10936" s="3"/>
    </row>
    <row r="10937" spans="11:11">
      <c r="K10937" s="3"/>
    </row>
    <row r="10938" spans="11:11">
      <c r="K10938" s="3"/>
    </row>
    <row r="10939" spans="11:11">
      <c r="K10939" s="3"/>
    </row>
    <row r="10940" spans="11:11">
      <c r="K10940" s="3"/>
    </row>
    <row r="10941" spans="11:11">
      <c r="K10941" s="3"/>
    </row>
    <row r="10942" spans="11:11">
      <c r="K10942" s="3"/>
    </row>
    <row r="10943" spans="11:11">
      <c r="K10943" s="3"/>
    </row>
    <row r="10944" spans="11:11">
      <c r="K10944" s="3"/>
    </row>
    <row r="10945" spans="11:11">
      <c r="K10945" s="3"/>
    </row>
    <row r="10946" spans="11:11">
      <c r="K10946" s="3"/>
    </row>
    <row r="10947" spans="11:11">
      <c r="K10947" s="3"/>
    </row>
    <row r="10948" spans="11:11">
      <c r="K10948" s="3"/>
    </row>
    <row r="10949" spans="11:11">
      <c r="K10949" s="3"/>
    </row>
    <row r="10950" spans="11:11">
      <c r="K10950" s="3"/>
    </row>
    <row r="10951" spans="11:11">
      <c r="K10951" s="3"/>
    </row>
    <row r="10952" spans="11:11">
      <c r="K10952" s="3"/>
    </row>
    <row r="10953" spans="11:11">
      <c r="K10953" s="3"/>
    </row>
    <row r="10954" spans="11:11">
      <c r="K10954" s="3"/>
    </row>
    <row r="10955" spans="11:11">
      <c r="K10955" s="3"/>
    </row>
    <row r="10956" spans="11:11">
      <c r="K10956" s="3"/>
    </row>
    <row r="10957" spans="11:11">
      <c r="K10957" s="3"/>
    </row>
    <row r="10958" spans="11:11">
      <c r="K10958" s="3"/>
    </row>
    <row r="10959" spans="11:11">
      <c r="K10959" s="3"/>
    </row>
    <row r="10960" spans="11:11">
      <c r="K10960" s="3"/>
    </row>
    <row r="10961" spans="11:11">
      <c r="K10961" s="3"/>
    </row>
    <row r="10962" spans="11:11">
      <c r="K10962" s="3"/>
    </row>
    <row r="10963" spans="11:11">
      <c r="K10963" s="3"/>
    </row>
    <row r="10964" spans="11:11">
      <c r="K10964" s="3"/>
    </row>
    <row r="10965" spans="11:11">
      <c r="K10965" s="3"/>
    </row>
    <row r="10966" spans="11:11">
      <c r="K10966" s="3"/>
    </row>
    <row r="10967" spans="11:11">
      <c r="K10967" s="3"/>
    </row>
    <row r="10968" spans="11:11">
      <c r="K10968" s="3"/>
    </row>
    <row r="10969" spans="11:11">
      <c r="K10969" s="3"/>
    </row>
    <row r="10970" spans="11:11">
      <c r="K10970" s="3"/>
    </row>
    <row r="10971" spans="11:11">
      <c r="K10971" s="3"/>
    </row>
    <row r="10972" spans="11:11">
      <c r="K10972" s="3"/>
    </row>
    <row r="10973" spans="11:11">
      <c r="K10973" s="3"/>
    </row>
    <row r="10974" spans="11:11">
      <c r="K10974" s="3"/>
    </row>
    <row r="10975" spans="11:11">
      <c r="K10975" s="3"/>
    </row>
    <row r="10976" spans="11:11">
      <c r="K10976" s="3"/>
    </row>
    <row r="10977" spans="11:11">
      <c r="K10977" s="3"/>
    </row>
    <row r="10978" spans="11:11">
      <c r="K10978" s="3"/>
    </row>
    <row r="10979" spans="11:11">
      <c r="K10979" s="3"/>
    </row>
    <row r="10980" spans="11:11">
      <c r="K10980" s="3"/>
    </row>
    <row r="10981" spans="11:11">
      <c r="K10981" s="3"/>
    </row>
    <row r="10982" spans="11:11">
      <c r="K10982" s="3"/>
    </row>
    <row r="10983" spans="11:11">
      <c r="K10983" s="3"/>
    </row>
    <row r="10984" spans="11:11">
      <c r="K10984" s="3"/>
    </row>
    <row r="10985" spans="11:11">
      <c r="K10985" s="3"/>
    </row>
    <row r="10986" spans="11:11">
      <c r="K10986" s="3"/>
    </row>
    <row r="10987" spans="11:11">
      <c r="K10987" s="3"/>
    </row>
    <row r="10988" spans="11:11">
      <c r="K10988" s="3"/>
    </row>
    <row r="10989" spans="11:11">
      <c r="K10989" s="3"/>
    </row>
    <row r="10990" spans="11:11">
      <c r="K10990" s="3"/>
    </row>
    <row r="10991" spans="11:11">
      <c r="K10991" s="3"/>
    </row>
    <row r="10992" spans="11:11">
      <c r="K10992" s="3"/>
    </row>
    <row r="10993" spans="11:11">
      <c r="K10993" s="3"/>
    </row>
    <row r="10994" spans="11:11">
      <c r="K10994" s="3"/>
    </row>
    <row r="10995" spans="11:11">
      <c r="K10995" s="3"/>
    </row>
    <row r="10996" spans="11:11">
      <c r="K10996" s="3"/>
    </row>
    <row r="10997" spans="11:11">
      <c r="K10997" s="3"/>
    </row>
    <row r="10998" spans="11:11">
      <c r="K10998" s="3"/>
    </row>
    <row r="10999" spans="11:11">
      <c r="K10999" s="3"/>
    </row>
    <row r="11000" spans="11:11">
      <c r="K11000" s="3"/>
    </row>
    <row r="11001" spans="11:11">
      <c r="K11001" s="3"/>
    </row>
    <row r="11002" spans="11:11">
      <c r="K11002" s="3"/>
    </row>
    <row r="11003" spans="11:11">
      <c r="K11003" s="3"/>
    </row>
    <row r="11004" spans="11:11">
      <c r="K11004" s="3"/>
    </row>
    <row r="11005" spans="11:11">
      <c r="K11005" s="3"/>
    </row>
    <row r="11006" spans="11:11">
      <c r="K11006" s="3"/>
    </row>
    <row r="11007" spans="11:11">
      <c r="K11007" s="3"/>
    </row>
    <row r="11008" spans="11:11">
      <c r="K11008" s="3"/>
    </row>
    <row r="11009" spans="11:11">
      <c r="K11009" s="3"/>
    </row>
    <row r="11010" spans="11:11">
      <c r="K11010" s="3"/>
    </row>
    <row r="11011" spans="11:11">
      <c r="K11011" s="3"/>
    </row>
    <row r="11012" spans="11:11">
      <c r="K11012" s="3"/>
    </row>
    <row r="11013" spans="11:11">
      <c r="K11013" s="3"/>
    </row>
    <row r="11014" spans="11:11">
      <c r="K11014" s="3"/>
    </row>
    <row r="11015" spans="11:11">
      <c r="K11015" s="3"/>
    </row>
    <row r="11016" spans="11:11">
      <c r="K11016" s="3"/>
    </row>
    <row r="11017" spans="11:11">
      <c r="K11017" s="3"/>
    </row>
    <row r="11018" spans="11:11">
      <c r="K11018" s="3"/>
    </row>
    <row r="11019" spans="11:11">
      <c r="K11019" s="3"/>
    </row>
    <row r="11020" spans="11:11">
      <c r="K11020" s="3"/>
    </row>
    <row r="11021" spans="11:11">
      <c r="K11021" s="3"/>
    </row>
    <row r="11022" spans="11:11">
      <c r="K11022" s="3"/>
    </row>
    <row r="11023" spans="11:11">
      <c r="K11023" s="3"/>
    </row>
    <row r="11024" spans="11:11">
      <c r="K11024" s="3"/>
    </row>
    <row r="11025" spans="11:11">
      <c r="K11025" s="3"/>
    </row>
    <row r="11026" spans="11:11">
      <c r="K11026" s="3"/>
    </row>
    <row r="11027" spans="11:11">
      <c r="K11027" s="3"/>
    </row>
    <row r="11028" spans="11:11">
      <c r="K11028" s="3"/>
    </row>
    <row r="11029" spans="11:11">
      <c r="K11029" s="3"/>
    </row>
    <row r="11030" spans="11:11">
      <c r="K11030" s="3"/>
    </row>
    <row r="11031" spans="11:11">
      <c r="K11031" s="3"/>
    </row>
    <row r="11032" spans="11:11">
      <c r="K11032" s="3"/>
    </row>
    <row r="11033" spans="11:11">
      <c r="K11033" s="3"/>
    </row>
    <row r="11034" spans="11:11">
      <c r="K11034" s="3"/>
    </row>
    <row r="11035" spans="11:11">
      <c r="K11035" s="3"/>
    </row>
    <row r="11036" spans="11:11">
      <c r="K11036" s="3"/>
    </row>
    <row r="11037" spans="11:11">
      <c r="K11037" s="3"/>
    </row>
    <row r="11038" spans="11:11">
      <c r="K11038" s="3"/>
    </row>
    <row r="11039" spans="11:11">
      <c r="K11039" s="3"/>
    </row>
    <row r="11040" spans="11:11">
      <c r="K11040" s="3"/>
    </row>
    <row r="11041" spans="11:11">
      <c r="K11041" s="3"/>
    </row>
    <row r="11042" spans="11:11">
      <c r="K11042" s="3"/>
    </row>
    <row r="11043" spans="11:11">
      <c r="K11043" s="3"/>
    </row>
    <row r="11044" spans="11:11">
      <c r="K11044" s="3"/>
    </row>
    <row r="11045" spans="11:11">
      <c r="K11045" s="3"/>
    </row>
    <row r="11046" spans="11:11">
      <c r="K11046" s="3"/>
    </row>
    <row r="11047" spans="11:11">
      <c r="K11047" s="3"/>
    </row>
    <row r="11048" spans="11:11">
      <c r="K11048" s="3"/>
    </row>
    <row r="11049" spans="11:11">
      <c r="K11049" s="3"/>
    </row>
    <row r="11050" spans="11:11">
      <c r="K11050" s="3"/>
    </row>
    <row r="11051" spans="11:11">
      <c r="K11051" s="3"/>
    </row>
    <row r="11052" spans="11:11">
      <c r="K11052" s="3"/>
    </row>
    <row r="11053" spans="11:11">
      <c r="K11053" s="3"/>
    </row>
    <row r="11054" spans="11:11">
      <c r="K11054" s="3"/>
    </row>
    <row r="11055" spans="11:11">
      <c r="K11055" s="3"/>
    </row>
    <row r="11056" spans="11:11">
      <c r="K11056" s="3"/>
    </row>
    <row r="11057" spans="11:11">
      <c r="K11057" s="3"/>
    </row>
    <row r="11058" spans="11:11">
      <c r="K11058" s="3"/>
    </row>
    <row r="11059" spans="11:11">
      <c r="K11059" s="3"/>
    </row>
    <row r="11060" spans="11:11">
      <c r="K11060" s="3"/>
    </row>
    <row r="11061" spans="11:11">
      <c r="K11061" s="3"/>
    </row>
    <row r="11062" spans="11:11">
      <c r="K11062" s="3"/>
    </row>
    <row r="11063" spans="11:11">
      <c r="K11063" s="3"/>
    </row>
    <row r="11064" spans="11:11">
      <c r="K11064" s="3"/>
    </row>
    <row r="11065" spans="11:11">
      <c r="K11065" s="3"/>
    </row>
    <row r="11066" spans="11:11">
      <c r="K11066" s="3"/>
    </row>
    <row r="11067" spans="11:11">
      <c r="K11067" s="3"/>
    </row>
    <row r="11068" spans="11:11">
      <c r="K11068" s="3"/>
    </row>
    <row r="11069" spans="11:11">
      <c r="K11069" s="3"/>
    </row>
    <row r="11070" spans="11:11">
      <c r="K11070" s="3"/>
    </row>
    <row r="11071" spans="11:11">
      <c r="K11071" s="3"/>
    </row>
    <row r="11072" spans="11:11">
      <c r="K11072" s="3"/>
    </row>
    <row r="11073" spans="11:11">
      <c r="K11073" s="3"/>
    </row>
    <row r="11074" spans="11:11">
      <c r="K11074" s="3"/>
    </row>
    <row r="11075" spans="11:11">
      <c r="K11075" s="3"/>
    </row>
    <row r="11076" spans="11:11">
      <c r="K11076" s="3"/>
    </row>
    <row r="11077" spans="11:11">
      <c r="K11077" s="3"/>
    </row>
    <row r="11078" spans="11:11">
      <c r="K11078" s="3"/>
    </row>
    <row r="11079" spans="11:11">
      <c r="K11079" s="3"/>
    </row>
    <row r="11080" spans="11:11">
      <c r="K11080" s="3"/>
    </row>
    <row r="11081" spans="11:11">
      <c r="K11081" s="3"/>
    </row>
    <row r="11082" spans="11:11">
      <c r="K11082" s="3"/>
    </row>
    <row r="11083" spans="11:11">
      <c r="K11083" s="3"/>
    </row>
    <row r="11084" spans="11:11">
      <c r="K11084" s="3"/>
    </row>
    <row r="11085" spans="11:11">
      <c r="K11085" s="3"/>
    </row>
    <row r="11086" spans="11:11">
      <c r="K11086" s="3"/>
    </row>
    <row r="11087" spans="11:11">
      <c r="K11087" s="3"/>
    </row>
    <row r="11088" spans="11:11">
      <c r="K11088" s="3"/>
    </row>
    <row r="11089" spans="11:11">
      <c r="K11089" s="3"/>
    </row>
    <row r="11090" spans="11:11">
      <c r="K11090" s="3"/>
    </row>
    <row r="11091" spans="11:11">
      <c r="K11091" s="3"/>
    </row>
    <row r="11092" spans="11:11">
      <c r="K11092" s="3"/>
    </row>
    <row r="11093" spans="11:11">
      <c r="K11093" s="3"/>
    </row>
    <row r="11094" spans="11:11">
      <c r="K11094" s="3"/>
    </row>
    <row r="11095" spans="11:11">
      <c r="K11095" s="3"/>
    </row>
    <row r="11096" spans="11:11">
      <c r="K11096" s="3"/>
    </row>
    <row r="11097" spans="11:11">
      <c r="K11097" s="3"/>
    </row>
    <row r="11098" spans="11:11">
      <c r="K11098" s="3"/>
    </row>
    <row r="11099" spans="11:11">
      <c r="K11099" s="3"/>
    </row>
    <row r="11100" spans="11:11">
      <c r="K11100" s="3"/>
    </row>
    <row r="11101" spans="11:11">
      <c r="K11101" s="3"/>
    </row>
    <row r="11102" spans="11:11">
      <c r="K11102" s="3"/>
    </row>
    <row r="11103" spans="11:11">
      <c r="K11103" s="3"/>
    </row>
    <row r="11104" spans="11:11">
      <c r="K11104" s="3"/>
    </row>
    <row r="11105" spans="11:11">
      <c r="K11105" s="3"/>
    </row>
    <row r="11106" spans="11:11">
      <c r="K11106" s="3"/>
    </row>
    <row r="11107" spans="11:11">
      <c r="K11107" s="3"/>
    </row>
    <row r="11108" spans="11:11">
      <c r="K11108" s="3"/>
    </row>
    <row r="11109" spans="11:11">
      <c r="K11109" s="3"/>
    </row>
    <row r="11110" spans="11:11">
      <c r="K11110" s="3"/>
    </row>
    <row r="11111" spans="11:11">
      <c r="K11111" s="3"/>
    </row>
    <row r="11112" spans="11:11">
      <c r="K11112" s="3"/>
    </row>
    <row r="11113" spans="11:11">
      <c r="K11113" s="3"/>
    </row>
    <row r="11114" spans="11:11">
      <c r="K11114" s="3"/>
    </row>
    <row r="11115" spans="11:11">
      <c r="K11115" s="3"/>
    </row>
    <row r="11116" spans="11:11">
      <c r="K11116" s="3"/>
    </row>
    <row r="11117" spans="11:11">
      <c r="K11117" s="3"/>
    </row>
    <row r="11118" spans="11:11">
      <c r="K11118" s="3"/>
    </row>
    <row r="11119" spans="11:11">
      <c r="K11119" s="3"/>
    </row>
    <row r="11120" spans="11:11">
      <c r="K11120" s="3"/>
    </row>
    <row r="11121" spans="11:11">
      <c r="K11121" s="3"/>
    </row>
    <row r="11122" spans="11:11">
      <c r="K11122" s="3"/>
    </row>
    <row r="11123" spans="11:11">
      <c r="K11123" s="3"/>
    </row>
    <row r="11124" spans="11:11">
      <c r="K11124" s="3"/>
    </row>
    <row r="11125" spans="11:11">
      <c r="K11125" s="3"/>
    </row>
    <row r="11126" spans="11:11">
      <c r="K11126" s="3"/>
    </row>
    <row r="11127" spans="11:11">
      <c r="K11127" s="3"/>
    </row>
    <row r="11128" spans="11:11">
      <c r="K11128" s="3"/>
    </row>
    <row r="11129" spans="11:11">
      <c r="K11129" s="3"/>
    </row>
    <row r="11130" spans="11:11">
      <c r="K11130" s="3"/>
    </row>
    <row r="11131" spans="11:11">
      <c r="K11131" s="3"/>
    </row>
    <row r="11132" spans="11:11">
      <c r="K11132" s="3"/>
    </row>
    <row r="11133" spans="11:11">
      <c r="K11133" s="3"/>
    </row>
    <row r="11134" spans="11:11">
      <c r="K11134" s="3"/>
    </row>
    <row r="11135" spans="11:11">
      <c r="K11135" s="3"/>
    </row>
    <row r="11136" spans="11:11">
      <c r="K11136" s="3"/>
    </row>
    <row r="11137" spans="11:11">
      <c r="K11137" s="3"/>
    </row>
    <row r="11138" spans="11:11">
      <c r="K11138" s="3"/>
    </row>
    <row r="11139" spans="11:11">
      <c r="K11139" s="3"/>
    </row>
    <row r="11140" spans="11:11">
      <c r="K11140" s="3"/>
    </row>
    <row r="11141" spans="11:11">
      <c r="K11141" s="3"/>
    </row>
    <row r="11142" spans="11:11">
      <c r="K11142" s="3"/>
    </row>
    <row r="11143" spans="11:11">
      <c r="K11143" s="3"/>
    </row>
    <row r="11144" spans="11:11">
      <c r="K11144" s="3"/>
    </row>
    <row r="11145" spans="11:11">
      <c r="K11145" s="3"/>
    </row>
    <row r="11146" spans="11:11">
      <c r="K11146" s="3"/>
    </row>
    <row r="11147" spans="11:11">
      <c r="K11147" s="3"/>
    </row>
    <row r="11148" spans="11:11">
      <c r="K11148" s="3"/>
    </row>
    <row r="11149" spans="11:11">
      <c r="K11149" s="3"/>
    </row>
    <row r="11150" spans="11:11">
      <c r="K11150" s="3"/>
    </row>
    <row r="11151" spans="11:11">
      <c r="K11151" s="3"/>
    </row>
    <row r="11152" spans="11:11">
      <c r="K11152" s="3"/>
    </row>
    <row r="11153" spans="11:11">
      <c r="K11153" s="3"/>
    </row>
    <row r="11154" spans="11:11">
      <c r="K11154" s="3"/>
    </row>
    <row r="11155" spans="11:11">
      <c r="K11155" s="3"/>
    </row>
    <row r="11156" spans="11:11">
      <c r="K11156" s="3"/>
    </row>
    <row r="11157" spans="11:11">
      <c r="K11157" s="3"/>
    </row>
    <row r="11158" spans="11:11">
      <c r="K11158" s="3"/>
    </row>
    <row r="11159" spans="11:11">
      <c r="K11159" s="3"/>
    </row>
    <row r="11160" spans="11:11">
      <c r="K11160" s="3"/>
    </row>
    <row r="11161" spans="11:11">
      <c r="K11161" s="3"/>
    </row>
    <row r="11162" spans="11:11">
      <c r="K11162" s="3"/>
    </row>
    <row r="11163" spans="11:11">
      <c r="K11163" s="3"/>
    </row>
    <row r="11164" spans="11:11">
      <c r="K11164" s="3"/>
    </row>
    <row r="11165" spans="11:11">
      <c r="K11165" s="3"/>
    </row>
    <row r="11166" spans="11:11">
      <c r="K11166" s="3"/>
    </row>
    <row r="11167" spans="11:11">
      <c r="K11167" s="3"/>
    </row>
    <row r="11168" spans="11:11">
      <c r="K11168" s="3"/>
    </row>
    <row r="11169" spans="11:11">
      <c r="K11169" s="3"/>
    </row>
    <row r="11170" spans="11:11">
      <c r="K11170" s="3"/>
    </row>
    <row r="11171" spans="11:11">
      <c r="K11171" s="3"/>
    </row>
    <row r="11172" spans="11:11">
      <c r="K11172" s="3"/>
    </row>
    <row r="11173" spans="11:11">
      <c r="K11173" s="3"/>
    </row>
    <row r="11174" spans="11:11">
      <c r="K11174" s="3"/>
    </row>
    <row r="11175" spans="11:11">
      <c r="K11175" s="3"/>
    </row>
    <row r="11176" spans="11:11">
      <c r="K11176" s="3"/>
    </row>
    <row r="11177" spans="11:11">
      <c r="K11177" s="3"/>
    </row>
    <row r="11178" spans="11:11">
      <c r="K11178" s="3"/>
    </row>
    <row r="11179" spans="11:11">
      <c r="K11179" s="3"/>
    </row>
    <row r="11180" spans="11:11">
      <c r="K11180" s="3"/>
    </row>
    <row r="11181" spans="11:11">
      <c r="K11181" s="3"/>
    </row>
    <row r="11182" spans="11:11">
      <c r="K11182" s="3"/>
    </row>
    <row r="11183" spans="11:11">
      <c r="K11183" s="3"/>
    </row>
    <row r="11184" spans="11:11">
      <c r="K11184" s="3"/>
    </row>
    <row r="11185" spans="11:11">
      <c r="K11185" s="3"/>
    </row>
    <row r="11186" spans="11:11">
      <c r="K11186" s="3"/>
    </row>
    <row r="11187" spans="11:11">
      <c r="K11187" s="3"/>
    </row>
    <row r="11188" spans="11:11">
      <c r="K11188" s="3"/>
    </row>
    <row r="11189" spans="11:11">
      <c r="K11189" s="3"/>
    </row>
    <row r="11190" spans="11:11">
      <c r="K11190" s="3"/>
    </row>
    <row r="11191" spans="11:11">
      <c r="K11191" s="3"/>
    </row>
    <row r="11192" spans="11:11">
      <c r="K11192" s="3"/>
    </row>
    <row r="11193" spans="11:11">
      <c r="K11193" s="3"/>
    </row>
    <row r="11194" spans="11:11">
      <c r="K11194" s="3"/>
    </row>
    <row r="11195" spans="11:11">
      <c r="K11195" s="3"/>
    </row>
    <row r="11196" spans="11:11">
      <c r="K11196" s="3"/>
    </row>
    <row r="11197" spans="11:11">
      <c r="K11197" s="3"/>
    </row>
    <row r="11198" spans="11:11">
      <c r="K11198" s="3"/>
    </row>
    <row r="11199" spans="11:11">
      <c r="K11199" s="3"/>
    </row>
    <row r="11200" spans="11:11">
      <c r="K11200" s="3"/>
    </row>
    <row r="11201" spans="11:11">
      <c r="K11201" s="3"/>
    </row>
    <row r="11202" spans="11:11">
      <c r="K11202" s="3"/>
    </row>
    <row r="11203" spans="11:11">
      <c r="K11203" s="3"/>
    </row>
    <row r="11204" spans="11:11">
      <c r="K11204" s="3"/>
    </row>
    <row r="11205" spans="11:11">
      <c r="K11205" s="3"/>
    </row>
    <row r="11206" spans="11:11">
      <c r="K11206" s="3"/>
    </row>
    <row r="11207" spans="11:11">
      <c r="K11207" s="3"/>
    </row>
    <row r="11208" spans="11:11">
      <c r="K11208" s="3"/>
    </row>
    <row r="11209" spans="11:11">
      <c r="K11209" s="3"/>
    </row>
    <row r="11210" spans="11:11">
      <c r="K11210" s="3"/>
    </row>
    <row r="11211" spans="11:11">
      <c r="K11211" s="3"/>
    </row>
    <row r="11212" spans="11:11">
      <c r="K11212" s="3"/>
    </row>
    <row r="11213" spans="11:11">
      <c r="K11213" s="3"/>
    </row>
    <row r="11214" spans="11:11">
      <c r="K11214" s="3"/>
    </row>
    <row r="11215" spans="11:11">
      <c r="K11215" s="3"/>
    </row>
    <row r="11216" spans="11:11">
      <c r="K11216" s="3"/>
    </row>
    <row r="11217" spans="11:11">
      <c r="K11217" s="3"/>
    </row>
    <row r="11218" spans="11:11">
      <c r="K11218" s="3"/>
    </row>
    <row r="11219" spans="11:11">
      <c r="K11219" s="3"/>
    </row>
    <row r="11220" spans="11:11">
      <c r="K11220" s="3"/>
    </row>
    <row r="11221" spans="11:11">
      <c r="K11221" s="3"/>
    </row>
    <row r="11222" spans="11:11">
      <c r="K11222" s="3"/>
    </row>
    <row r="11223" spans="11:11">
      <c r="K11223" s="3"/>
    </row>
    <row r="11224" spans="11:11">
      <c r="K11224" s="3"/>
    </row>
    <row r="11225" spans="11:11">
      <c r="K11225" s="3"/>
    </row>
    <row r="11226" spans="11:11">
      <c r="K11226" s="3"/>
    </row>
    <row r="11227" spans="11:11">
      <c r="K11227" s="3"/>
    </row>
    <row r="11228" spans="11:11">
      <c r="K11228" s="3"/>
    </row>
    <row r="11229" spans="11:11">
      <c r="K11229" s="3"/>
    </row>
    <row r="11230" spans="11:11">
      <c r="K11230" s="3"/>
    </row>
    <row r="11231" spans="11:11">
      <c r="K11231" s="3"/>
    </row>
    <row r="11232" spans="11:11">
      <c r="K11232" s="3"/>
    </row>
    <row r="11233" spans="11:11">
      <c r="K11233" s="3"/>
    </row>
    <row r="11234" spans="11:11">
      <c r="K11234" s="3"/>
    </row>
    <row r="11235" spans="11:11">
      <c r="K11235" s="3"/>
    </row>
    <row r="11236" spans="11:11">
      <c r="K11236" s="3"/>
    </row>
    <row r="11237" spans="11:11">
      <c r="K11237" s="3"/>
    </row>
    <row r="11238" spans="11:11">
      <c r="K11238" s="3"/>
    </row>
    <row r="11239" spans="11:11">
      <c r="K11239" s="3"/>
    </row>
    <row r="11240" spans="11:11">
      <c r="K11240" s="3"/>
    </row>
    <row r="11241" spans="11:11">
      <c r="K11241" s="3"/>
    </row>
    <row r="11242" spans="11:11">
      <c r="K11242" s="3"/>
    </row>
    <row r="11243" spans="11:11">
      <c r="K11243" s="3"/>
    </row>
    <row r="11244" spans="11:11">
      <c r="K11244" s="3"/>
    </row>
    <row r="11245" spans="11:11">
      <c r="K11245" s="3"/>
    </row>
    <row r="11246" spans="11:11">
      <c r="K11246" s="3"/>
    </row>
    <row r="11247" spans="11:11">
      <c r="K11247" s="3"/>
    </row>
    <row r="11248" spans="11:11">
      <c r="K11248" s="3"/>
    </row>
    <row r="11249" spans="11:11">
      <c r="K11249" s="3"/>
    </row>
    <row r="11250" spans="11:11">
      <c r="K11250" s="3"/>
    </row>
    <row r="11251" spans="11:11">
      <c r="K11251" s="3"/>
    </row>
    <row r="11252" spans="11:11">
      <c r="K11252" s="3"/>
    </row>
    <row r="11253" spans="11:11">
      <c r="K11253" s="3"/>
    </row>
    <row r="11254" spans="11:11">
      <c r="K11254" s="3"/>
    </row>
    <row r="11255" spans="11:11">
      <c r="K11255" s="3"/>
    </row>
    <row r="11256" spans="11:11">
      <c r="K11256" s="3"/>
    </row>
    <row r="11257" spans="11:11">
      <c r="K11257" s="3"/>
    </row>
    <row r="11258" spans="11:11">
      <c r="K11258" s="3"/>
    </row>
    <row r="11259" spans="11:11">
      <c r="K11259" s="3"/>
    </row>
    <row r="11260" spans="11:11">
      <c r="K11260" s="3"/>
    </row>
    <row r="11261" spans="11:11">
      <c r="K11261" s="3"/>
    </row>
    <row r="11262" spans="11:11">
      <c r="K11262" s="3"/>
    </row>
    <row r="11263" spans="11:11">
      <c r="K11263" s="3"/>
    </row>
    <row r="11264" spans="11:11">
      <c r="K11264" s="3"/>
    </row>
    <row r="11265" spans="11:11">
      <c r="K11265" s="3"/>
    </row>
    <row r="11266" spans="11:11">
      <c r="K11266" s="3"/>
    </row>
    <row r="11267" spans="11:11">
      <c r="K11267" s="3"/>
    </row>
    <row r="11268" spans="11:11">
      <c r="K11268" s="3"/>
    </row>
    <row r="11269" spans="11:11">
      <c r="K11269" s="3"/>
    </row>
    <row r="11270" spans="11:11">
      <c r="K11270" s="3"/>
    </row>
    <row r="11271" spans="11:11">
      <c r="K11271" s="3"/>
    </row>
    <row r="11272" spans="11:11">
      <c r="K11272" s="3"/>
    </row>
    <row r="11273" spans="11:11">
      <c r="K11273" s="3"/>
    </row>
    <row r="11274" spans="11:11">
      <c r="K11274" s="3"/>
    </row>
    <row r="11275" spans="11:11">
      <c r="K11275" s="3"/>
    </row>
    <row r="11276" spans="11:11">
      <c r="K11276" s="3"/>
    </row>
    <row r="11277" spans="11:11">
      <c r="K11277" s="3"/>
    </row>
    <row r="11278" spans="11:11">
      <c r="K11278" s="3"/>
    </row>
    <row r="11279" spans="11:11">
      <c r="K11279" s="3"/>
    </row>
    <row r="11280" spans="11:11">
      <c r="K11280" s="3"/>
    </row>
    <row r="11281" spans="11:11">
      <c r="K11281" s="3"/>
    </row>
    <row r="11282" spans="11:11">
      <c r="K11282" s="3"/>
    </row>
    <row r="11283" spans="11:11">
      <c r="K11283" s="3"/>
    </row>
    <row r="11284" spans="11:11">
      <c r="K11284" s="3"/>
    </row>
    <row r="11285" spans="11:11">
      <c r="K11285" s="3"/>
    </row>
    <row r="11286" spans="11:11">
      <c r="K11286" s="3"/>
    </row>
    <row r="11287" spans="11:11">
      <c r="K11287" s="3"/>
    </row>
    <row r="11288" spans="11:11">
      <c r="K11288" s="3"/>
    </row>
    <row r="11289" spans="11:11">
      <c r="K11289" s="3"/>
    </row>
    <row r="11290" spans="11:11">
      <c r="K11290" s="3"/>
    </row>
    <row r="11291" spans="11:11">
      <c r="K11291" s="3"/>
    </row>
    <row r="11292" spans="11:11">
      <c r="K11292" s="3"/>
    </row>
    <row r="11293" spans="11:11">
      <c r="K11293" s="3"/>
    </row>
    <row r="11294" spans="11:11">
      <c r="K11294" s="3"/>
    </row>
    <row r="11295" spans="11:11">
      <c r="K11295" s="3"/>
    </row>
    <row r="11296" spans="11:11">
      <c r="K11296" s="3"/>
    </row>
    <row r="11297" spans="11:11">
      <c r="K11297" s="3"/>
    </row>
    <row r="11298" spans="11:11">
      <c r="K11298" s="3"/>
    </row>
    <row r="11299" spans="11:11">
      <c r="K11299" s="3"/>
    </row>
    <row r="11300" spans="11:11">
      <c r="K11300" s="3"/>
    </row>
    <row r="11301" spans="11:11">
      <c r="K11301" s="3"/>
    </row>
    <row r="11302" spans="11:11">
      <c r="K11302" s="3"/>
    </row>
    <row r="11303" spans="11:11">
      <c r="K11303" s="3"/>
    </row>
    <row r="11304" spans="11:11">
      <c r="K11304" s="3"/>
    </row>
    <row r="11305" spans="11:11">
      <c r="K11305" s="3"/>
    </row>
    <row r="11306" spans="11:11">
      <c r="K11306" s="3"/>
    </row>
    <row r="11307" spans="11:11">
      <c r="K11307" s="3"/>
    </row>
    <row r="11308" spans="11:11">
      <c r="K11308" s="3"/>
    </row>
    <row r="11309" spans="11:11">
      <c r="K11309" s="3"/>
    </row>
    <row r="11310" spans="11:11">
      <c r="K11310" s="3"/>
    </row>
    <row r="11311" spans="11:11">
      <c r="K11311" s="3"/>
    </row>
    <row r="11312" spans="11:11">
      <c r="K11312" s="3"/>
    </row>
    <row r="11313" spans="11:11">
      <c r="K11313" s="3"/>
    </row>
    <row r="11314" spans="11:11">
      <c r="K11314" s="3"/>
    </row>
    <row r="11315" spans="11:11">
      <c r="K11315" s="3"/>
    </row>
    <row r="11316" spans="11:11">
      <c r="K11316" s="3"/>
    </row>
    <row r="11317" spans="11:11">
      <c r="K11317" s="3"/>
    </row>
    <row r="11318" spans="11:11">
      <c r="K11318" s="3"/>
    </row>
    <row r="11319" spans="11:11">
      <c r="K11319" s="3"/>
    </row>
    <row r="11320" spans="11:11">
      <c r="K11320" s="3"/>
    </row>
    <row r="11321" spans="11:11">
      <c r="K11321" s="3"/>
    </row>
    <row r="11322" spans="11:11">
      <c r="K11322" s="3"/>
    </row>
    <row r="11323" spans="11:11">
      <c r="K11323" s="3"/>
    </row>
    <row r="11324" spans="11:11">
      <c r="K11324" s="3"/>
    </row>
    <row r="11325" spans="11:11">
      <c r="K11325" s="3"/>
    </row>
    <row r="11326" spans="11:11">
      <c r="K11326" s="3"/>
    </row>
    <row r="11327" spans="11:11">
      <c r="K11327" s="3"/>
    </row>
    <row r="11328" spans="11:11">
      <c r="K11328" s="3"/>
    </row>
    <row r="11329" spans="11:11">
      <c r="K11329" s="3"/>
    </row>
    <row r="11330" spans="11:11">
      <c r="K11330" s="3"/>
    </row>
    <row r="11331" spans="11:11">
      <c r="K11331" s="3"/>
    </row>
    <row r="11332" spans="11:11">
      <c r="K11332" s="3"/>
    </row>
    <row r="11333" spans="11:11">
      <c r="K11333" s="3"/>
    </row>
    <row r="11334" spans="11:11">
      <c r="K11334" s="3"/>
    </row>
    <row r="11335" spans="11:11">
      <c r="K11335" s="3"/>
    </row>
    <row r="11336" spans="11:11">
      <c r="K11336" s="3"/>
    </row>
    <row r="11337" spans="11:11">
      <c r="K11337" s="3"/>
    </row>
    <row r="11338" spans="11:11">
      <c r="K11338" s="3"/>
    </row>
    <row r="11339" spans="11:11">
      <c r="K11339" s="3"/>
    </row>
    <row r="11340" spans="11:11">
      <c r="K11340" s="3"/>
    </row>
    <row r="11341" spans="11:11">
      <c r="K11341" s="3"/>
    </row>
    <row r="11342" spans="11:11">
      <c r="K11342" s="3"/>
    </row>
    <row r="11343" spans="11:11">
      <c r="K11343" s="3"/>
    </row>
    <row r="11344" spans="11:11">
      <c r="K11344" s="3"/>
    </row>
    <row r="11345" spans="11:11">
      <c r="K11345" s="3"/>
    </row>
    <row r="11346" spans="11:11">
      <c r="K11346" s="3"/>
    </row>
    <row r="11347" spans="11:11">
      <c r="K11347" s="3"/>
    </row>
    <row r="11348" spans="11:11">
      <c r="K11348" s="3"/>
    </row>
    <row r="11349" spans="11:11">
      <c r="K11349" s="3"/>
    </row>
    <row r="11350" spans="11:11">
      <c r="K11350" s="3"/>
    </row>
    <row r="11351" spans="11:11">
      <c r="K11351" s="3"/>
    </row>
    <row r="11352" spans="11:11">
      <c r="K11352" s="3"/>
    </row>
    <row r="11353" spans="11:11">
      <c r="K11353" s="3"/>
    </row>
    <row r="11354" spans="11:11">
      <c r="K11354" s="3"/>
    </row>
    <row r="11355" spans="11:11">
      <c r="K11355" s="3"/>
    </row>
    <row r="11356" spans="11:11">
      <c r="K11356" s="3"/>
    </row>
    <row r="11357" spans="11:11">
      <c r="K11357" s="3"/>
    </row>
    <row r="11358" spans="11:11">
      <c r="K11358" s="3"/>
    </row>
    <row r="11359" spans="11:11">
      <c r="K11359" s="3"/>
    </row>
    <row r="11360" spans="11:11">
      <c r="K11360" s="3"/>
    </row>
    <row r="11361" spans="11:11">
      <c r="K11361" s="3"/>
    </row>
    <row r="11362" spans="11:11">
      <c r="K11362" s="3"/>
    </row>
    <row r="11363" spans="11:11">
      <c r="K11363" s="3"/>
    </row>
    <row r="11364" spans="11:11">
      <c r="K11364" s="3"/>
    </row>
    <row r="11365" spans="11:11">
      <c r="K11365" s="3"/>
    </row>
    <row r="11366" spans="11:11">
      <c r="K11366" s="3"/>
    </row>
    <row r="11367" spans="11:11">
      <c r="K11367" s="3"/>
    </row>
    <row r="11368" spans="11:11">
      <c r="K11368" s="3"/>
    </row>
    <row r="11369" spans="11:11">
      <c r="K11369" s="3"/>
    </row>
    <row r="11370" spans="11:11">
      <c r="K11370" s="3"/>
    </row>
    <row r="11371" spans="11:11">
      <c r="K11371" s="3"/>
    </row>
    <row r="11372" spans="11:11">
      <c r="K11372" s="3"/>
    </row>
    <row r="11373" spans="11:11">
      <c r="K11373" s="3"/>
    </row>
    <row r="11374" spans="11:11">
      <c r="K11374" s="3"/>
    </row>
    <row r="11375" spans="11:11">
      <c r="K11375" s="3"/>
    </row>
    <row r="11376" spans="11:11">
      <c r="K11376" s="3"/>
    </row>
    <row r="11377" spans="11:11">
      <c r="K11377" s="3"/>
    </row>
    <row r="11378" spans="11:11">
      <c r="K11378" s="3"/>
    </row>
    <row r="11379" spans="11:11">
      <c r="K11379" s="3"/>
    </row>
    <row r="11380" spans="11:11">
      <c r="K11380" s="3"/>
    </row>
    <row r="11381" spans="11:11">
      <c r="K11381" s="3"/>
    </row>
    <row r="11382" spans="11:11">
      <c r="K11382" s="3"/>
    </row>
    <row r="11383" spans="11:11">
      <c r="K11383" s="3"/>
    </row>
    <row r="11384" spans="11:11">
      <c r="K11384" s="3"/>
    </row>
    <row r="11385" spans="11:11">
      <c r="K11385" s="3"/>
    </row>
    <row r="11386" spans="11:11">
      <c r="K11386" s="3"/>
    </row>
    <row r="11387" spans="11:11">
      <c r="K11387" s="3"/>
    </row>
    <row r="11388" spans="11:11">
      <c r="K11388" s="3"/>
    </row>
    <row r="11389" spans="11:11">
      <c r="K11389" s="3"/>
    </row>
    <row r="11390" spans="11:11">
      <c r="K11390" s="3"/>
    </row>
    <row r="11391" spans="11:11">
      <c r="K11391" s="3"/>
    </row>
    <row r="11392" spans="11:11">
      <c r="K11392" s="3"/>
    </row>
    <row r="11393" spans="11:11">
      <c r="K11393" s="3"/>
    </row>
    <row r="11394" spans="11:11">
      <c r="K11394" s="3"/>
    </row>
    <row r="11395" spans="11:11">
      <c r="K11395" s="3"/>
    </row>
    <row r="11396" spans="11:11">
      <c r="K11396" s="3"/>
    </row>
    <row r="11397" spans="11:11">
      <c r="K11397" s="3"/>
    </row>
    <row r="11398" spans="11:11">
      <c r="K11398" s="3"/>
    </row>
    <row r="11399" spans="11:11">
      <c r="K11399" s="3"/>
    </row>
    <row r="11400" spans="11:11">
      <c r="K11400" s="3"/>
    </row>
    <row r="11401" spans="11:11">
      <c r="K11401" s="3"/>
    </row>
    <row r="11402" spans="11:11">
      <c r="K11402" s="3"/>
    </row>
    <row r="11403" spans="11:11">
      <c r="K11403" s="3"/>
    </row>
    <row r="11404" spans="11:11">
      <c r="K11404" s="3"/>
    </row>
    <row r="11405" spans="11:11">
      <c r="K11405" s="3"/>
    </row>
    <row r="11406" spans="11:11">
      <c r="K11406" s="3"/>
    </row>
    <row r="11407" spans="11:11">
      <c r="K11407" s="3"/>
    </row>
    <row r="11408" spans="11:11">
      <c r="K11408" s="3"/>
    </row>
    <row r="11409" spans="11:11">
      <c r="K11409" s="3"/>
    </row>
    <row r="11410" spans="11:11">
      <c r="K11410" s="3"/>
    </row>
    <row r="11411" spans="11:11">
      <c r="K11411" s="3"/>
    </row>
    <row r="11412" spans="11:11">
      <c r="K11412" s="3"/>
    </row>
    <row r="11413" spans="11:11">
      <c r="K11413" s="3"/>
    </row>
    <row r="11414" spans="11:11">
      <c r="K11414" s="3"/>
    </row>
    <row r="11415" spans="11:11">
      <c r="K11415" s="3"/>
    </row>
    <row r="11416" spans="11:11">
      <c r="K11416" s="3"/>
    </row>
    <row r="11417" spans="11:11">
      <c r="K11417" s="3"/>
    </row>
    <row r="11418" spans="11:11">
      <c r="K11418" s="3"/>
    </row>
    <row r="11419" spans="11:11">
      <c r="K11419" s="3"/>
    </row>
    <row r="11420" spans="11:11">
      <c r="K11420" s="3"/>
    </row>
    <row r="11421" spans="11:11">
      <c r="K11421" s="3"/>
    </row>
    <row r="11422" spans="11:11">
      <c r="K11422" s="3"/>
    </row>
    <row r="11423" spans="11:11">
      <c r="K11423" s="3"/>
    </row>
    <row r="11424" spans="11:11">
      <c r="K11424" s="3"/>
    </row>
    <row r="11425" spans="11:11">
      <c r="K11425" s="3"/>
    </row>
    <row r="11426" spans="11:11">
      <c r="K11426" s="3"/>
    </row>
    <row r="11427" spans="11:11">
      <c r="K11427" s="3"/>
    </row>
    <row r="11428" spans="11:11">
      <c r="K11428" s="3"/>
    </row>
    <row r="11429" spans="11:11">
      <c r="K11429" s="3"/>
    </row>
    <row r="11430" spans="11:11">
      <c r="K11430" s="3"/>
    </row>
    <row r="11431" spans="11:11">
      <c r="K11431" s="3"/>
    </row>
    <row r="11432" spans="11:11">
      <c r="K11432" s="3"/>
    </row>
    <row r="11433" spans="11:11">
      <c r="K11433" s="3"/>
    </row>
    <row r="11434" spans="11:11">
      <c r="K11434" s="3"/>
    </row>
    <row r="11435" spans="11:11">
      <c r="K11435" s="3"/>
    </row>
    <row r="11436" spans="11:11">
      <c r="K11436" s="3"/>
    </row>
    <row r="11437" spans="11:11">
      <c r="K11437" s="3"/>
    </row>
    <row r="11438" spans="11:11">
      <c r="K11438" s="3"/>
    </row>
    <row r="11439" spans="11:11">
      <c r="K11439" s="3"/>
    </row>
    <row r="11440" spans="11:11">
      <c r="K11440" s="3"/>
    </row>
    <row r="11441" spans="11:11">
      <c r="K11441" s="3"/>
    </row>
    <row r="11442" spans="11:11">
      <c r="K11442" s="3"/>
    </row>
    <row r="11443" spans="11:11">
      <c r="K11443" s="3"/>
    </row>
    <row r="11444" spans="11:11">
      <c r="K11444" s="3"/>
    </row>
    <row r="11445" spans="11:11">
      <c r="K11445" s="3"/>
    </row>
    <row r="11446" spans="11:11">
      <c r="K11446" s="3"/>
    </row>
    <row r="11447" spans="11:11">
      <c r="K11447" s="3"/>
    </row>
    <row r="11448" spans="11:11">
      <c r="K11448" s="3"/>
    </row>
    <row r="11449" spans="11:11">
      <c r="K11449" s="3"/>
    </row>
    <row r="11450" spans="11:11">
      <c r="K11450" s="3"/>
    </row>
    <row r="11451" spans="11:11">
      <c r="K11451" s="3"/>
    </row>
    <row r="11452" spans="11:11">
      <c r="K11452" s="3"/>
    </row>
    <row r="11453" spans="11:11">
      <c r="K11453" s="3"/>
    </row>
    <row r="11454" spans="11:11">
      <c r="K11454" s="3"/>
    </row>
    <row r="11455" spans="11:11">
      <c r="K11455" s="3"/>
    </row>
    <row r="11456" spans="11:11">
      <c r="K11456" s="3"/>
    </row>
    <row r="11457" spans="11:11">
      <c r="K11457" s="3"/>
    </row>
    <row r="11458" spans="11:11">
      <c r="K11458" s="3"/>
    </row>
    <row r="11459" spans="11:11">
      <c r="K11459" s="3"/>
    </row>
    <row r="11460" spans="11:11">
      <c r="K11460" s="3"/>
    </row>
    <row r="11461" spans="11:11">
      <c r="K11461" s="3"/>
    </row>
    <row r="11462" spans="11:11">
      <c r="K11462" s="3"/>
    </row>
    <row r="11463" spans="11:11">
      <c r="K11463" s="3"/>
    </row>
    <row r="11464" spans="11:11">
      <c r="K11464" s="3"/>
    </row>
    <row r="11465" spans="11:11">
      <c r="K11465" s="3"/>
    </row>
    <row r="11466" spans="11:11">
      <c r="K11466" s="3"/>
    </row>
    <row r="11467" spans="11:11">
      <c r="K11467" s="3"/>
    </row>
    <row r="11468" spans="11:11">
      <c r="K11468" s="3"/>
    </row>
    <row r="11469" spans="11:11">
      <c r="K11469" s="3"/>
    </row>
    <row r="11470" spans="11:11">
      <c r="K11470" s="3"/>
    </row>
    <row r="11471" spans="11:11">
      <c r="K11471" s="3"/>
    </row>
    <row r="11472" spans="11:11">
      <c r="K11472" s="3"/>
    </row>
    <row r="11473" spans="11:11">
      <c r="K11473" s="3"/>
    </row>
    <row r="11474" spans="11:11">
      <c r="K11474" s="3"/>
    </row>
    <row r="11475" spans="11:11">
      <c r="K11475" s="3"/>
    </row>
    <row r="11476" spans="11:11">
      <c r="K11476" s="3"/>
    </row>
    <row r="11477" spans="11:11">
      <c r="K11477" s="3"/>
    </row>
    <row r="11478" spans="11:11">
      <c r="K11478" s="3"/>
    </row>
    <row r="11479" spans="11:11">
      <c r="K11479" s="3"/>
    </row>
    <row r="11480" spans="11:11">
      <c r="K11480" s="3"/>
    </row>
    <row r="11481" spans="11:11">
      <c r="K11481" s="3"/>
    </row>
    <row r="11482" spans="11:11">
      <c r="K11482" s="3"/>
    </row>
    <row r="11483" spans="11:11">
      <c r="K11483" s="3"/>
    </row>
    <row r="11484" spans="11:11">
      <c r="K11484" s="3"/>
    </row>
    <row r="11485" spans="11:11">
      <c r="K11485" s="3"/>
    </row>
    <row r="11486" spans="11:11">
      <c r="K11486" s="3"/>
    </row>
    <row r="11487" spans="11:11">
      <c r="K11487" s="3"/>
    </row>
    <row r="11488" spans="11:11">
      <c r="K11488" s="3"/>
    </row>
    <row r="11489" spans="11:11">
      <c r="K11489" s="3"/>
    </row>
    <row r="11490" spans="11:11">
      <c r="K11490" s="3"/>
    </row>
    <row r="11491" spans="11:11">
      <c r="K11491" s="3"/>
    </row>
    <row r="11492" spans="11:11">
      <c r="K11492" s="3"/>
    </row>
    <row r="11493" spans="11:11">
      <c r="K11493" s="3"/>
    </row>
    <row r="11494" spans="11:11">
      <c r="K11494" s="3"/>
    </row>
    <row r="11495" spans="11:11">
      <c r="K11495" s="3"/>
    </row>
    <row r="11496" spans="11:11">
      <c r="K11496" s="3"/>
    </row>
    <row r="11497" spans="11:11">
      <c r="K11497" s="3"/>
    </row>
    <row r="11498" spans="11:11">
      <c r="K11498" s="3"/>
    </row>
    <row r="11499" spans="11:11">
      <c r="K11499" s="3"/>
    </row>
    <row r="11500" spans="11:11">
      <c r="K11500" s="3"/>
    </row>
    <row r="11501" spans="11:11">
      <c r="K11501" s="3"/>
    </row>
    <row r="11502" spans="11:11">
      <c r="K11502" s="3"/>
    </row>
    <row r="11503" spans="11:11">
      <c r="K11503" s="3"/>
    </row>
    <row r="11504" spans="11:11">
      <c r="K11504" s="3"/>
    </row>
    <row r="11505" spans="11:11">
      <c r="K11505" s="3"/>
    </row>
    <row r="11506" spans="11:11">
      <c r="K11506" s="3"/>
    </row>
    <row r="11507" spans="11:11">
      <c r="K11507" s="3"/>
    </row>
    <row r="11508" spans="11:11">
      <c r="K11508" s="3"/>
    </row>
    <row r="11509" spans="11:11">
      <c r="K11509" s="3"/>
    </row>
    <row r="11510" spans="11:11">
      <c r="K11510" s="3"/>
    </row>
    <row r="11511" spans="11:11">
      <c r="K11511" s="3"/>
    </row>
    <row r="11512" spans="11:11">
      <c r="K11512" s="3"/>
    </row>
    <row r="11513" spans="11:11">
      <c r="K11513" s="3"/>
    </row>
    <row r="11514" spans="11:11">
      <c r="K11514" s="3"/>
    </row>
    <row r="11515" spans="11:11">
      <c r="K11515" s="3"/>
    </row>
    <row r="11516" spans="11:11">
      <c r="K11516" s="3"/>
    </row>
    <row r="11517" spans="11:11">
      <c r="K11517" s="3"/>
    </row>
    <row r="11518" spans="11:11">
      <c r="K11518" s="3"/>
    </row>
    <row r="11519" spans="11:11">
      <c r="K11519" s="3"/>
    </row>
    <row r="11520" spans="11:11">
      <c r="K11520" s="3"/>
    </row>
    <row r="11521" spans="11:11">
      <c r="K11521" s="3"/>
    </row>
    <row r="11522" spans="11:11">
      <c r="K11522" s="3"/>
    </row>
    <row r="11523" spans="11:11">
      <c r="K11523" s="3"/>
    </row>
    <row r="11524" spans="11:11">
      <c r="K11524" s="3"/>
    </row>
    <row r="11525" spans="11:11">
      <c r="K11525" s="3"/>
    </row>
    <row r="11526" spans="11:11">
      <c r="K11526" s="3"/>
    </row>
    <row r="11527" spans="11:11">
      <c r="K11527" s="3"/>
    </row>
    <row r="11528" spans="11:11">
      <c r="K11528" s="3"/>
    </row>
    <row r="11529" spans="11:11">
      <c r="K11529" s="3"/>
    </row>
    <row r="11530" spans="11:11">
      <c r="K11530" s="3"/>
    </row>
    <row r="11531" spans="11:11">
      <c r="K11531" s="3"/>
    </row>
    <row r="11532" spans="11:11">
      <c r="K11532" s="3"/>
    </row>
    <row r="11533" spans="11:11">
      <c r="K11533" s="3"/>
    </row>
    <row r="11534" spans="11:11">
      <c r="K11534" s="3"/>
    </row>
    <row r="11535" spans="11:11">
      <c r="K11535" s="3"/>
    </row>
    <row r="11536" spans="11:11">
      <c r="K11536" s="3"/>
    </row>
    <row r="11537" spans="11:11">
      <c r="K11537" s="3"/>
    </row>
    <row r="11538" spans="11:11">
      <c r="K11538" s="3"/>
    </row>
    <row r="11539" spans="11:11">
      <c r="K11539" s="3"/>
    </row>
    <row r="11540" spans="11:11">
      <c r="K11540" s="3"/>
    </row>
    <row r="11541" spans="11:11">
      <c r="K11541" s="3"/>
    </row>
    <row r="11542" spans="11:11">
      <c r="K11542" s="3"/>
    </row>
    <row r="11543" spans="11:11">
      <c r="K11543" s="3"/>
    </row>
    <row r="11544" spans="11:11">
      <c r="K11544" s="3"/>
    </row>
    <row r="11545" spans="11:11">
      <c r="K11545" s="3"/>
    </row>
    <row r="11546" spans="11:11">
      <c r="K11546" s="3"/>
    </row>
    <row r="11547" spans="11:11">
      <c r="K11547" s="3"/>
    </row>
    <row r="11548" spans="11:11">
      <c r="K11548" s="3"/>
    </row>
    <row r="11549" spans="11:11">
      <c r="K11549" s="3"/>
    </row>
    <row r="11550" spans="11:11">
      <c r="K11550" s="3"/>
    </row>
    <row r="11551" spans="11:11">
      <c r="K11551" s="3"/>
    </row>
    <row r="11552" spans="11:11">
      <c r="K11552" s="3"/>
    </row>
    <row r="11553" spans="11:11">
      <c r="K11553" s="3"/>
    </row>
    <row r="11554" spans="11:11">
      <c r="K11554" s="3"/>
    </row>
    <row r="11555" spans="11:11">
      <c r="K11555" s="3"/>
    </row>
    <row r="11556" spans="11:11">
      <c r="K11556" s="3"/>
    </row>
    <row r="11557" spans="11:11">
      <c r="K11557" s="3"/>
    </row>
    <row r="11558" spans="11:11">
      <c r="K11558" s="3"/>
    </row>
    <row r="11559" spans="11:11">
      <c r="K11559" s="3"/>
    </row>
    <row r="11560" spans="11:11">
      <c r="K11560" s="3"/>
    </row>
    <row r="11561" spans="11:11">
      <c r="K11561" s="3"/>
    </row>
    <row r="11562" spans="11:11">
      <c r="K11562" s="3"/>
    </row>
    <row r="11563" spans="11:11">
      <c r="K11563" s="3"/>
    </row>
    <row r="11564" spans="11:11">
      <c r="K11564" s="3"/>
    </row>
    <row r="11565" spans="11:11">
      <c r="K11565" s="3"/>
    </row>
    <row r="11566" spans="11:11">
      <c r="K11566" s="3"/>
    </row>
    <row r="11567" spans="11:11">
      <c r="K11567" s="3"/>
    </row>
    <row r="11568" spans="11:11">
      <c r="K11568" s="3"/>
    </row>
    <row r="11569" spans="11:11">
      <c r="K11569" s="3"/>
    </row>
    <row r="11570" spans="11:11">
      <c r="K11570" s="3"/>
    </row>
    <row r="11571" spans="11:11">
      <c r="K11571" s="3"/>
    </row>
    <row r="11572" spans="11:11">
      <c r="K11572" s="3"/>
    </row>
    <row r="11573" spans="11:11">
      <c r="K11573" s="3"/>
    </row>
    <row r="11574" spans="11:11">
      <c r="K11574" s="3"/>
    </row>
    <row r="11575" spans="11:11">
      <c r="K11575" s="3"/>
    </row>
    <row r="11576" spans="11:11">
      <c r="K11576" s="3"/>
    </row>
    <row r="11577" spans="11:11">
      <c r="K11577" s="3"/>
    </row>
    <row r="11578" spans="11:11">
      <c r="K11578" s="3"/>
    </row>
    <row r="11579" spans="11:11">
      <c r="K11579" s="3"/>
    </row>
    <row r="11580" spans="11:11">
      <c r="K11580" s="3"/>
    </row>
    <row r="11581" spans="11:11">
      <c r="K11581" s="3"/>
    </row>
    <row r="11582" spans="11:11">
      <c r="K11582" s="3"/>
    </row>
    <row r="11583" spans="11:11">
      <c r="K11583" s="3"/>
    </row>
    <row r="11584" spans="11:11">
      <c r="K11584" s="3"/>
    </row>
    <row r="11585" spans="11:11">
      <c r="K11585" s="3"/>
    </row>
    <row r="11586" spans="11:11">
      <c r="K11586" s="3"/>
    </row>
    <row r="11587" spans="11:11">
      <c r="K11587" s="3"/>
    </row>
    <row r="11588" spans="11:11">
      <c r="K11588" s="3"/>
    </row>
    <row r="11589" spans="11:11">
      <c r="K11589" s="3"/>
    </row>
    <row r="11590" spans="11:11">
      <c r="K11590" s="3"/>
    </row>
    <row r="11591" spans="11:11">
      <c r="K11591" s="3"/>
    </row>
    <row r="11592" spans="11:11">
      <c r="K11592" s="3"/>
    </row>
    <row r="11593" spans="11:11">
      <c r="K11593" s="3"/>
    </row>
    <row r="11594" spans="11:11">
      <c r="K11594" s="3"/>
    </row>
    <row r="11595" spans="11:11">
      <c r="K11595" s="3"/>
    </row>
    <row r="11596" spans="11:11">
      <c r="K11596" s="3"/>
    </row>
    <row r="11597" spans="11:11">
      <c r="K11597" s="3"/>
    </row>
    <row r="11598" spans="11:11">
      <c r="K11598" s="3"/>
    </row>
    <row r="11599" spans="11:11">
      <c r="K11599" s="3"/>
    </row>
    <row r="11600" spans="11:11">
      <c r="K11600" s="3"/>
    </row>
    <row r="11601" spans="11:11">
      <c r="K11601" s="3"/>
    </row>
    <row r="11602" spans="11:11">
      <c r="K11602" s="3"/>
    </row>
    <row r="11603" spans="11:11">
      <c r="K11603" s="3"/>
    </row>
    <row r="11604" spans="11:11">
      <c r="K11604" s="3"/>
    </row>
    <row r="11605" spans="11:11">
      <c r="K11605" s="3"/>
    </row>
    <row r="11606" spans="11:11">
      <c r="K11606" s="3"/>
    </row>
    <row r="11607" spans="11:11">
      <c r="K11607" s="3"/>
    </row>
    <row r="11608" spans="11:11">
      <c r="K11608" s="3"/>
    </row>
    <row r="11609" spans="11:11">
      <c r="K11609" s="3"/>
    </row>
    <row r="11610" spans="11:11">
      <c r="K11610" s="3"/>
    </row>
    <row r="11611" spans="11:11">
      <c r="K11611" s="3"/>
    </row>
    <row r="11612" spans="11:11">
      <c r="K11612" s="3"/>
    </row>
    <row r="11613" spans="11:11">
      <c r="K11613" s="3"/>
    </row>
    <row r="11614" spans="11:11">
      <c r="K11614" s="3"/>
    </row>
    <row r="11615" spans="11:11">
      <c r="K11615" s="3"/>
    </row>
    <row r="11616" spans="11:11">
      <c r="K11616" s="3"/>
    </row>
    <row r="11617" spans="11:11">
      <c r="K11617" s="3"/>
    </row>
    <row r="11618" spans="11:11">
      <c r="K11618" s="3"/>
    </row>
    <row r="11619" spans="11:11">
      <c r="K11619" s="3"/>
    </row>
    <row r="11620" spans="11:11">
      <c r="K11620" s="3"/>
    </row>
    <row r="11621" spans="11:11">
      <c r="K11621" s="3"/>
    </row>
    <row r="11622" spans="11:11">
      <c r="K11622" s="3"/>
    </row>
    <row r="11623" spans="11:11">
      <c r="K11623" s="3"/>
    </row>
    <row r="11624" spans="11:11">
      <c r="K11624" s="3"/>
    </row>
    <row r="11625" spans="11:11">
      <c r="K11625" s="3"/>
    </row>
    <row r="11626" spans="11:11">
      <c r="K11626" s="3"/>
    </row>
    <row r="11627" spans="11:11">
      <c r="K11627" s="3"/>
    </row>
    <row r="11628" spans="11:11">
      <c r="K11628" s="3"/>
    </row>
    <row r="11629" spans="11:11">
      <c r="K11629" s="3"/>
    </row>
    <row r="11630" spans="11:11">
      <c r="K11630" s="3"/>
    </row>
    <row r="11631" spans="11:11">
      <c r="K11631" s="3"/>
    </row>
    <row r="11632" spans="11:11">
      <c r="K11632" s="3"/>
    </row>
    <row r="11633" spans="11:11">
      <c r="K11633" s="3"/>
    </row>
    <row r="11634" spans="11:11">
      <c r="K11634" s="3"/>
    </row>
    <row r="11635" spans="11:11">
      <c r="K11635" s="3"/>
    </row>
    <row r="11636" spans="11:11">
      <c r="K11636" s="3"/>
    </row>
    <row r="11637" spans="11:11">
      <c r="K11637" s="3"/>
    </row>
    <row r="11638" spans="11:11">
      <c r="K11638" s="3"/>
    </row>
    <row r="11639" spans="11:11">
      <c r="K11639" s="3"/>
    </row>
    <row r="11640" spans="11:11">
      <c r="K11640" s="3"/>
    </row>
    <row r="11641" spans="11:11">
      <c r="K11641" s="3"/>
    </row>
    <row r="11642" spans="11:11">
      <c r="K11642" s="3"/>
    </row>
    <row r="11643" spans="11:11">
      <c r="K11643" s="3"/>
    </row>
    <row r="11644" spans="11:11">
      <c r="K11644" s="3"/>
    </row>
    <row r="11645" spans="11:11">
      <c r="K11645" s="3"/>
    </row>
    <row r="11646" spans="11:11">
      <c r="K11646" s="3"/>
    </row>
    <row r="11647" spans="11:11">
      <c r="K11647" s="3"/>
    </row>
    <row r="11648" spans="11:11">
      <c r="K11648" s="3"/>
    </row>
    <row r="11649" spans="11:11">
      <c r="K11649" s="3"/>
    </row>
    <row r="11650" spans="11:11">
      <c r="K11650" s="3"/>
    </row>
    <row r="11651" spans="11:11">
      <c r="K11651" s="3"/>
    </row>
    <row r="11652" spans="11:11">
      <c r="K11652" s="3"/>
    </row>
    <row r="11653" spans="11:11">
      <c r="K11653" s="3"/>
    </row>
    <row r="11654" spans="11:11">
      <c r="K11654" s="3"/>
    </row>
    <row r="11655" spans="11:11">
      <c r="K11655" s="3"/>
    </row>
    <row r="11656" spans="11:11">
      <c r="K11656" s="3"/>
    </row>
    <row r="11657" spans="11:11">
      <c r="K11657" s="3"/>
    </row>
    <row r="11658" spans="11:11">
      <c r="K11658" s="3"/>
    </row>
    <row r="11659" spans="11:11">
      <c r="K11659" s="3"/>
    </row>
    <row r="11660" spans="11:11">
      <c r="K11660" s="3"/>
    </row>
    <row r="11661" spans="11:11">
      <c r="K11661" s="3"/>
    </row>
    <row r="11662" spans="11:11">
      <c r="K11662" s="3"/>
    </row>
    <row r="11663" spans="11:11">
      <c r="K11663" s="3"/>
    </row>
    <row r="11664" spans="11:11">
      <c r="K11664" s="3"/>
    </row>
    <row r="11665" spans="11:11">
      <c r="K11665" s="3"/>
    </row>
    <row r="11666" spans="11:11">
      <c r="K11666" s="3"/>
    </row>
    <row r="11667" spans="11:11">
      <c r="K11667" s="3"/>
    </row>
    <row r="11668" spans="11:11">
      <c r="K11668" s="3"/>
    </row>
    <row r="11669" spans="11:11">
      <c r="K11669" s="3"/>
    </row>
    <row r="11670" spans="11:11">
      <c r="K11670" s="3"/>
    </row>
    <row r="11671" spans="11:11">
      <c r="K11671" s="3"/>
    </row>
    <row r="11672" spans="11:11">
      <c r="K11672" s="3"/>
    </row>
    <row r="11673" spans="11:11">
      <c r="K11673" s="3"/>
    </row>
    <row r="11674" spans="11:11">
      <c r="K11674" s="3"/>
    </row>
    <row r="11675" spans="11:11">
      <c r="K11675" s="3"/>
    </row>
    <row r="11676" spans="11:11">
      <c r="K11676" s="3"/>
    </row>
    <row r="11677" spans="11:11">
      <c r="K11677" s="3"/>
    </row>
    <row r="11678" spans="11:11">
      <c r="K11678" s="3"/>
    </row>
    <row r="11679" spans="11:11">
      <c r="K11679" s="3"/>
    </row>
    <row r="11680" spans="11:11">
      <c r="K11680" s="3"/>
    </row>
    <row r="11681" spans="11:11">
      <c r="K11681" s="3"/>
    </row>
    <row r="11682" spans="11:11">
      <c r="K11682" s="3"/>
    </row>
    <row r="11683" spans="11:11">
      <c r="K11683" s="3"/>
    </row>
    <row r="11684" spans="11:11">
      <c r="K11684" s="3"/>
    </row>
    <row r="11685" spans="11:11">
      <c r="K11685" s="3"/>
    </row>
    <row r="11686" spans="11:11">
      <c r="K11686" s="3"/>
    </row>
    <row r="11687" spans="11:11">
      <c r="K11687" s="3"/>
    </row>
    <row r="11688" spans="11:11">
      <c r="K11688" s="3"/>
    </row>
    <row r="11689" spans="11:11">
      <c r="K11689" s="3"/>
    </row>
    <row r="11690" spans="11:11">
      <c r="K11690" s="3"/>
    </row>
    <row r="11691" spans="11:11">
      <c r="K11691" s="3"/>
    </row>
    <row r="11692" spans="11:11">
      <c r="K11692" s="3"/>
    </row>
    <row r="11693" spans="11:11">
      <c r="K11693" s="3"/>
    </row>
    <row r="11694" spans="11:11">
      <c r="K11694" s="3"/>
    </row>
    <row r="11695" spans="11:11">
      <c r="K11695" s="3"/>
    </row>
    <row r="11696" spans="11:11">
      <c r="K11696" s="3"/>
    </row>
    <row r="11697" spans="11:11">
      <c r="K11697" s="3"/>
    </row>
    <row r="11698" spans="11:11">
      <c r="K11698" s="3"/>
    </row>
    <row r="11699" spans="11:11">
      <c r="K11699" s="3"/>
    </row>
    <row r="11700" spans="11:11">
      <c r="K11700" s="3"/>
    </row>
    <row r="11701" spans="11:11">
      <c r="K11701" s="3"/>
    </row>
    <row r="11702" spans="11:11">
      <c r="K11702" s="3"/>
    </row>
    <row r="11703" spans="11:11">
      <c r="K11703" s="3"/>
    </row>
    <row r="11704" spans="11:11">
      <c r="K11704" s="3"/>
    </row>
    <row r="11705" spans="11:11">
      <c r="K11705" s="3"/>
    </row>
    <row r="11706" spans="11:11">
      <c r="K11706" s="3"/>
    </row>
    <row r="11707" spans="11:11">
      <c r="K11707" s="3"/>
    </row>
    <row r="11708" spans="11:11">
      <c r="K11708" s="3"/>
    </row>
    <row r="11709" spans="11:11">
      <c r="K11709" s="3"/>
    </row>
    <row r="11710" spans="11:11">
      <c r="K11710" s="3"/>
    </row>
    <row r="11711" spans="11:11">
      <c r="K11711" s="3"/>
    </row>
    <row r="11712" spans="11:11">
      <c r="K11712" s="3"/>
    </row>
    <row r="11713" spans="11:11">
      <c r="K11713" s="3"/>
    </row>
    <row r="11714" spans="11:11">
      <c r="K11714" s="3"/>
    </row>
    <row r="11715" spans="11:11">
      <c r="K11715" s="3"/>
    </row>
    <row r="11716" spans="11:11">
      <c r="K11716" s="3"/>
    </row>
    <row r="11717" spans="11:11">
      <c r="K11717" s="3"/>
    </row>
    <row r="11718" spans="11:11">
      <c r="K11718" s="3"/>
    </row>
    <row r="11719" spans="11:11">
      <c r="K11719" s="3"/>
    </row>
    <row r="11720" spans="11:11">
      <c r="K11720" s="3"/>
    </row>
    <row r="11721" spans="11:11">
      <c r="K11721" s="3"/>
    </row>
    <row r="11722" spans="11:11">
      <c r="K11722" s="3"/>
    </row>
    <row r="11723" spans="11:11">
      <c r="K11723" s="3"/>
    </row>
    <row r="11724" spans="11:11">
      <c r="K11724" s="3"/>
    </row>
    <row r="11725" spans="11:11">
      <c r="K11725" s="3"/>
    </row>
    <row r="11726" spans="11:11">
      <c r="K11726" s="3"/>
    </row>
    <row r="11727" spans="11:11">
      <c r="K11727" s="3"/>
    </row>
    <row r="11728" spans="11:11">
      <c r="K11728" s="3"/>
    </row>
    <row r="11729" spans="11:11">
      <c r="K11729" s="3"/>
    </row>
    <row r="11730" spans="11:11">
      <c r="K11730" s="3"/>
    </row>
    <row r="11731" spans="11:11">
      <c r="K11731" s="3"/>
    </row>
    <row r="11732" spans="11:11">
      <c r="K11732" s="3"/>
    </row>
    <row r="11733" spans="11:11">
      <c r="K11733" s="3"/>
    </row>
    <row r="11734" spans="11:11">
      <c r="K11734" s="3"/>
    </row>
    <row r="11735" spans="11:11">
      <c r="K11735" s="3"/>
    </row>
    <row r="11736" spans="11:11">
      <c r="K11736" s="3"/>
    </row>
    <row r="11737" spans="11:11">
      <c r="K11737" s="3"/>
    </row>
    <row r="11738" spans="11:11">
      <c r="K11738" s="3"/>
    </row>
    <row r="11739" spans="11:11">
      <c r="K11739" s="3"/>
    </row>
    <row r="11740" spans="11:11">
      <c r="K11740" s="3"/>
    </row>
    <row r="11741" spans="11:11">
      <c r="K11741" s="3"/>
    </row>
    <row r="11742" spans="11:11">
      <c r="K11742" s="3"/>
    </row>
    <row r="11743" spans="11:11">
      <c r="K11743" s="3"/>
    </row>
    <row r="11744" spans="11:11">
      <c r="K11744" s="3"/>
    </row>
    <row r="11745" spans="11:11">
      <c r="K11745" s="3"/>
    </row>
    <row r="11746" spans="11:11">
      <c r="K11746" s="3"/>
    </row>
    <row r="11747" spans="11:11">
      <c r="K11747" s="3"/>
    </row>
    <row r="11748" spans="11:11">
      <c r="K11748" s="3"/>
    </row>
    <row r="11749" spans="11:11">
      <c r="K11749" s="3"/>
    </row>
    <row r="11750" spans="11:11">
      <c r="K11750" s="3"/>
    </row>
    <row r="11751" spans="11:11">
      <c r="K11751" s="3"/>
    </row>
    <row r="11752" spans="11:11">
      <c r="K11752" s="3"/>
    </row>
    <row r="11753" spans="11:11">
      <c r="K11753" s="3"/>
    </row>
    <row r="11754" spans="11:11">
      <c r="K11754" s="3"/>
    </row>
    <row r="11755" spans="11:11">
      <c r="K11755" s="3"/>
    </row>
    <row r="11756" spans="11:11">
      <c r="K11756" s="3"/>
    </row>
    <row r="11757" spans="11:11">
      <c r="K11757" s="3"/>
    </row>
    <row r="11758" spans="11:11">
      <c r="K11758" s="3"/>
    </row>
    <row r="11759" spans="11:11">
      <c r="K11759" s="3"/>
    </row>
    <row r="11760" spans="11:11">
      <c r="K11760" s="3"/>
    </row>
    <row r="11761" spans="11:11">
      <c r="K11761" s="3"/>
    </row>
    <row r="11762" spans="11:11">
      <c r="K11762" s="3"/>
    </row>
    <row r="11763" spans="11:11">
      <c r="K11763" s="3"/>
    </row>
    <row r="11764" spans="11:11">
      <c r="K11764" s="3"/>
    </row>
    <row r="11765" spans="11:11">
      <c r="K11765" s="3"/>
    </row>
    <row r="11766" spans="11:11">
      <c r="K11766" s="3"/>
    </row>
    <row r="11767" spans="11:11">
      <c r="K11767" s="3"/>
    </row>
    <row r="11768" spans="11:11">
      <c r="K11768" s="3"/>
    </row>
    <row r="11769" spans="11:11">
      <c r="K11769" s="3"/>
    </row>
    <row r="11770" spans="11:11">
      <c r="K11770" s="3"/>
    </row>
    <row r="11771" spans="11:11">
      <c r="K11771" s="3"/>
    </row>
    <row r="11772" spans="11:11">
      <c r="K11772" s="3"/>
    </row>
    <row r="11773" spans="11:11">
      <c r="K11773" s="3"/>
    </row>
    <row r="11774" spans="11:11">
      <c r="K11774" s="3"/>
    </row>
    <row r="11775" spans="11:11">
      <c r="K11775" s="3"/>
    </row>
    <row r="11776" spans="11:11">
      <c r="K11776" s="3"/>
    </row>
    <row r="11777" spans="11:11">
      <c r="K11777" s="3"/>
    </row>
    <row r="11778" spans="11:11">
      <c r="K11778" s="3"/>
    </row>
    <row r="11779" spans="11:11">
      <c r="K11779" s="3"/>
    </row>
    <row r="11780" spans="11:11">
      <c r="K11780" s="3"/>
    </row>
    <row r="11781" spans="11:11">
      <c r="K11781" s="3"/>
    </row>
    <row r="11782" spans="11:11">
      <c r="K11782" s="3"/>
    </row>
    <row r="11783" spans="11:11">
      <c r="K11783" s="3"/>
    </row>
    <row r="11784" spans="11:11">
      <c r="K11784" s="3"/>
    </row>
    <row r="11785" spans="11:11">
      <c r="K11785" s="3"/>
    </row>
    <row r="11786" spans="11:11">
      <c r="K11786" s="3"/>
    </row>
    <row r="11787" spans="11:11">
      <c r="K11787" s="3"/>
    </row>
    <row r="11788" spans="11:11">
      <c r="K11788" s="3"/>
    </row>
    <row r="11789" spans="11:11">
      <c r="K11789" s="3"/>
    </row>
    <row r="11790" spans="11:11">
      <c r="K11790" s="3"/>
    </row>
    <row r="11791" spans="11:11">
      <c r="K11791" s="3"/>
    </row>
    <row r="11792" spans="11:11">
      <c r="K11792" s="3"/>
    </row>
    <row r="11793" spans="11:11">
      <c r="K11793" s="3"/>
    </row>
    <row r="11794" spans="11:11">
      <c r="K11794" s="3"/>
    </row>
    <row r="11795" spans="11:11">
      <c r="K11795" s="3"/>
    </row>
    <row r="11796" spans="11:11">
      <c r="K11796" s="3"/>
    </row>
    <row r="11797" spans="11:11">
      <c r="K11797" s="3"/>
    </row>
    <row r="11798" spans="11:11">
      <c r="K11798" s="3"/>
    </row>
    <row r="11799" spans="11:11">
      <c r="K11799" s="3"/>
    </row>
    <row r="11800" spans="11:11">
      <c r="K11800" s="3"/>
    </row>
    <row r="11801" spans="11:11">
      <c r="K11801" s="3"/>
    </row>
    <row r="11802" spans="11:11">
      <c r="K11802" s="3"/>
    </row>
    <row r="11803" spans="11:11">
      <c r="K11803" s="3"/>
    </row>
    <row r="11804" spans="11:11">
      <c r="K11804" s="3"/>
    </row>
    <row r="11805" spans="11:11">
      <c r="K11805" s="3"/>
    </row>
    <row r="11806" spans="11:11">
      <c r="K11806" s="3"/>
    </row>
    <row r="11807" spans="11:11">
      <c r="K11807" s="3"/>
    </row>
    <row r="11808" spans="11:11">
      <c r="K11808" s="3"/>
    </row>
    <row r="11809" spans="11:11">
      <c r="K11809" s="3"/>
    </row>
    <row r="11810" spans="11:11">
      <c r="K11810" s="3"/>
    </row>
    <row r="11811" spans="11:11">
      <c r="K11811" s="3"/>
    </row>
    <row r="11812" spans="11:11">
      <c r="K11812" s="3"/>
    </row>
    <row r="11813" spans="11:11">
      <c r="K11813" s="3"/>
    </row>
    <row r="11814" spans="11:11">
      <c r="K11814" s="3"/>
    </row>
    <row r="11815" spans="11:11">
      <c r="K11815" s="3"/>
    </row>
    <row r="11816" spans="11:11">
      <c r="K11816" s="3"/>
    </row>
    <row r="11817" spans="11:11">
      <c r="K11817" s="3"/>
    </row>
    <row r="11818" spans="11:11">
      <c r="K11818" s="3"/>
    </row>
    <row r="11819" spans="11:11">
      <c r="K11819" s="3"/>
    </row>
    <row r="11820" spans="11:11">
      <c r="K11820" s="3"/>
    </row>
    <row r="11821" spans="11:11">
      <c r="K11821" s="3"/>
    </row>
    <row r="11822" spans="11:11">
      <c r="K11822" s="3"/>
    </row>
    <row r="11823" spans="11:11">
      <c r="K11823" s="3"/>
    </row>
    <row r="11824" spans="11:11">
      <c r="K11824" s="3"/>
    </row>
    <row r="11825" spans="11:11">
      <c r="K11825" s="3"/>
    </row>
    <row r="11826" spans="11:11">
      <c r="K11826" s="3"/>
    </row>
    <row r="11827" spans="11:11">
      <c r="K11827" s="3"/>
    </row>
    <row r="11828" spans="11:11">
      <c r="K11828" s="3"/>
    </row>
    <row r="11829" spans="11:11">
      <c r="K11829" s="3"/>
    </row>
    <row r="11830" spans="11:11">
      <c r="K11830" s="3"/>
    </row>
    <row r="11831" spans="11:11">
      <c r="K11831" s="3"/>
    </row>
    <row r="11832" spans="11:11">
      <c r="K11832" s="3"/>
    </row>
    <row r="11833" spans="11:11">
      <c r="K11833" s="3"/>
    </row>
    <row r="11834" spans="11:11">
      <c r="K11834" s="3"/>
    </row>
    <row r="11835" spans="11:11">
      <c r="K11835" s="3"/>
    </row>
    <row r="11836" spans="11:11">
      <c r="K11836" s="3"/>
    </row>
    <row r="11837" spans="11:11">
      <c r="K11837" s="3"/>
    </row>
    <row r="11838" spans="11:11">
      <c r="K11838" s="3"/>
    </row>
    <row r="11839" spans="11:11">
      <c r="K11839" s="3"/>
    </row>
    <row r="11840" spans="11:11">
      <c r="K11840" s="3"/>
    </row>
    <row r="11841" spans="11:11">
      <c r="K11841" s="3"/>
    </row>
    <row r="11842" spans="11:11">
      <c r="K11842" s="3"/>
    </row>
    <row r="11843" spans="11:11">
      <c r="K11843" s="3"/>
    </row>
    <row r="11844" spans="11:11">
      <c r="K11844" s="3"/>
    </row>
    <row r="11845" spans="11:11">
      <c r="K11845" s="3"/>
    </row>
    <row r="11846" spans="11:11">
      <c r="K11846" s="3"/>
    </row>
    <row r="11847" spans="11:11">
      <c r="K11847" s="3"/>
    </row>
    <row r="11848" spans="11:11">
      <c r="K11848" s="3"/>
    </row>
    <row r="11849" spans="11:11">
      <c r="K11849" s="3"/>
    </row>
    <row r="11850" spans="11:11">
      <c r="K11850" s="3"/>
    </row>
    <row r="11851" spans="11:11">
      <c r="K11851" s="3"/>
    </row>
    <row r="11852" spans="11:11">
      <c r="K11852" s="3"/>
    </row>
    <row r="11853" spans="11:11">
      <c r="K11853" s="3"/>
    </row>
    <row r="11854" spans="11:11">
      <c r="K11854" s="3"/>
    </row>
    <row r="11855" spans="11:11">
      <c r="K11855" s="3"/>
    </row>
    <row r="11856" spans="11:11">
      <c r="K11856" s="3"/>
    </row>
    <row r="11857" spans="11:11">
      <c r="K11857" s="3"/>
    </row>
    <row r="11858" spans="11:11">
      <c r="K11858" s="3"/>
    </row>
    <row r="11859" spans="11:11">
      <c r="K11859" s="3"/>
    </row>
    <row r="11860" spans="11:11">
      <c r="K11860" s="3"/>
    </row>
    <row r="11861" spans="11:11">
      <c r="K11861" s="3"/>
    </row>
    <row r="11862" spans="11:11">
      <c r="K11862" s="3"/>
    </row>
    <row r="11863" spans="11:11">
      <c r="K11863" s="3"/>
    </row>
    <row r="11864" spans="11:11">
      <c r="K11864" s="3"/>
    </row>
    <row r="11865" spans="11:11">
      <c r="K11865" s="3"/>
    </row>
    <row r="11866" spans="11:11">
      <c r="K11866" s="3"/>
    </row>
    <row r="11867" spans="11:11">
      <c r="K11867" s="3"/>
    </row>
    <row r="11868" spans="11:11">
      <c r="K11868" s="3"/>
    </row>
    <row r="11869" spans="11:11">
      <c r="K11869" s="3"/>
    </row>
    <row r="11870" spans="11:11">
      <c r="K11870" s="3"/>
    </row>
    <row r="11871" spans="11:11">
      <c r="K11871" s="3"/>
    </row>
    <row r="11872" spans="11:11">
      <c r="K11872" s="3"/>
    </row>
    <row r="11873" spans="11:11">
      <c r="K11873" s="3"/>
    </row>
    <row r="11874" spans="11:11">
      <c r="K11874" s="3"/>
    </row>
    <row r="11875" spans="11:11">
      <c r="K11875" s="3"/>
    </row>
    <row r="11876" spans="11:11">
      <c r="K11876" s="3"/>
    </row>
    <row r="11877" spans="11:11">
      <c r="K11877" s="3"/>
    </row>
    <row r="11878" spans="11:11">
      <c r="K11878" s="3"/>
    </row>
    <row r="11879" spans="11:11">
      <c r="K11879" s="3"/>
    </row>
    <row r="11880" spans="11:11">
      <c r="K11880" s="3"/>
    </row>
    <row r="11881" spans="11:11">
      <c r="K11881" s="3"/>
    </row>
    <row r="11882" spans="11:11">
      <c r="K11882" s="3"/>
    </row>
    <row r="11883" spans="11:11">
      <c r="K11883" s="3"/>
    </row>
    <row r="11884" spans="11:11">
      <c r="K11884" s="3"/>
    </row>
    <row r="11885" spans="11:11">
      <c r="K11885" s="3"/>
    </row>
    <row r="11886" spans="11:11">
      <c r="K11886" s="3"/>
    </row>
    <row r="11887" spans="11:11">
      <c r="K11887" s="3"/>
    </row>
    <row r="11888" spans="11:11">
      <c r="K11888" s="3"/>
    </row>
    <row r="11889" spans="11:11">
      <c r="K11889" s="3"/>
    </row>
    <row r="11890" spans="11:11">
      <c r="K11890" s="3"/>
    </row>
    <row r="11891" spans="11:11">
      <c r="K11891" s="3"/>
    </row>
    <row r="11892" spans="11:11">
      <c r="K11892" s="3"/>
    </row>
    <row r="11893" spans="11:11">
      <c r="K11893" s="3"/>
    </row>
    <row r="11894" spans="11:11">
      <c r="K11894" s="3"/>
    </row>
    <row r="11895" spans="11:11">
      <c r="K11895" s="3"/>
    </row>
    <row r="11896" spans="11:11">
      <c r="K11896" s="3"/>
    </row>
    <row r="11897" spans="11:11">
      <c r="K11897" s="3"/>
    </row>
    <row r="11898" spans="11:11">
      <c r="K11898" s="3"/>
    </row>
    <row r="11899" spans="11:11">
      <c r="K11899" s="3"/>
    </row>
    <row r="11900" spans="11:11">
      <c r="K11900" s="3"/>
    </row>
    <row r="11901" spans="11:11">
      <c r="K11901" s="3"/>
    </row>
    <row r="11902" spans="11:11">
      <c r="K11902" s="3"/>
    </row>
    <row r="11903" spans="11:11">
      <c r="K11903" s="3"/>
    </row>
    <row r="11904" spans="11:11">
      <c r="K11904" s="3"/>
    </row>
    <row r="11905" spans="11:11">
      <c r="K11905" s="3"/>
    </row>
    <row r="11906" spans="11:11">
      <c r="K11906" s="3"/>
    </row>
    <row r="11907" spans="11:11">
      <c r="K11907" s="3"/>
    </row>
    <row r="11908" spans="11:11">
      <c r="K11908" s="3"/>
    </row>
    <row r="11909" spans="11:11">
      <c r="K11909" s="3"/>
    </row>
    <row r="11910" spans="11:11">
      <c r="K11910" s="3"/>
    </row>
    <row r="11911" spans="11:11">
      <c r="K11911" s="3"/>
    </row>
    <row r="11912" spans="11:11">
      <c r="K11912" s="3"/>
    </row>
    <row r="11913" spans="11:11">
      <c r="K11913" s="3"/>
    </row>
    <row r="11914" spans="11:11">
      <c r="K11914" s="3"/>
    </row>
    <row r="11915" spans="11:11">
      <c r="K11915" s="3"/>
    </row>
    <row r="11916" spans="11:11">
      <c r="K11916" s="3"/>
    </row>
    <row r="11917" spans="11:11">
      <c r="K11917" s="3"/>
    </row>
    <row r="11918" spans="11:11">
      <c r="K11918" s="3"/>
    </row>
    <row r="11919" spans="11:11">
      <c r="K11919" s="3"/>
    </row>
    <row r="11920" spans="11:11">
      <c r="K11920" s="3"/>
    </row>
    <row r="11921" spans="11:11">
      <c r="K11921" s="3"/>
    </row>
    <row r="11922" spans="11:11">
      <c r="K11922" s="3"/>
    </row>
    <row r="11923" spans="11:11">
      <c r="K11923" s="3"/>
    </row>
    <row r="11924" spans="11:11">
      <c r="K11924" s="3"/>
    </row>
    <row r="11925" spans="11:11">
      <c r="K11925" s="3"/>
    </row>
    <row r="11926" spans="11:11">
      <c r="K11926" s="3"/>
    </row>
    <row r="11927" spans="11:11">
      <c r="K11927" s="3"/>
    </row>
    <row r="11928" spans="11:11">
      <c r="K11928" s="3"/>
    </row>
    <row r="11929" spans="11:11">
      <c r="K11929" s="3"/>
    </row>
    <row r="11930" spans="11:11">
      <c r="K11930" s="3"/>
    </row>
    <row r="11931" spans="11:11">
      <c r="K11931" s="3"/>
    </row>
    <row r="11932" spans="11:11">
      <c r="K11932" s="3"/>
    </row>
    <row r="11933" spans="11:11">
      <c r="K11933" s="3"/>
    </row>
    <row r="11934" spans="11:11">
      <c r="K11934" s="3"/>
    </row>
    <row r="11935" spans="11:11">
      <c r="K11935" s="3"/>
    </row>
    <row r="11936" spans="11:11">
      <c r="K11936" s="3"/>
    </row>
    <row r="11937" spans="11:11">
      <c r="K11937" s="3"/>
    </row>
    <row r="11938" spans="11:11">
      <c r="K11938" s="3"/>
    </row>
    <row r="11939" spans="11:11">
      <c r="K11939" s="3"/>
    </row>
    <row r="11940" spans="11:11">
      <c r="K11940" s="3"/>
    </row>
    <row r="11941" spans="11:11">
      <c r="K11941" s="3"/>
    </row>
    <row r="11942" spans="11:11">
      <c r="K11942" s="3"/>
    </row>
    <row r="11943" spans="11:11">
      <c r="K11943" s="3"/>
    </row>
    <row r="11944" spans="11:11">
      <c r="K11944" s="3"/>
    </row>
    <row r="11945" spans="11:11">
      <c r="K11945" s="3"/>
    </row>
    <row r="11946" spans="11:11">
      <c r="K11946" s="3"/>
    </row>
    <row r="11947" spans="11:11">
      <c r="K11947" s="3"/>
    </row>
    <row r="11948" spans="11:11">
      <c r="K11948" s="3"/>
    </row>
    <row r="11949" spans="11:11">
      <c r="K11949" s="3"/>
    </row>
    <row r="11950" spans="11:11">
      <c r="K11950" s="3"/>
    </row>
    <row r="11951" spans="11:11">
      <c r="K11951" s="3"/>
    </row>
    <row r="11952" spans="11:11">
      <c r="K11952" s="3"/>
    </row>
    <row r="11953" spans="11:11">
      <c r="K11953" s="3"/>
    </row>
    <row r="11954" spans="11:11">
      <c r="K11954" s="3"/>
    </row>
    <row r="11955" spans="11:11">
      <c r="K11955" s="3"/>
    </row>
    <row r="11956" spans="11:11">
      <c r="K11956" s="3"/>
    </row>
    <row r="11957" spans="11:11">
      <c r="K11957" s="3"/>
    </row>
    <row r="11958" spans="11:11">
      <c r="K11958" s="3"/>
    </row>
    <row r="11959" spans="11:11">
      <c r="K11959" s="3"/>
    </row>
    <row r="11960" spans="11:11">
      <c r="K11960" s="3"/>
    </row>
    <row r="11961" spans="11:11">
      <c r="K11961" s="3"/>
    </row>
    <row r="11962" spans="11:11">
      <c r="K11962" s="3"/>
    </row>
    <row r="11963" spans="11:11">
      <c r="K11963" s="3"/>
    </row>
    <row r="11964" spans="11:11">
      <c r="K11964" s="3"/>
    </row>
    <row r="11965" spans="11:11">
      <c r="K11965" s="3"/>
    </row>
    <row r="11966" spans="11:11">
      <c r="K11966" s="3"/>
    </row>
    <row r="11967" spans="11:11">
      <c r="K11967" s="3"/>
    </row>
    <row r="11968" spans="11:11">
      <c r="K11968" s="3"/>
    </row>
    <row r="11969" spans="11:11">
      <c r="K11969" s="3"/>
    </row>
    <row r="11970" spans="11:11">
      <c r="K11970" s="3"/>
    </row>
    <row r="11971" spans="11:11">
      <c r="K11971" s="3"/>
    </row>
    <row r="11972" spans="11:11">
      <c r="K11972" s="3"/>
    </row>
    <row r="11973" spans="11:11">
      <c r="K11973" s="3"/>
    </row>
    <row r="11974" spans="11:11">
      <c r="K11974" s="3"/>
    </row>
    <row r="11975" spans="11:11">
      <c r="K11975" s="3"/>
    </row>
    <row r="11976" spans="11:11">
      <c r="K11976" s="3"/>
    </row>
    <row r="11977" spans="11:11">
      <c r="K11977" s="3"/>
    </row>
    <row r="11978" spans="11:11">
      <c r="K11978" s="3"/>
    </row>
    <row r="11979" spans="11:11">
      <c r="K11979" s="3"/>
    </row>
    <row r="11980" spans="11:11">
      <c r="K11980" s="3"/>
    </row>
    <row r="11981" spans="11:11">
      <c r="K11981" s="3"/>
    </row>
    <row r="11982" spans="11:11">
      <c r="K11982" s="3"/>
    </row>
    <row r="11983" spans="11:11">
      <c r="K11983" s="3"/>
    </row>
    <row r="11984" spans="11:11">
      <c r="K11984" s="3"/>
    </row>
    <row r="11985" spans="11:11">
      <c r="K11985" s="3"/>
    </row>
    <row r="11986" spans="11:11">
      <c r="K11986" s="3"/>
    </row>
    <row r="11987" spans="11:11">
      <c r="K11987" s="3"/>
    </row>
    <row r="11988" spans="11:11">
      <c r="K11988" s="3"/>
    </row>
    <row r="11989" spans="11:11">
      <c r="K11989" s="3"/>
    </row>
    <row r="11990" spans="11:11">
      <c r="K11990" s="3"/>
    </row>
    <row r="11991" spans="11:11">
      <c r="K11991" s="3"/>
    </row>
    <row r="11992" spans="11:11">
      <c r="K11992" s="3"/>
    </row>
    <row r="11993" spans="11:11">
      <c r="K11993" s="3"/>
    </row>
    <row r="11994" spans="11:11">
      <c r="K11994" s="3"/>
    </row>
    <row r="11995" spans="11:11">
      <c r="K11995" s="3"/>
    </row>
    <row r="11996" spans="11:11">
      <c r="K11996" s="3"/>
    </row>
    <row r="11997" spans="11:11">
      <c r="K11997" s="3"/>
    </row>
    <row r="11998" spans="11:11">
      <c r="K11998" s="3"/>
    </row>
    <row r="11999" spans="11:11">
      <c r="K11999" s="3"/>
    </row>
    <row r="12000" spans="11:11">
      <c r="K12000" s="3"/>
    </row>
    <row r="12001" spans="11:11">
      <c r="K12001" s="3"/>
    </row>
    <row r="12002" spans="11:11">
      <c r="K12002" s="3"/>
    </row>
    <row r="12003" spans="11:11">
      <c r="K12003" s="3"/>
    </row>
    <row r="12004" spans="11:11">
      <c r="K12004" s="3"/>
    </row>
    <row r="12005" spans="11:11">
      <c r="K12005" s="3"/>
    </row>
    <row r="12006" spans="11:11">
      <c r="K12006" s="3"/>
    </row>
    <row r="12007" spans="11:11">
      <c r="K12007" s="3"/>
    </row>
    <row r="12008" spans="11:11">
      <c r="K12008" s="3"/>
    </row>
    <row r="12009" spans="11:11">
      <c r="K12009" s="3"/>
    </row>
    <row r="12010" spans="11:11">
      <c r="K12010" s="3"/>
    </row>
    <row r="12011" spans="11:11">
      <c r="K12011" s="3"/>
    </row>
    <row r="12012" spans="11:11">
      <c r="K12012" s="3"/>
    </row>
    <row r="12013" spans="11:11">
      <c r="K12013" s="3"/>
    </row>
    <row r="12014" spans="11:11">
      <c r="K12014" s="3"/>
    </row>
    <row r="12015" spans="11:11">
      <c r="K12015" s="3"/>
    </row>
    <row r="12016" spans="11:11">
      <c r="K12016" s="3"/>
    </row>
    <row r="12017" spans="11:11">
      <c r="K12017" s="3"/>
    </row>
    <row r="12018" spans="11:11">
      <c r="K12018" s="3"/>
    </row>
    <row r="12019" spans="11:11">
      <c r="K12019" s="3"/>
    </row>
    <row r="12020" spans="11:11">
      <c r="K12020" s="3"/>
    </row>
    <row r="12021" spans="11:11">
      <c r="K12021" s="3"/>
    </row>
    <row r="12022" spans="11:11">
      <c r="K12022" s="3"/>
    </row>
    <row r="12023" spans="11:11">
      <c r="K12023" s="3"/>
    </row>
    <row r="12024" spans="11:11">
      <c r="K12024" s="3"/>
    </row>
    <row r="12025" spans="11:11">
      <c r="K12025" s="3"/>
    </row>
    <row r="12026" spans="11:11">
      <c r="K12026" s="3"/>
    </row>
    <row r="12027" spans="11:11">
      <c r="K12027" s="3"/>
    </row>
    <row r="12028" spans="11:11">
      <c r="K12028" s="3"/>
    </row>
    <row r="12029" spans="11:11">
      <c r="K12029" s="3"/>
    </row>
    <row r="12030" spans="11:11">
      <c r="K12030" s="3"/>
    </row>
    <row r="12031" spans="11:11">
      <c r="K12031" s="3"/>
    </row>
    <row r="12032" spans="11:11">
      <c r="K12032" s="3"/>
    </row>
    <row r="12033" spans="11:11">
      <c r="K12033" s="3"/>
    </row>
    <row r="12034" spans="11:11">
      <c r="K12034" s="3"/>
    </row>
    <row r="12035" spans="11:11">
      <c r="K12035" s="3"/>
    </row>
    <row r="12036" spans="11:11">
      <c r="K12036" s="3"/>
    </row>
    <row r="12037" spans="11:11">
      <c r="K12037" s="3"/>
    </row>
    <row r="12038" spans="11:11">
      <c r="K12038" s="3"/>
    </row>
    <row r="12039" spans="11:11">
      <c r="K12039" s="3"/>
    </row>
    <row r="12040" spans="11:11">
      <c r="K12040" s="3"/>
    </row>
    <row r="12041" spans="11:11">
      <c r="K12041" s="3"/>
    </row>
    <row r="12042" spans="11:11">
      <c r="K12042" s="3"/>
    </row>
    <row r="12043" spans="11:11">
      <c r="K12043" s="3"/>
    </row>
    <row r="12044" spans="11:11">
      <c r="K12044" s="3"/>
    </row>
    <row r="12045" spans="11:11">
      <c r="K12045" s="3"/>
    </row>
    <row r="12046" spans="11:11">
      <c r="K12046" s="3"/>
    </row>
    <row r="12047" spans="11:11">
      <c r="K12047" s="3"/>
    </row>
    <row r="12048" spans="11:11">
      <c r="K12048" s="3"/>
    </row>
    <row r="12049" spans="11:11">
      <c r="K12049" s="3"/>
    </row>
    <row r="12050" spans="11:11">
      <c r="K12050" s="3"/>
    </row>
    <row r="12051" spans="11:11">
      <c r="K12051" s="3"/>
    </row>
    <row r="12052" spans="11:11">
      <c r="K12052" s="3"/>
    </row>
    <row r="12053" spans="11:11">
      <c r="K12053" s="3"/>
    </row>
    <row r="12054" spans="11:11">
      <c r="K12054" s="3"/>
    </row>
    <row r="12055" spans="11:11">
      <c r="K12055" s="3"/>
    </row>
    <row r="12056" spans="11:11">
      <c r="K12056" s="3"/>
    </row>
    <row r="12057" spans="11:11">
      <c r="K12057" s="3"/>
    </row>
    <row r="12058" spans="11:11">
      <c r="K12058" s="3"/>
    </row>
    <row r="12059" spans="11:11">
      <c r="K12059" s="3"/>
    </row>
    <row r="12060" spans="11:11">
      <c r="K12060" s="3"/>
    </row>
    <row r="12061" spans="11:11">
      <c r="K12061" s="3"/>
    </row>
    <row r="12062" spans="11:11">
      <c r="K12062" s="3"/>
    </row>
    <row r="12063" spans="11:11">
      <c r="K12063" s="3"/>
    </row>
    <row r="12064" spans="11:11">
      <c r="K12064" s="3"/>
    </row>
    <row r="12065" spans="11:11">
      <c r="K12065" s="3"/>
    </row>
    <row r="12066" spans="11:11">
      <c r="K12066" s="3"/>
    </row>
    <row r="12067" spans="11:11">
      <c r="K12067" s="3"/>
    </row>
    <row r="12068" spans="11:11">
      <c r="K12068" s="3"/>
    </row>
    <row r="12069" spans="11:11">
      <c r="K12069" s="3"/>
    </row>
    <row r="12070" spans="11:11">
      <c r="K12070" s="3"/>
    </row>
    <row r="12071" spans="11:11">
      <c r="K12071" s="3"/>
    </row>
    <row r="12072" spans="11:11">
      <c r="K12072" s="3"/>
    </row>
    <row r="12073" spans="11:11">
      <c r="K12073" s="3"/>
    </row>
    <row r="12074" spans="11:11">
      <c r="K12074" s="3"/>
    </row>
    <row r="12075" spans="11:11">
      <c r="K12075" s="3"/>
    </row>
    <row r="12076" spans="11:11">
      <c r="K12076" s="3"/>
    </row>
    <row r="12077" spans="11:11">
      <c r="K12077" s="3"/>
    </row>
    <row r="12078" spans="11:11">
      <c r="K12078" s="3"/>
    </row>
    <row r="12079" spans="11:11">
      <c r="K12079" s="3"/>
    </row>
    <row r="12080" spans="11:11">
      <c r="K12080" s="3"/>
    </row>
    <row r="12081" spans="11:11">
      <c r="K12081" s="3"/>
    </row>
    <row r="12082" spans="11:11">
      <c r="K12082" s="3"/>
    </row>
    <row r="12083" spans="11:11">
      <c r="K12083" s="3"/>
    </row>
    <row r="12084" spans="11:11">
      <c r="K12084" s="3"/>
    </row>
    <row r="12085" spans="11:11">
      <c r="K12085" s="3"/>
    </row>
    <row r="12086" spans="11:11">
      <c r="K12086" s="3"/>
    </row>
    <row r="12087" spans="11:11">
      <c r="K12087" s="3"/>
    </row>
    <row r="12088" spans="11:11">
      <c r="K12088" s="3"/>
    </row>
    <row r="12089" spans="11:11">
      <c r="K12089" s="3"/>
    </row>
    <row r="12090" spans="11:11">
      <c r="K12090" s="3"/>
    </row>
    <row r="12091" spans="11:11">
      <c r="K12091" s="3"/>
    </row>
    <row r="12092" spans="11:11">
      <c r="K12092" s="3"/>
    </row>
    <row r="12093" spans="11:11">
      <c r="K12093" s="3"/>
    </row>
    <row r="12094" spans="11:11">
      <c r="K12094" s="3"/>
    </row>
    <row r="12095" spans="11:11">
      <c r="K12095" s="3"/>
    </row>
    <row r="12096" spans="11:11">
      <c r="K12096" s="3"/>
    </row>
    <row r="12097" spans="11:11">
      <c r="K12097" s="3"/>
    </row>
    <row r="12098" spans="11:11">
      <c r="K12098" s="3"/>
    </row>
    <row r="12099" spans="11:11">
      <c r="K12099" s="3"/>
    </row>
    <row r="12100" spans="11:11">
      <c r="K12100" s="3"/>
    </row>
    <row r="12101" spans="11:11">
      <c r="K12101" s="3"/>
    </row>
    <row r="12102" spans="11:11">
      <c r="K12102" s="3"/>
    </row>
    <row r="12103" spans="11:11">
      <c r="K12103" s="3"/>
    </row>
    <row r="12104" spans="11:11">
      <c r="K12104" s="3"/>
    </row>
    <row r="12105" spans="11:11">
      <c r="K12105" s="3"/>
    </row>
    <row r="12106" spans="11:11">
      <c r="K12106" s="3"/>
    </row>
    <row r="12107" spans="11:11">
      <c r="K12107" s="3"/>
    </row>
    <row r="12108" spans="11:11">
      <c r="K12108" s="3"/>
    </row>
    <row r="12109" spans="11:11">
      <c r="K12109" s="3"/>
    </row>
    <row r="12110" spans="11:11">
      <c r="K12110" s="3"/>
    </row>
    <row r="12111" spans="11:11">
      <c r="K12111" s="3"/>
    </row>
    <row r="12112" spans="11:11">
      <c r="K12112" s="3"/>
    </row>
    <row r="12113" spans="11:11">
      <c r="K12113" s="3"/>
    </row>
    <row r="12114" spans="11:11">
      <c r="K12114" s="3"/>
    </row>
    <row r="12115" spans="11:11">
      <c r="K12115" s="3"/>
    </row>
    <row r="12116" spans="11:11">
      <c r="K12116" s="3"/>
    </row>
    <row r="12117" spans="11:11">
      <c r="K12117" s="3"/>
    </row>
    <row r="12118" spans="11:11">
      <c r="K12118" s="3"/>
    </row>
    <row r="12119" spans="11:11">
      <c r="K12119" s="3"/>
    </row>
    <row r="12120" spans="11:11">
      <c r="K12120" s="3"/>
    </row>
    <row r="12121" spans="11:11">
      <c r="K12121" s="3"/>
    </row>
    <row r="12122" spans="11:11">
      <c r="K12122" s="3"/>
    </row>
    <row r="12123" spans="11:11">
      <c r="K12123" s="3"/>
    </row>
    <row r="12124" spans="11:11">
      <c r="K12124" s="3"/>
    </row>
    <row r="12125" spans="11:11">
      <c r="K12125" s="3"/>
    </row>
    <row r="12126" spans="11:11">
      <c r="K12126" s="3"/>
    </row>
    <row r="12127" spans="11:11">
      <c r="K12127" s="3"/>
    </row>
    <row r="12128" spans="11:11">
      <c r="K12128" s="3"/>
    </row>
    <row r="12129" spans="11:11">
      <c r="K12129" s="3"/>
    </row>
    <row r="12130" spans="11:11">
      <c r="K12130" s="3"/>
    </row>
    <row r="12131" spans="11:11">
      <c r="K12131" s="3"/>
    </row>
    <row r="12132" spans="11:11">
      <c r="K12132" s="3"/>
    </row>
    <row r="12133" spans="11:11">
      <c r="K12133" s="3"/>
    </row>
    <row r="12134" spans="11:11">
      <c r="K12134" s="3"/>
    </row>
    <row r="12135" spans="11:11">
      <c r="K12135" s="3"/>
    </row>
    <row r="12136" spans="11:11">
      <c r="K12136" s="3"/>
    </row>
    <row r="12137" spans="11:11">
      <c r="K12137" s="3"/>
    </row>
    <row r="12138" spans="11:11">
      <c r="K12138" s="3"/>
    </row>
    <row r="12139" spans="11:11">
      <c r="K12139" s="3"/>
    </row>
    <row r="12140" spans="11:11">
      <c r="K12140" s="3"/>
    </row>
    <row r="12141" spans="11:11">
      <c r="K12141" s="3"/>
    </row>
    <row r="12142" spans="11:11">
      <c r="K12142" s="3"/>
    </row>
    <row r="12143" spans="11:11">
      <c r="K12143" s="3"/>
    </row>
    <row r="12144" spans="11:11">
      <c r="K12144" s="3"/>
    </row>
    <row r="12145" spans="11:11">
      <c r="K12145" s="3"/>
    </row>
    <row r="12146" spans="11:11">
      <c r="K12146" s="3"/>
    </row>
    <row r="12147" spans="11:11">
      <c r="K12147" s="3"/>
    </row>
    <row r="12148" spans="11:11">
      <c r="K12148" s="3"/>
    </row>
    <row r="12149" spans="11:11">
      <c r="K12149" s="3"/>
    </row>
    <row r="12150" spans="11:11">
      <c r="K12150" s="3"/>
    </row>
    <row r="12151" spans="11:11">
      <c r="K12151" s="3"/>
    </row>
    <row r="12152" spans="11:11">
      <c r="K12152" s="3"/>
    </row>
    <row r="12153" spans="11:11">
      <c r="K12153" s="3"/>
    </row>
    <row r="12154" spans="11:11">
      <c r="K12154" s="3"/>
    </row>
    <row r="12155" spans="11:11">
      <c r="K12155" s="3"/>
    </row>
    <row r="12156" spans="11:11">
      <c r="K12156" s="3"/>
    </row>
    <row r="12157" spans="11:11">
      <c r="K12157" s="3"/>
    </row>
    <row r="12158" spans="11:11">
      <c r="K12158" s="3"/>
    </row>
    <row r="12159" spans="11:11">
      <c r="K12159" s="3"/>
    </row>
    <row r="12160" spans="11:11">
      <c r="K12160" s="3"/>
    </row>
    <row r="12161" spans="11:11">
      <c r="K12161" s="3"/>
    </row>
    <row r="12162" spans="11:11">
      <c r="K12162" s="3"/>
    </row>
    <row r="12163" spans="11:11">
      <c r="K12163" s="3"/>
    </row>
    <row r="12164" spans="11:11">
      <c r="K12164" s="3"/>
    </row>
    <row r="12165" spans="11:11">
      <c r="K12165" s="3"/>
    </row>
    <row r="12166" spans="11:11">
      <c r="K12166" s="3"/>
    </row>
    <row r="12167" spans="11:11">
      <c r="K12167" s="3"/>
    </row>
    <row r="12168" spans="11:11">
      <c r="K12168" s="3"/>
    </row>
    <row r="12169" spans="11:11">
      <c r="K12169" s="3"/>
    </row>
    <row r="12170" spans="11:11">
      <c r="K12170" s="3"/>
    </row>
    <row r="12171" spans="11:11">
      <c r="K12171" s="3"/>
    </row>
    <row r="12172" spans="11:11">
      <c r="K12172" s="3"/>
    </row>
    <row r="12173" spans="11:11">
      <c r="K12173" s="3"/>
    </row>
    <row r="12174" spans="11:11">
      <c r="K12174" s="3"/>
    </row>
    <row r="12175" spans="11:11">
      <c r="K12175" s="3"/>
    </row>
    <row r="12176" spans="11:11">
      <c r="K12176" s="3"/>
    </row>
    <row r="12177" spans="11:11">
      <c r="K12177" s="3"/>
    </row>
    <row r="12178" spans="11:11">
      <c r="K12178" s="3"/>
    </row>
    <row r="12179" spans="11:11">
      <c r="K12179" s="3"/>
    </row>
    <row r="12180" spans="11:11">
      <c r="K12180" s="3"/>
    </row>
    <row r="12181" spans="11:11">
      <c r="K12181" s="3"/>
    </row>
    <row r="12182" spans="11:11">
      <c r="K12182" s="3"/>
    </row>
    <row r="12183" spans="11:11">
      <c r="K12183" s="3"/>
    </row>
    <row r="12184" spans="11:11">
      <c r="K12184" s="3"/>
    </row>
    <row r="12185" spans="11:11">
      <c r="K12185" s="3"/>
    </row>
    <row r="12186" spans="11:11">
      <c r="K12186" s="3"/>
    </row>
    <row r="12187" spans="11:11">
      <c r="K12187" s="3"/>
    </row>
    <row r="12188" spans="11:11">
      <c r="K12188" s="3"/>
    </row>
    <row r="12189" spans="11:11">
      <c r="K12189" s="3"/>
    </row>
    <row r="12190" spans="11:11">
      <c r="K12190" s="3"/>
    </row>
    <row r="12191" spans="11:11">
      <c r="K12191" s="3"/>
    </row>
    <row r="12192" spans="11:11">
      <c r="K12192" s="3"/>
    </row>
    <row r="12193" spans="11:11">
      <c r="K12193" s="3"/>
    </row>
    <row r="12194" spans="11:11">
      <c r="K12194" s="3"/>
    </row>
    <row r="12195" spans="11:11">
      <c r="K12195" s="3"/>
    </row>
    <row r="12196" spans="11:11">
      <c r="K12196" s="3"/>
    </row>
    <row r="12197" spans="11:11">
      <c r="K12197" s="3"/>
    </row>
    <row r="12198" spans="11:11">
      <c r="K12198" s="3"/>
    </row>
    <row r="12199" spans="11:11">
      <c r="K12199" s="3"/>
    </row>
    <row r="12200" spans="11:11">
      <c r="K12200" s="3"/>
    </row>
    <row r="12201" spans="11:11">
      <c r="K12201" s="3"/>
    </row>
    <row r="12202" spans="11:11">
      <c r="K12202" s="3"/>
    </row>
    <row r="12203" spans="11:11">
      <c r="K12203" s="3"/>
    </row>
    <row r="12204" spans="11:11">
      <c r="K12204" s="3"/>
    </row>
    <row r="12205" spans="11:11">
      <c r="K12205" s="3"/>
    </row>
    <row r="12206" spans="11:11">
      <c r="K12206" s="3"/>
    </row>
    <row r="12207" spans="11:11">
      <c r="K12207" s="3"/>
    </row>
    <row r="12208" spans="11:11">
      <c r="K12208" s="3"/>
    </row>
    <row r="12209" spans="11:11">
      <c r="K12209" s="3"/>
    </row>
    <row r="12210" spans="11:11">
      <c r="K12210" s="3"/>
    </row>
    <row r="12211" spans="11:11">
      <c r="K12211" s="3"/>
    </row>
    <row r="12212" spans="11:11">
      <c r="K12212" s="3"/>
    </row>
    <row r="12213" spans="11:11">
      <c r="K12213" s="3"/>
    </row>
    <row r="12214" spans="11:11">
      <c r="K12214" s="3"/>
    </row>
    <row r="12215" spans="11:11">
      <c r="K12215" s="3"/>
    </row>
    <row r="12216" spans="11:11">
      <c r="K12216" s="3"/>
    </row>
    <row r="12217" spans="11:11">
      <c r="K12217" s="3"/>
    </row>
    <row r="12218" spans="11:11">
      <c r="K12218" s="3"/>
    </row>
    <row r="12219" spans="11:11">
      <c r="K12219" s="3"/>
    </row>
    <row r="12220" spans="11:11">
      <c r="K12220" s="3"/>
    </row>
    <row r="12221" spans="11:11">
      <c r="K12221" s="3"/>
    </row>
    <row r="12222" spans="11:11">
      <c r="K12222" s="3"/>
    </row>
    <row r="12223" spans="11:11">
      <c r="K12223" s="3"/>
    </row>
    <row r="12224" spans="11:11">
      <c r="K12224" s="3"/>
    </row>
    <row r="12225" spans="11:11">
      <c r="K12225" s="3"/>
    </row>
    <row r="12226" spans="11:11">
      <c r="K12226" s="3"/>
    </row>
    <row r="12227" spans="11:11">
      <c r="K12227" s="3"/>
    </row>
    <row r="12228" spans="11:11">
      <c r="K12228" s="3"/>
    </row>
    <row r="12229" spans="11:11">
      <c r="K12229" s="3"/>
    </row>
    <row r="12230" spans="11:11">
      <c r="K12230" s="3"/>
    </row>
    <row r="12231" spans="11:11">
      <c r="K12231" s="3"/>
    </row>
    <row r="12232" spans="11:11">
      <c r="K12232" s="3"/>
    </row>
    <row r="12233" spans="11:11">
      <c r="K12233" s="3"/>
    </row>
    <row r="12234" spans="11:11">
      <c r="K12234" s="3"/>
    </row>
    <row r="12235" spans="11:11">
      <c r="K12235" s="3"/>
    </row>
    <row r="12236" spans="11:11">
      <c r="K12236" s="3"/>
    </row>
    <row r="12237" spans="11:11">
      <c r="K12237" s="3"/>
    </row>
    <row r="12238" spans="11:11">
      <c r="K12238" s="3"/>
    </row>
    <row r="12239" spans="11:11">
      <c r="K12239" s="3"/>
    </row>
    <row r="12240" spans="11:11">
      <c r="K12240" s="3"/>
    </row>
    <row r="12241" spans="11:11">
      <c r="K12241" s="3"/>
    </row>
    <row r="12242" spans="11:11">
      <c r="K12242" s="3"/>
    </row>
    <row r="12243" spans="11:11">
      <c r="K12243" s="3"/>
    </row>
    <row r="12244" spans="11:11">
      <c r="K12244" s="3"/>
    </row>
    <row r="12245" spans="11:11">
      <c r="K12245" s="3"/>
    </row>
    <row r="12246" spans="11:11">
      <c r="K12246" s="3"/>
    </row>
    <row r="12247" spans="11:11">
      <c r="K12247" s="3"/>
    </row>
    <row r="12248" spans="11:11">
      <c r="K12248" s="3"/>
    </row>
    <row r="12249" spans="11:11">
      <c r="K12249" s="3"/>
    </row>
    <row r="12250" spans="11:11">
      <c r="K12250" s="3"/>
    </row>
    <row r="12251" spans="11:11">
      <c r="K12251" s="3"/>
    </row>
    <row r="12252" spans="11:11">
      <c r="K12252" s="3"/>
    </row>
    <row r="12253" spans="11:11">
      <c r="K12253" s="3"/>
    </row>
    <row r="12254" spans="11:11">
      <c r="K12254" s="3"/>
    </row>
    <row r="12255" spans="11:11">
      <c r="K12255" s="3"/>
    </row>
    <row r="12256" spans="11:11">
      <c r="K12256" s="3"/>
    </row>
    <row r="12257" spans="11:11">
      <c r="K12257" s="3"/>
    </row>
    <row r="12258" spans="11:11">
      <c r="K12258" s="3"/>
    </row>
    <row r="12259" spans="11:11">
      <c r="K12259" s="3"/>
    </row>
    <row r="12260" spans="11:11">
      <c r="K12260" s="3"/>
    </row>
    <row r="12261" spans="11:11">
      <c r="K12261" s="3"/>
    </row>
    <row r="12262" spans="11:11">
      <c r="K12262" s="3"/>
    </row>
    <row r="12263" spans="11:11">
      <c r="K12263" s="3"/>
    </row>
    <row r="12264" spans="11:11">
      <c r="K12264" s="3"/>
    </row>
    <row r="12265" spans="11:11">
      <c r="K12265" s="3"/>
    </row>
    <row r="12266" spans="11:11">
      <c r="K12266" s="3"/>
    </row>
    <row r="12267" spans="11:11">
      <c r="K12267" s="3"/>
    </row>
    <row r="12268" spans="11:11">
      <c r="K12268" s="3"/>
    </row>
    <row r="12269" spans="11:11">
      <c r="K12269" s="3"/>
    </row>
    <row r="12270" spans="11:11">
      <c r="K12270" s="3"/>
    </row>
    <row r="12271" spans="11:11">
      <c r="K12271" s="3"/>
    </row>
    <row r="12272" spans="11:11">
      <c r="K12272" s="3"/>
    </row>
    <row r="12273" spans="11:11">
      <c r="K12273" s="3"/>
    </row>
    <row r="12274" spans="11:11">
      <c r="K12274" s="3"/>
    </row>
    <row r="12275" spans="11:11">
      <c r="K12275" s="3"/>
    </row>
    <row r="12276" spans="11:11">
      <c r="K12276" s="3"/>
    </row>
    <row r="12277" spans="11:11">
      <c r="K12277" s="3"/>
    </row>
    <row r="12278" spans="11:11">
      <c r="K12278" s="3"/>
    </row>
    <row r="12279" spans="11:11">
      <c r="K12279" s="3"/>
    </row>
    <row r="12280" spans="11:11">
      <c r="K12280" s="3"/>
    </row>
    <row r="12281" spans="11:11">
      <c r="K12281" s="3"/>
    </row>
    <row r="12282" spans="11:11">
      <c r="K12282" s="3"/>
    </row>
    <row r="12283" spans="11:11">
      <c r="K12283" s="3"/>
    </row>
    <row r="12284" spans="11:11">
      <c r="K12284" s="3"/>
    </row>
    <row r="12285" spans="11:11">
      <c r="K12285" s="3"/>
    </row>
    <row r="12286" spans="11:11">
      <c r="K12286" s="3"/>
    </row>
    <row r="12287" spans="11:11">
      <c r="K12287" s="3"/>
    </row>
    <row r="12288" spans="11:11">
      <c r="K12288" s="3"/>
    </row>
    <row r="12289" spans="11:11">
      <c r="K12289" s="3"/>
    </row>
    <row r="12290" spans="11:11">
      <c r="K12290" s="3"/>
    </row>
    <row r="12291" spans="11:11">
      <c r="K12291" s="3"/>
    </row>
    <row r="12292" spans="11:11">
      <c r="K12292" s="3"/>
    </row>
    <row r="12293" spans="11:11">
      <c r="K12293" s="3"/>
    </row>
    <row r="12294" spans="11:11">
      <c r="K12294" s="3"/>
    </row>
    <row r="12295" spans="11:11">
      <c r="K12295" s="3"/>
    </row>
    <row r="12296" spans="11:11">
      <c r="K12296" s="3"/>
    </row>
    <row r="12297" spans="11:11">
      <c r="K12297" s="3"/>
    </row>
    <row r="12298" spans="11:11">
      <c r="K12298" s="3"/>
    </row>
    <row r="12299" spans="11:11">
      <c r="K12299" s="3"/>
    </row>
    <row r="12300" spans="11:11">
      <c r="K12300" s="3"/>
    </row>
    <row r="12301" spans="11:11">
      <c r="K12301" s="3"/>
    </row>
    <row r="12302" spans="11:11">
      <c r="K12302" s="3"/>
    </row>
    <row r="12303" spans="11:11">
      <c r="K12303" s="3"/>
    </row>
    <row r="12304" spans="11:11">
      <c r="K12304" s="3"/>
    </row>
    <row r="12305" spans="11:11">
      <c r="K12305" s="3"/>
    </row>
    <row r="12306" spans="11:11">
      <c r="K12306" s="3"/>
    </row>
    <row r="12307" spans="11:11">
      <c r="K12307" s="3"/>
    </row>
    <row r="12308" spans="11:11">
      <c r="K12308" s="3"/>
    </row>
    <row r="12309" spans="11:11">
      <c r="K12309" s="3"/>
    </row>
    <row r="12310" spans="11:11">
      <c r="K12310" s="3"/>
    </row>
    <row r="12311" spans="11:11">
      <c r="K12311" s="3"/>
    </row>
    <row r="12312" spans="11:11">
      <c r="K12312" s="3"/>
    </row>
    <row r="12313" spans="11:11">
      <c r="K12313" s="3"/>
    </row>
    <row r="12314" spans="11:11">
      <c r="K12314" s="3"/>
    </row>
    <row r="12315" spans="11:11">
      <c r="K12315" s="3"/>
    </row>
    <row r="12316" spans="11:11">
      <c r="K12316" s="3"/>
    </row>
    <row r="12317" spans="11:11">
      <c r="K12317" s="3"/>
    </row>
    <row r="12318" spans="11:11">
      <c r="K12318" s="3"/>
    </row>
    <row r="12319" spans="11:11">
      <c r="K12319" s="3"/>
    </row>
    <row r="12320" spans="11:11">
      <c r="K12320" s="3"/>
    </row>
    <row r="12321" spans="11:11">
      <c r="K12321" s="3"/>
    </row>
    <row r="12322" spans="11:11">
      <c r="K12322" s="3"/>
    </row>
    <row r="12323" spans="11:11">
      <c r="K12323" s="3"/>
    </row>
    <row r="12324" spans="11:11">
      <c r="K12324" s="3"/>
    </row>
    <row r="12325" spans="11:11">
      <c r="K12325" s="3"/>
    </row>
    <row r="12326" spans="11:11">
      <c r="K12326" s="3"/>
    </row>
    <row r="12327" spans="11:11">
      <c r="K12327" s="3"/>
    </row>
    <row r="12328" spans="11:11">
      <c r="K12328" s="3"/>
    </row>
    <row r="12329" spans="11:11">
      <c r="K12329" s="3"/>
    </row>
    <row r="12330" spans="11:11">
      <c r="K12330" s="3"/>
    </row>
    <row r="12331" spans="11:11">
      <c r="K12331" s="3"/>
    </row>
    <row r="12332" spans="11:11">
      <c r="K12332" s="3"/>
    </row>
    <row r="12333" spans="11:11">
      <c r="K12333" s="3"/>
    </row>
    <row r="12334" spans="11:11">
      <c r="K12334" s="3"/>
    </row>
    <row r="12335" spans="11:11">
      <c r="K12335" s="3"/>
    </row>
    <row r="12336" spans="11:11">
      <c r="K12336" s="3"/>
    </row>
    <row r="12337" spans="11:11">
      <c r="K12337" s="3"/>
    </row>
    <row r="12338" spans="11:11">
      <c r="K12338" s="3"/>
    </row>
    <row r="12339" spans="11:11">
      <c r="K12339" s="3"/>
    </row>
    <row r="12340" spans="11:11">
      <c r="K12340" s="3"/>
    </row>
    <row r="12341" spans="11:11">
      <c r="K12341" s="3"/>
    </row>
    <row r="12342" spans="11:11">
      <c r="K12342" s="3"/>
    </row>
    <row r="12343" spans="11:11">
      <c r="K12343" s="3"/>
    </row>
    <row r="12344" spans="11:11">
      <c r="K12344" s="3"/>
    </row>
    <row r="12345" spans="11:11">
      <c r="K12345" s="3"/>
    </row>
    <row r="12346" spans="11:11">
      <c r="K12346" s="3"/>
    </row>
    <row r="12347" spans="11:11">
      <c r="K12347" s="3"/>
    </row>
    <row r="12348" spans="11:11">
      <c r="K12348" s="3"/>
    </row>
    <row r="12349" spans="11:11">
      <c r="K12349" s="3"/>
    </row>
    <row r="12350" spans="11:11">
      <c r="K12350" s="3"/>
    </row>
    <row r="12351" spans="11:11">
      <c r="K12351" s="3"/>
    </row>
    <row r="12352" spans="11:11">
      <c r="K12352" s="3"/>
    </row>
    <row r="12353" spans="11:11">
      <c r="K12353" s="3"/>
    </row>
    <row r="12354" spans="11:11">
      <c r="K12354" s="3"/>
    </row>
    <row r="12355" spans="11:11">
      <c r="K12355" s="3"/>
    </row>
    <row r="12356" spans="11:11">
      <c r="K12356" s="3"/>
    </row>
    <row r="12357" spans="11:11">
      <c r="K12357" s="3"/>
    </row>
    <row r="12358" spans="11:11">
      <c r="K12358" s="3"/>
    </row>
    <row r="12359" spans="11:11">
      <c r="K12359" s="3"/>
    </row>
    <row r="12360" spans="11:11">
      <c r="K12360" s="3"/>
    </row>
    <row r="12361" spans="11:11">
      <c r="K12361" s="3"/>
    </row>
    <row r="12362" spans="11:11">
      <c r="K12362" s="3"/>
    </row>
    <row r="12363" spans="11:11">
      <c r="K12363" s="3"/>
    </row>
    <row r="12364" spans="11:11">
      <c r="K12364" s="3"/>
    </row>
    <row r="12365" spans="11:11">
      <c r="K12365" s="3"/>
    </row>
    <row r="12366" spans="11:11">
      <c r="K12366" s="3"/>
    </row>
    <row r="12367" spans="11:11">
      <c r="K12367" s="3"/>
    </row>
    <row r="12368" spans="11:11">
      <c r="K12368" s="3"/>
    </row>
    <row r="12369" spans="11:11">
      <c r="K12369" s="3"/>
    </row>
    <row r="12370" spans="11:11">
      <c r="K12370" s="3"/>
    </row>
    <row r="12371" spans="11:11">
      <c r="K12371" s="3"/>
    </row>
    <row r="12372" spans="11:11">
      <c r="K12372" s="3"/>
    </row>
    <row r="12373" spans="11:11">
      <c r="K12373" s="3"/>
    </row>
    <row r="12374" spans="11:11">
      <c r="K12374" s="3"/>
    </row>
    <row r="12375" spans="11:11">
      <c r="K12375" s="3"/>
    </row>
    <row r="12376" spans="11:11">
      <c r="K12376" s="3"/>
    </row>
    <row r="12377" spans="11:11">
      <c r="K12377" s="3"/>
    </row>
    <row r="12378" spans="11:11">
      <c r="K12378" s="3"/>
    </row>
    <row r="12379" spans="11:11">
      <c r="K12379" s="3"/>
    </row>
    <row r="12380" spans="11:11">
      <c r="K12380" s="3"/>
    </row>
    <row r="12381" spans="11:11">
      <c r="K12381" s="3"/>
    </row>
    <row r="12382" spans="11:11">
      <c r="K12382" s="3"/>
    </row>
    <row r="12383" spans="11:11">
      <c r="K12383" s="3"/>
    </row>
    <row r="12384" spans="11:11">
      <c r="K12384" s="3"/>
    </row>
    <row r="12385" spans="11:11">
      <c r="K12385" s="3"/>
    </row>
    <row r="12386" spans="11:11">
      <c r="K12386" s="3"/>
    </row>
    <row r="12387" spans="11:11">
      <c r="K12387" s="3"/>
    </row>
    <row r="12388" spans="11:11">
      <c r="K12388" s="3"/>
    </row>
    <row r="12389" spans="11:11">
      <c r="K12389" s="3"/>
    </row>
    <row r="12390" spans="11:11">
      <c r="K12390" s="3"/>
    </row>
    <row r="12391" spans="11:11">
      <c r="K12391" s="3"/>
    </row>
    <row r="12392" spans="11:11">
      <c r="K12392" s="3"/>
    </row>
    <row r="12393" spans="11:11">
      <c r="K12393" s="3"/>
    </row>
    <row r="12394" spans="11:11">
      <c r="K12394" s="3"/>
    </row>
    <row r="12395" spans="11:11">
      <c r="K12395" s="3"/>
    </row>
    <row r="12396" spans="11:11">
      <c r="K12396" s="3"/>
    </row>
    <row r="12397" spans="11:11">
      <c r="K12397" s="3"/>
    </row>
    <row r="12398" spans="11:11">
      <c r="K12398" s="3"/>
    </row>
    <row r="12399" spans="11:11">
      <c r="K12399" s="3"/>
    </row>
    <row r="12400" spans="11:11">
      <c r="K12400" s="3"/>
    </row>
    <row r="12401" spans="11:11">
      <c r="K12401" s="3"/>
    </row>
    <row r="12402" spans="11:11">
      <c r="K12402" s="3"/>
    </row>
    <row r="12403" spans="11:11">
      <c r="K12403" s="3"/>
    </row>
    <row r="12404" spans="11:11">
      <c r="K12404" s="3"/>
    </row>
    <row r="12405" spans="11:11">
      <c r="K12405" s="3"/>
    </row>
    <row r="12406" spans="11:11">
      <c r="K12406" s="3"/>
    </row>
    <row r="12407" spans="11:11">
      <c r="K12407" s="3"/>
    </row>
    <row r="12408" spans="11:11">
      <c r="K12408" s="3"/>
    </row>
    <row r="12409" spans="11:11">
      <c r="K12409" s="3"/>
    </row>
    <row r="12410" spans="11:11">
      <c r="K12410" s="3"/>
    </row>
    <row r="12411" spans="11:11">
      <c r="K12411" s="3"/>
    </row>
    <row r="12412" spans="11:11">
      <c r="K12412" s="3"/>
    </row>
    <row r="12413" spans="11:11">
      <c r="K12413" s="3"/>
    </row>
    <row r="12414" spans="11:11">
      <c r="K12414" s="3"/>
    </row>
    <row r="12415" spans="11:11">
      <c r="K12415" s="3"/>
    </row>
    <row r="12416" spans="11:11">
      <c r="K12416" s="3"/>
    </row>
    <row r="12417" spans="11:11">
      <c r="K12417" s="3"/>
    </row>
    <row r="12418" spans="11:11">
      <c r="K12418" s="3"/>
    </row>
    <row r="12419" spans="11:11">
      <c r="K12419" s="3"/>
    </row>
    <row r="12420" spans="11:11">
      <c r="K12420" s="3"/>
    </row>
    <row r="12421" spans="11:11">
      <c r="K12421" s="3"/>
    </row>
    <row r="12422" spans="11:11">
      <c r="K12422" s="3"/>
    </row>
    <row r="12423" spans="11:11">
      <c r="K12423" s="3"/>
    </row>
    <row r="12424" spans="11:11">
      <c r="K12424" s="3"/>
    </row>
    <row r="12425" spans="11:11">
      <c r="K12425" s="3"/>
    </row>
    <row r="12426" spans="11:11">
      <c r="K12426" s="3"/>
    </row>
    <row r="12427" spans="11:11">
      <c r="K12427" s="3"/>
    </row>
    <row r="12428" spans="11:11">
      <c r="K12428" s="3"/>
    </row>
    <row r="12429" spans="11:11">
      <c r="K12429" s="3"/>
    </row>
    <row r="12430" spans="11:11">
      <c r="K12430" s="3"/>
    </row>
    <row r="12431" spans="11:11">
      <c r="K12431" s="3"/>
    </row>
    <row r="12432" spans="11:11">
      <c r="K12432" s="3"/>
    </row>
    <row r="12433" spans="11:11">
      <c r="K12433" s="3"/>
    </row>
    <row r="12434" spans="11:11">
      <c r="K12434" s="3"/>
    </row>
    <row r="12435" spans="11:11">
      <c r="K12435" s="3"/>
    </row>
    <row r="12436" spans="11:11">
      <c r="K12436" s="3"/>
    </row>
    <row r="12437" spans="11:11">
      <c r="K12437" s="3"/>
    </row>
    <row r="12438" spans="11:11">
      <c r="K12438" s="3"/>
    </row>
    <row r="12439" spans="11:11">
      <c r="K12439" s="3"/>
    </row>
    <row r="12440" spans="11:11">
      <c r="K12440" s="3"/>
    </row>
    <row r="12441" spans="11:11">
      <c r="K12441" s="3"/>
    </row>
    <row r="12442" spans="11:11">
      <c r="K12442" s="3"/>
    </row>
    <row r="12443" spans="11:11">
      <c r="K12443" s="3"/>
    </row>
    <row r="12444" spans="11:11">
      <c r="K12444" s="3"/>
    </row>
    <row r="12445" spans="11:11">
      <c r="K12445" s="3"/>
    </row>
    <row r="12446" spans="11:11">
      <c r="K12446" s="3"/>
    </row>
    <row r="12447" spans="11:11">
      <c r="K12447" s="3"/>
    </row>
    <row r="12448" spans="11:11">
      <c r="K12448" s="3"/>
    </row>
    <row r="12449" spans="11:11">
      <c r="K12449" s="3"/>
    </row>
    <row r="12450" spans="11:11">
      <c r="K12450" s="3"/>
    </row>
    <row r="12451" spans="11:11">
      <c r="K12451" s="3"/>
    </row>
    <row r="12452" spans="11:11">
      <c r="K12452" s="3"/>
    </row>
    <row r="12453" spans="11:11">
      <c r="K12453" s="3"/>
    </row>
    <row r="12454" spans="11:11">
      <c r="K12454" s="3"/>
    </row>
    <row r="12455" spans="11:11">
      <c r="K12455" s="3"/>
    </row>
    <row r="12456" spans="11:11">
      <c r="K12456" s="3"/>
    </row>
    <row r="12457" spans="11:11">
      <c r="K12457" s="3"/>
    </row>
    <row r="12458" spans="11:11">
      <c r="K12458" s="3"/>
    </row>
    <row r="12459" spans="11:11">
      <c r="K12459" s="3"/>
    </row>
    <row r="12460" spans="11:11">
      <c r="K12460" s="3"/>
    </row>
    <row r="12461" spans="11:11">
      <c r="K12461" s="3"/>
    </row>
    <row r="12462" spans="11:11">
      <c r="K12462" s="3"/>
    </row>
    <row r="12463" spans="11:11">
      <c r="K12463" s="3"/>
    </row>
    <row r="12464" spans="11:11">
      <c r="K12464" s="3"/>
    </row>
    <row r="12465" spans="11:11">
      <c r="K12465" s="3"/>
    </row>
    <row r="12466" spans="11:11">
      <c r="K12466" s="3"/>
    </row>
    <row r="12467" spans="11:11">
      <c r="K12467" s="3"/>
    </row>
    <row r="12468" spans="11:11">
      <c r="K12468" s="3"/>
    </row>
    <row r="12469" spans="11:11">
      <c r="K12469" s="3"/>
    </row>
    <row r="12470" spans="11:11">
      <c r="K12470" s="3"/>
    </row>
    <row r="12471" spans="11:11">
      <c r="K12471" s="3"/>
    </row>
    <row r="12472" spans="11:11">
      <c r="K12472" s="3"/>
    </row>
    <row r="12473" spans="11:11">
      <c r="K12473" s="3"/>
    </row>
    <row r="12474" spans="11:11">
      <c r="K12474" s="3"/>
    </row>
    <row r="12475" spans="11:11">
      <c r="K12475" s="3"/>
    </row>
    <row r="12476" spans="11:11">
      <c r="K12476" s="3"/>
    </row>
    <row r="12477" spans="11:11">
      <c r="K12477" s="3"/>
    </row>
    <row r="12478" spans="11:11">
      <c r="K12478" s="3"/>
    </row>
    <row r="12479" spans="11:11">
      <c r="K12479" s="3"/>
    </row>
    <row r="12480" spans="11:11">
      <c r="K12480" s="3"/>
    </row>
    <row r="12481" spans="11:11">
      <c r="K12481" s="3"/>
    </row>
    <row r="12482" spans="11:11">
      <c r="K12482" s="3"/>
    </row>
    <row r="12483" spans="11:11">
      <c r="K12483" s="3"/>
    </row>
    <row r="12484" spans="11:11">
      <c r="K12484" s="3"/>
    </row>
    <row r="12485" spans="11:11">
      <c r="K12485" s="3"/>
    </row>
    <row r="12486" spans="11:11">
      <c r="K12486" s="3"/>
    </row>
    <row r="12487" spans="11:11">
      <c r="K12487" s="3"/>
    </row>
    <row r="12488" spans="11:11">
      <c r="K12488" s="3"/>
    </row>
    <row r="12489" spans="11:11">
      <c r="K12489" s="3"/>
    </row>
    <row r="12490" spans="11:11">
      <c r="K12490" s="3"/>
    </row>
    <row r="12491" spans="11:11">
      <c r="K12491" s="3"/>
    </row>
    <row r="12492" spans="11:11">
      <c r="K12492" s="3"/>
    </row>
    <row r="12493" spans="11:11">
      <c r="K12493" s="3"/>
    </row>
    <row r="12494" spans="11:11">
      <c r="K12494" s="3"/>
    </row>
    <row r="12495" spans="11:11">
      <c r="K12495" s="3"/>
    </row>
    <row r="12496" spans="11:11">
      <c r="K12496" s="3"/>
    </row>
    <row r="12497" spans="11:11">
      <c r="K12497" s="3"/>
    </row>
    <row r="12498" spans="11:11">
      <c r="K12498" s="3"/>
    </row>
    <row r="12499" spans="11:11">
      <c r="K12499" s="3"/>
    </row>
    <row r="12500" spans="11:11">
      <c r="K12500" s="3"/>
    </row>
    <row r="12501" spans="11:11">
      <c r="K12501" s="3"/>
    </row>
    <row r="12502" spans="11:11">
      <c r="K12502" s="3"/>
    </row>
    <row r="12503" spans="11:11">
      <c r="K12503" s="3"/>
    </row>
    <row r="12504" spans="11:11">
      <c r="K12504" s="3"/>
    </row>
    <row r="12505" spans="11:11">
      <c r="K12505" s="3"/>
    </row>
    <row r="12506" spans="11:11">
      <c r="K12506" s="3"/>
    </row>
    <row r="12507" spans="11:11">
      <c r="K12507" s="3"/>
    </row>
    <row r="12508" spans="11:11">
      <c r="K12508" s="3"/>
    </row>
    <row r="12509" spans="11:11">
      <c r="K12509" s="3"/>
    </row>
    <row r="12510" spans="11:11">
      <c r="K12510" s="3"/>
    </row>
    <row r="12511" spans="11:11">
      <c r="K12511" s="3"/>
    </row>
    <row r="12512" spans="11:11">
      <c r="K12512" s="3"/>
    </row>
    <row r="12513" spans="11:11">
      <c r="K12513" s="3"/>
    </row>
    <row r="12514" spans="11:11">
      <c r="K12514" s="3"/>
    </row>
    <row r="12515" spans="11:11">
      <c r="K12515" s="3"/>
    </row>
    <row r="12516" spans="11:11">
      <c r="K12516" s="3"/>
    </row>
    <row r="12517" spans="11:11">
      <c r="K12517" s="3"/>
    </row>
    <row r="12518" spans="11:11">
      <c r="K12518" s="3"/>
    </row>
    <row r="12519" spans="11:11">
      <c r="K12519" s="3"/>
    </row>
    <row r="12520" spans="11:11">
      <c r="K12520" s="3"/>
    </row>
    <row r="12521" spans="11:11">
      <c r="K12521" s="3"/>
    </row>
    <row r="12522" spans="11:11">
      <c r="K12522" s="3"/>
    </row>
    <row r="12523" spans="11:11">
      <c r="K12523" s="3"/>
    </row>
    <row r="12524" spans="11:11">
      <c r="K12524" s="3"/>
    </row>
    <row r="12525" spans="11:11">
      <c r="K12525" s="3"/>
    </row>
    <row r="12526" spans="11:11">
      <c r="K12526" s="3"/>
    </row>
    <row r="12527" spans="11:11">
      <c r="K12527" s="3"/>
    </row>
    <row r="12528" spans="11:11">
      <c r="K12528" s="3"/>
    </row>
    <row r="12529" spans="11:11">
      <c r="K12529" s="3"/>
    </row>
    <row r="12530" spans="11:11">
      <c r="K12530" s="3"/>
    </row>
    <row r="12531" spans="11:11">
      <c r="K12531" s="3"/>
    </row>
    <row r="12532" spans="11:11">
      <c r="K12532" s="3"/>
    </row>
    <row r="12533" spans="11:11">
      <c r="K12533" s="3"/>
    </row>
    <row r="12534" spans="11:11">
      <c r="K12534" s="3"/>
    </row>
    <row r="12535" spans="11:11">
      <c r="K12535" s="3"/>
    </row>
    <row r="12536" spans="11:11">
      <c r="K12536" s="3"/>
    </row>
    <row r="12537" spans="11:11">
      <c r="K12537" s="3"/>
    </row>
    <row r="12538" spans="11:11">
      <c r="K12538" s="3"/>
    </row>
    <row r="12539" spans="11:11">
      <c r="K12539" s="3"/>
    </row>
    <row r="12540" spans="11:11">
      <c r="K12540" s="3"/>
    </row>
    <row r="12541" spans="11:11">
      <c r="K12541" s="3"/>
    </row>
    <row r="12542" spans="11:11">
      <c r="K12542" s="3"/>
    </row>
    <row r="12543" spans="11:11">
      <c r="K12543" s="3"/>
    </row>
    <row r="12544" spans="11:11">
      <c r="K12544" s="3"/>
    </row>
    <row r="12545" spans="11:11">
      <c r="K12545" s="3"/>
    </row>
    <row r="12546" spans="11:11">
      <c r="K12546" s="3"/>
    </row>
    <row r="12547" spans="11:11">
      <c r="K12547" s="3"/>
    </row>
    <row r="12548" spans="11:11">
      <c r="K12548" s="3"/>
    </row>
    <row r="12549" spans="11:11">
      <c r="K12549" s="3"/>
    </row>
    <row r="12550" spans="11:11">
      <c r="K12550" s="3"/>
    </row>
    <row r="12551" spans="11:11">
      <c r="K12551" s="3"/>
    </row>
    <row r="12552" spans="11:11">
      <c r="K12552" s="3"/>
    </row>
    <row r="12553" spans="11:11">
      <c r="K12553" s="3"/>
    </row>
    <row r="12554" spans="11:11">
      <c r="K12554" s="3"/>
    </row>
    <row r="12555" spans="11:11">
      <c r="K12555" s="3"/>
    </row>
    <row r="12556" spans="11:11">
      <c r="K12556" s="3"/>
    </row>
    <row r="12557" spans="11:11">
      <c r="K12557" s="3"/>
    </row>
    <row r="12558" spans="11:11">
      <c r="K12558" s="3"/>
    </row>
    <row r="12559" spans="11:11">
      <c r="K12559" s="3"/>
    </row>
    <row r="12560" spans="11:11">
      <c r="K12560" s="3"/>
    </row>
    <row r="12561" spans="11:11">
      <c r="K12561" s="3"/>
    </row>
    <row r="12562" spans="11:11">
      <c r="K12562" s="3"/>
    </row>
    <row r="12563" spans="11:11">
      <c r="K12563" s="3"/>
    </row>
    <row r="12564" spans="11:11">
      <c r="K12564" s="3"/>
    </row>
    <row r="12565" spans="11:11">
      <c r="K12565" s="3"/>
    </row>
    <row r="12566" spans="11:11">
      <c r="K12566" s="3"/>
    </row>
    <row r="12567" spans="11:11">
      <c r="K12567" s="3"/>
    </row>
    <row r="12568" spans="11:11">
      <c r="K12568" s="3"/>
    </row>
    <row r="12569" spans="11:11">
      <c r="K12569" s="3"/>
    </row>
    <row r="12570" spans="11:11">
      <c r="K12570" s="3"/>
    </row>
    <row r="12571" spans="11:11">
      <c r="K12571" s="3"/>
    </row>
    <row r="12572" spans="11:11">
      <c r="K12572" s="3"/>
    </row>
    <row r="12573" spans="11:11">
      <c r="K12573" s="3"/>
    </row>
    <row r="12574" spans="11:11">
      <c r="K12574" s="3"/>
    </row>
    <row r="12575" spans="11:11">
      <c r="K12575" s="3"/>
    </row>
    <row r="12576" spans="11:11">
      <c r="K12576" s="3"/>
    </row>
    <row r="12577" spans="11:11">
      <c r="K12577" s="3"/>
    </row>
    <row r="12578" spans="11:11">
      <c r="K12578" s="3"/>
    </row>
    <row r="12579" spans="11:11">
      <c r="K12579" s="3"/>
    </row>
    <row r="12580" spans="11:11">
      <c r="K12580" s="3"/>
    </row>
    <row r="12581" spans="11:11">
      <c r="K12581" s="3"/>
    </row>
    <row r="12582" spans="11:11">
      <c r="K12582" s="3"/>
    </row>
    <row r="12583" spans="11:11">
      <c r="K12583" s="3"/>
    </row>
    <row r="12584" spans="11:11">
      <c r="K12584" s="3"/>
    </row>
    <row r="12585" spans="11:11">
      <c r="K12585" s="3"/>
    </row>
    <row r="12586" spans="11:11">
      <c r="K12586" s="3"/>
    </row>
    <row r="12587" spans="11:11">
      <c r="K12587" s="3"/>
    </row>
    <row r="12588" spans="11:11">
      <c r="K12588" s="3"/>
    </row>
    <row r="12589" spans="11:11">
      <c r="K12589" s="3"/>
    </row>
    <row r="12590" spans="11:11">
      <c r="K12590" s="3"/>
    </row>
    <row r="12591" spans="11:11">
      <c r="K12591" s="3"/>
    </row>
    <row r="12592" spans="11:11">
      <c r="K12592" s="3"/>
    </row>
    <row r="12593" spans="11:11">
      <c r="K12593" s="3"/>
    </row>
    <row r="12594" spans="11:11">
      <c r="K12594" s="3"/>
    </row>
    <row r="12595" spans="11:11">
      <c r="K12595" s="3"/>
    </row>
    <row r="12596" spans="11:11">
      <c r="K12596" s="3"/>
    </row>
    <row r="12597" spans="11:11">
      <c r="K12597" s="3"/>
    </row>
    <row r="12598" spans="11:11">
      <c r="K12598" s="3"/>
    </row>
    <row r="12599" spans="11:11">
      <c r="K12599" s="3"/>
    </row>
    <row r="12600" spans="11:11">
      <c r="K12600" s="3"/>
    </row>
    <row r="12601" spans="11:11">
      <c r="K12601" s="3"/>
    </row>
    <row r="12602" spans="11:11">
      <c r="K12602" s="3"/>
    </row>
    <row r="12603" spans="11:11">
      <c r="K12603" s="3"/>
    </row>
    <row r="12604" spans="11:11">
      <c r="K12604" s="3"/>
    </row>
    <row r="12605" spans="11:11">
      <c r="K12605" s="3"/>
    </row>
    <row r="12606" spans="11:11">
      <c r="K12606" s="3"/>
    </row>
    <row r="12607" spans="11:11">
      <c r="K12607" s="3"/>
    </row>
    <row r="12608" spans="11:11">
      <c r="K12608" s="3"/>
    </row>
    <row r="12609" spans="11:11">
      <c r="K12609" s="3"/>
    </row>
    <row r="12610" spans="11:11">
      <c r="K12610" s="3"/>
    </row>
    <row r="12611" spans="11:11">
      <c r="K12611" s="3"/>
    </row>
    <row r="12612" spans="11:11">
      <c r="K12612" s="3"/>
    </row>
    <row r="12613" spans="11:11">
      <c r="K12613" s="3"/>
    </row>
    <row r="12614" spans="11:11">
      <c r="K12614" s="3"/>
    </row>
    <row r="12615" spans="11:11">
      <c r="K12615" s="3"/>
    </row>
    <row r="12616" spans="11:11">
      <c r="K12616" s="3"/>
    </row>
    <row r="12617" spans="11:11">
      <c r="K12617" s="3"/>
    </row>
    <row r="12618" spans="11:11">
      <c r="K12618" s="3"/>
    </row>
    <row r="12619" spans="11:11">
      <c r="K12619" s="3"/>
    </row>
    <row r="12620" spans="11:11">
      <c r="K12620" s="3"/>
    </row>
    <row r="12621" spans="11:11">
      <c r="K12621" s="3"/>
    </row>
    <row r="12622" spans="11:11">
      <c r="K12622" s="3"/>
    </row>
    <row r="12623" spans="11:11">
      <c r="K12623" s="3"/>
    </row>
    <row r="12624" spans="11:11">
      <c r="K12624" s="3"/>
    </row>
    <row r="12625" spans="11:11">
      <c r="K12625" s="3"/>
    </row>
    <row r="12626" spans="11:11">
      <c r="K12626" s="3"/>
    </row>
    <row r="12627" spans="11:11">
      <c r="K12627" s="3"/>
    </row>
    <row r="12628" spans="11:11">
      <c r="K12628" s="3"/>
    </row>
    <row r="12629" spans="11:11">
      <c r="K12629" s="3"/>
    </row>
    <row r="12630" spans="11:11">
      <c r="K12630" s="3"/>
    </row>
    <row r="12631" spans="11:11">
      <c r="K12631" s="3"/>
    </row>
    <row r="12632" spans="11:11">
      <c r="K12632" s="3"/>
    </row>
    <row r="12633" spans="11:11">
      <c r="K12633" s="3"/>
    </row>
    <row r="12634" spans="11:11">
      <c r="K12634" s="3"/>
    </row>
    <row r="12635" spans="11:11">
      <c r="K12635" s="3"/>
    </row>
    <row r="12636" spans="11:11">
      <c r="K12636" s="3"/>
    </row>
    <row r="12637" spans="11:11">
      <c r="K12637" s="3"/>
    </row>
    <row r="12638" spans="11:11">
      <c r="K12638" s="3"/>
    </row>
    <row r="12639" spans="11:11">
      <c r="K12639" s="3"/>
    </row>
    <row r="12640" spans="11:11">
      <c r="K12640" s="3"/>
    </row>
    <row r="12641" spans="11:11">
      <c r="K12641" s="3"/>
    </row>
    <row r="12642" spans="11:11">
      <c r="K12642" s="3"/>
    </row>
    <row r="12643" spans="11:11">
      <c r="K12643" s="3"/>
    </row>
    <row r="12644" spans="11:11">
      <c r="K12644" s="3"/>
    </row>
    <row r="12645" spans="11:11">
      <c r="K12645" s="3"/>
    </row>
    <row r="12646" spans="11:11">
      <c r="K12646" s="3"/>
    </row>
    <row r="12647" spans="11:11">
      <c r="K12647" s="3"/>
    </row>
    <row r="12648" spans="11:11">
      <c r="K12648" s="3"/>
    </row>
    <row r="12649" spans="11:11">
      <c r="K12649" s="3"/>
    </row>
    <row r="12650" spans="11:11">
      <c r="K12650" s="3"/>
    </row>
    <row r="12651" spans="11:11">
      <c r="K12651" s="3"/>
    </row>
    <row r="12652" spans="11:11">
      <c r="K12652" s="3"/>
    </row>
    <row r="12653" spans="11:11">
      <c r="K12653" s="3"/>
    </row>
    <row r="12654" spans="11:11">
      <c r="K12654" s="3"/>
    </row>
    <row r="12655" spans="11:11">
      <c r="K12655" s="3"/>
    </row>
    <row r="12656" spans="11:11">
      <c r="K12656" s="3"/>
    </row>
    <row r="12657" spans="11:11">
      <c r="K12657" s="3"/>
    </row>
    <row r="12658" spans="11:11">
      <c r="K12658" s="3"/>
    </row>
    <row r="12659" spans="11:11">
      <c r="K12659" s="3"/>
    </row>
    <row r="12660" spans="11:11">
      <c r="K12660" s="3"/>
    </row>
    <row r="12661" spans="11:11">
      <c r="K12661" s="3"/>
    </row>
    <row r="12662" spans="11:11">
      <c r="K12662" s="3"/>
    </row>
    <row r="12663" spans="11:11">
      <c r="K12663" s="3"/>
    </row>
    <row r="12664" spans="11:11">
      <c r="K12664" s="3"/>
    </row>
    <row r="12665" spans="11:11">
      <c r="K12665" s="3"/>
    </row>
    <row r="12666" spans="11:11">
      <c r="K12666" s="3"/>
    </row>
    <row r="12667" spans="11:11">
      <c r="K12667" s="3"/>
    </row>
    <row r="12668" spans="11:11">
      <c r="K12668" s="3"/>
    </row>
    <row r="12669" spans="11:11">
      <c r="K12669" s="3"/>
    </row>
    <row r="12670" spans="11:11">
      <c r="K12670" s="3"/>
    </row>
    <row r="12671" spans="11:11">
      <c r="K12671" s="3"/>
    </row>
    <row r="12672" spans="11:11">
      <c r="K12672" s="3"/>
    </row>
    <row r="12673" spans="11:11">
      <c r="K12673" s="3"/>
    </row>
    <row r="12674" spans="11:11">
      <c r="K12674" s="3"/>
    </row>
    <row r="12675" spans="11:11">
      <c r="K12675" s="3"/>
    </row>
    <row r="12676" spans="11:11">
      <c r="K12676" s="3"/>
    </row>
    <row r="12677" spans="11:11">
      <c r="K12677" s="3"/>
    </row>
    <row r="12678" spans="11:11">
      <c r="K12678" s="3"/>
    </row>
    <row r="12679" spans="11:11">
      <c r="K12679" s="3"/>
    </row>
    <row r="12680" spans="11:11">
      <c r="K12680" s="3"/>
    </row>
    <row r="12681" spans="11:11">
      <c r="K12681" s="3"/>
    </row>
    <row r="12682" spans="11:11">
      <c r="K12682" s="3"/>
    </row>
    <row r="12683" spans="11:11">
      <c r="K12683" s="3"/>
    </row>
    <row r="12684" spans="11:11">
      <c r="K12684" s="3"/>
    </row>
    <row r="12685" spans="11:11">
      <c r="K12685" s="3"/>
    </row>
    <row r="12686" spans="11:11">
      <c r="K12686" s="3"/>
    </row>
    <row r="12687" spans="11:11">
      <c r="K12687" s="3"/>
    </row>
    <row r="12688" spans="11:11">
      <c r="K12688" s="3"/>
    </row>
    <row r="12689" spans="11:11">
      <c r="K12689" s="3"/>
    </row>
    <row r="12690" spans="11:11">
      <c r="K12690" s="3"/>
    </row>
    <row r="12691" spans="11:11">
      <c r="K12691" s="3"/>
    </row>
    <row r="12692" spans="11:11">
      <c r="K12692" s="3"/>
    </row>
    <row r="12693" spans="11:11">
      <c r="K12693" s="3"/>
    </row>
    <row r="12694" spans="11:11">
      <c r="K12694" s="3"/>
    </row>
    <row r="12695" spans="11:11">
      <c r="K12695" s="3"/>
    </row>
    <row r="12696" spans="11:11">
      <c r="K12696" s="3"/>
    </row>
    <row r="12697" spans="11:11">
      <c r="K12697" s="3"/>
    </row>
    <row r="12698" spans="11:11">
      <c r="K12698" s="3"/>
    </row>
    <row r="12699" spans="11:11">
      <c r="K12699" s="3"/>
    </row>
    <row r="12700" spans="11:11">
      <c r="K12700" s="3"/>
    </row>
    <row r="12701" spans="11:11">
      <c r="K12701" s="3"/>
    </row>
    <row r="12702" spans="11:11">
      <c r="K12702" s="3"/>
    </row>
    <row r="12703" spans="11:11">
      <c r="K12703" s="3"/>
    </row>
    <row r="12704" spans="11:11">
      <c r="K12704" s="3"/>
    </row>
    <row r="12705" spans="11:11">
      <c r="K12705" s="3"/>
    </row>
    <row r="12706" spans="11:11">
      <c r="K12706" s="3"/>
    </row>
    <row r="12707" spans="11:11">
      <c r="K12707" s="3"/>
    </row>
    <row r="12708" spans="11:11">
      <c r="K12708" s="3"/>
    </row>
    <row r="12709" spans="11:11">
      <c r="K12709" s="3"/>
    </row>
    <row r="12710" spans="11:11">
      <c r="K12710" s="3"/>
    </row>
    <row r="12711" spans="11:11">
      <c r="K12711" s="3"/>
    </row>
    <row r="12712" spans="11:11">
      <c r="K12712" s="3"/>
    </row>
    <row r="12713" spans="11:11">
      <c r="K12713" s="3"/>
    </row>
    <row r="12714" spans="11:11">
      <c r="K12714" s="3"/>
    </row>
    <row r="12715" spans="11:11">
      <c r="K12715" s="3"/>
    </row>
    <row r="12716" spans="11:11">
      <c r="K12716" s="3"/>
    </row>
    <row r="12717" spans="11:11">
      <c r="K12717" s="3"/>
    </row>
    <row r="12718" spans="11:11">
      <c r="K12718" s="3"/>
    </row>
    <row r="12719" spans="11:11">
      <c r="K12719" s="3"/>
    </row>
    <row r="12720" spans="11:11">
      <c r="K12720" s="3"/>
    </row>
    <row r="12721" spans="11:11">
      <c r="K12721" s="3"/>
    </row>
    <row r="12722" spans="11:11">
      <c r="K12722" s="3"/>
    </row>
    <row r="12723" spans="11:11">
      <c r="K12723" s="3"/>
    </row>
    <row r="12724" spans="11:11">
      <c r="K12724" s="3"/>
    </row>
    <row r="12725" spans="11:11">
      <c r="K12725" s="3"/>
    </row>
    <row r="12726" spans="11:11">
      <c r="K12726" s="3"/>
    </row>
    <row r="12727" spans="11:11">
      <c r="K12727" s="3"/>
    </row>
    <row r="12728" spans="11:11">
      <c r="K12728" s="3"/>
    </row>
    <row r="12729" spans="11:11">
      <c r="K12729" s="3"/>
    </row>
    <row r="12730" spans="11:11">
      <c r="K12730" s="3"/>
    </row>
    <row r="12731" spans="11:11">
      <c r="K12731" s="3"/>
    </row>
    <row r="12732" spans="11:11">
      <c r="K12732" s="3"/>
    </row>
    <row r="12733" spans="11:11">
      <c r="K12733" s="3"/>
    </row>
    <row r="12734" spans="11:11">
      <c r="K12734" s="3"/>
    </row>
    <row r="12735" spans="11:11">
      <c r="K12735" s="3"/>
    </row>
    <row r="12736" spans="11:11">
      <c r="K12736" s="3"/>
    </row>
    <row r="12737" spans="11:11">
      <c r="K12737" s="3"/>
    </row>
    <row r="12738" spans="11:11">
      <c r="K12738" s="3"/>
    </row>
    <row r="12739" spans="11:11">
      <c r="K12739" s="3"/>
    </row>
    <row r="12740" spans="11:11">
      <c r="K12740" s="3"/>
    </row>
    <row r="12741" spans="11:11">
      <c r="K12741" s="3"/>
    </row>
    <row r="12742" spans="11:11">
      <c r="K12742" s="3"/>
    </row>
    <row r="12743" spans="11:11">
      <c r="K12743" s="3"/>
    </row>
    <row r="12744" spans="11:11">
      <c r="K12744" s="3"/>
    </row>
    <row r="12745" spans="11:11">
      <c r="K12745" s="3"/>
    </row>
    <row r="12746" spans="11:11">
      <c r="K12746" s="3"/>
    </row>
    <row r="12747" spans="11:11">
      <c r="K12747" s="3"/>
    </row>
    <row r="12748" spans="11:11">
      <c r="K12748" s="3"/>
    </row>
    <row r="12749" spans="11:11">
      <c r="K12749" s="3"/>
    </row>
    <row r="12750" spans="11:11">
      <c r="K12750" s="3"/>
    </row>
    <row r="12751" spans="11:11">
      <c r="K12751" s="3"/>
    </row>
    <row r="12752" spans="11:11">
      <c r="K12752" s="3"/>
    </row>
    <row r="12753" spans="11:11">
      <c r="K12753" s="3"/>
    </row>
    <row r="12754" spans="11:11">
      <c r="K12754" s="3"/>
    </row>
    <row r="12755" spans="11:11">
      <c r="K12755" s="3"/>
    </row>
    <row r="12756" spans="11:11">
      <c r="K12756" s="3"/>
    </row>
    <row r="12757" spans="11:11">
      <c r="K12757" s="3"/>
    </row>
    <row r="12758" spans="11:11">
      <c r="K12758" s="3"/>
    </row>
    <row r="12759" spans="11:11">
      <c r="K12759" s="3"/>
    </row>
    <row r="12760" spans="11:11">
      <c r="K12760" s="3"/>
    </row>
    <row r="12761" spans="11:11">
      <c r="K12761" s="3"/>
    </row>
    <row r="12762" spans="11:11">
      <c r="K12762" s="3"/>
    </row>
    <row r="12763" spans="11:11">
      <c r="K12763" s="3"/>
    </row>
    <row r="12764" spans="11:11">
      <c r="K12764" s="3"/>
    </row>
    <row r="12765" spans="11:11">
      <c r="K12765" s="3"/>
    </row>
    <row r="12766" spans="11:11">
      <c r="K12766" s="3"/>
    </row>
    <row r="12767" spans="11:11">
      <c r="K12767" s="3"/>
    </row>
    <row r="12768" spans="11:11">
      <c r="K12768" s="3"/>
    </row>
    <row r="12769" spans="11:11">
      <c r="K12769" s="3"/>
    </row>
    <row r="12770" spans="11:11">
      <c r="K12770" s="3"/>
    </row>
    <row r="12771" spans="11:11">
      <c r="K12771" s="3"/>
    </row>
    <row r="12772" spans="11:11">
      <c r="K12772" s="3"/>
    </row>
    <row r="12773" spans="11:11">
      <c r="K12773" s="3"/>
    </row>
    <row r="12774" spans="11:11">
      <c r="K12774" s="3"/>
    </row>
    <row r="12775" spans="11:11">
      <c r="K12775" s="3"/>
    </row>
    <row r="12776" spans="11:11">
      <c r="K12776" s="3"/>
    </row>
    <row r="12777" spans="11:11">
      <c r="K12777" s="3"/>
    </row>
    <row r="12778" spans="11:11">
      <c r="K12778" s="3"/>
    </row>
    <row r="12779" spans="11:11">
      <c r="K12779" s="3"/>
    </row>
    <row r="12780" spans="11:11">
      <c r="K12780" s="3"/>
    </row>
    <row r="12781" spans="11:11">
      <c r="K12781" s="3"/>
    </row>
    <row r="12782" spans="11:11">
      <c r="K12782" s="3"/>
    </row>
    <row r="12783" spans="11:11">
      <c r="K12783" s="3"/>
    </row>
    <row r="12784" spans="11:11">
      <c r="K12784" s="3"/>
    </row>
    <row r="12785" spans="11:11">
      <c r="K12785" s="3"/>
    </row>
    <row r="12786" spans="11:11">
      <c r="K12786" s="3"/>
    </row>
    <row r="12787" spans="11:11">
      <c r="K12787" s="3"/>
    </row>
    <row r="12788" spans="11:11">
      <c r="K12788" s="3"/>
    </row>
    <row r="12789" spans="11:11">
      <c r="K12789" s="3"/>
    </row>
    <row r="12790" spans="11:11">
      <c r="K12790" s="3"/>
    </row>
    <row r="12791" spans="11:11">
      <c r="K12791" s="3"/>
    </row>
    <row r="12792" spans="11:11">
      <c r="K12792" s="3"/>
    </row>
    <row r="12793" spans="11:11">
      <c r="K12793" s="3"/>
    </row>
    <row r="12794" spans="11:11">
      <c r="K12794" s="3"/>
    </row>
    <row r="12795" spans="11:11">
      <c r="K12795" s="3"/>
    </row>
    <row r="12796" spans="11:11">
      <c r="K12796" s="3"/>
    </row>
    <row r="12797" spans="11:11">
      <c r="K12797" s="3"/>
    </row>
    <row r="12798" spans="11:11">
      <c r="K12798" s="3"/>
    </row>
    <row r="12799" spans="11:11">
      <c r="K12799" s="3"/>
    </row>
    <row r="12800" spans="11:11">
      <c r="K12800" s="3"/>
    </row>
    <row r="12801" spans="11:11">
      <c r="K12801" s="3"/>
    </row>
    <row r="12802" spans="11:11">
      <c r="K12802" s="3"/>
    </row>
    <row r="12803" spans="11:11">
      <c r="K12803" s="3"/>
    </row>
    <row r="12804" spans="11:11">
      <c r="K12804" s="3"/>
    </row>
    <row r="12805" spans="11:11">
      <c r="K12805" s="3"/>
    </row>
    <row r="12806" spans="11:11">
      <c r="K12806" s="3"/>
    </row>
    <row r="12807" spans="11:11">
      <c r="K12807" s="3"/>
    </row>
    <row r="12808" spans="11:11">
      <c r="K12808" s="3"/>
    </row>
    <row r="12809" spans="11:11">
      <c r="K12809" s="3"/>
    </row>
    <row r="12810" spans="11:11">
      <c r="K12810" s="3"/>
    </row>
    <row r="12811" spans="11:11">
      <c r="K12811" s="3"/>
    </row>
    <row r="12812" spans="11:11">
      <c r="K12812" s="3"/>
    </row>
    <row r="12813" spans="11:11">
      <c r="K12813" s="3"/>
    </row>
    <row r="12814" spans="11:11">
      <c r="K12814" s="3"/>
    </row>
    <row r="12815" spans="11:11">
      <c r="K12815" s="3"/>
    </row>
    <row r="12816" spans="11:11">
      <c r="K12816" s="3"/>
    </row>
    <row r="12817" spans="11:11">
      <c r="K12817" s="3"/>
    </row>
    <row r="12818" spans="11:11">
      <c r="K12818" s="3"/>
    </row>
    <row r="12819" spans="11:11">
      <c r="K12819" s="3"/>
    </row>
    <row r="12820" spans="11:11">
      <c r="K12820" s="3"/>
    </row>
    <row r="12821" spans="11:11">
      <c r="K12821" s="3"/>
    </row>
    <row r="12822" spans="11:11">
      <c r="K12822" s="3"/>
    </row>
    <row r="12823" spans="11:11">
      <c r="K12823" s="3"/>
    </row>
    <row r="12824" spans="11:11">
      <c r="K12824" s="3"/>
    </row>
    <row r="12825" spans="11:11">
      <c r="K12825" s="3"/>
    </row>
    <row r="12826" spans="11:11">
      <c r="K12826" s="3"/>
    </row>
    <row r="12827" spans="11:11">
      <c r="K12827" s="3"/>
    </row>
    <row r="12828" spans="11:11">
      <c r="K12828" s="3"/>
    </row>
    <row r="12829" spans="11:11">
      <c r="K12829" s="3"/>
    </row>
    <row r="12830" spans="11:11">
      <c r="K12830" s="3"/>
    </row>
    <row r="12831" spans="11:11">
      <c r="K12831" s="3"/>
    </row>
    <row r="12832" spans="11:11">
      <c r="K12832" s="3"/>
    </row>
    <row r="12833" spans="11:11">
      <c r="K12833" s="3"/>
    </row>
    <row r="12834" spans="11:11">
      <c r="K12834" s="3"/>
    </row>
    <row r="12835" spans="11:11">
      <c r="K12835" s="3"/>
    </row>
    <row r="12836" spans="11:11">
      <c r="K12836" s="3"/>
    </row>
    <row r="12837" spans="11:11">
      <c r="K12837" s="3"/>
    </row>
    <row r="12838" spans="11:11">
      <c r="K12838" s="3"/>
    </row>
    <row r="12839" spans="11:11">
      <c r="K12839" s="3"/>
    </row>
    <row r="12840" spans="11:11">
      <c r="K12840" s="3"/>
    </row>
    <row r="12841" spans="11:11">
      <c r="K12841" s="3"/>
    </row>
    <row r="12842" spans="11:11">
      <c r="K12842" s="3"/>
    </row>
    <row r="12843" spans="11:11">
      <c r="K12843" s="3"/>
    </row>
    <row r="12844" spans="11:11">
      <c r="K12844" s="3"/>
    </row>
    <row r="12845" spans="11:11">
      <c r="K12845" s="3"/>
    </row>
    <row r="12846" spans="11:11">
      <c r="K12846" s="3"/>
    </row>
    <row r="12847" spans="11:11">
      <c r="K12847" s="3"/>
    </row>
    <row r="12848" spans="11:11">
      <c r="K12848" s="3"/>
    </row>
    <row r="12849" spans="11:11">
      <c r="K12849" s="3"/>
    </row>
    <row r="12850" spans="11:11">
      <c r="K12850" s="3"/>
    </row>
    <row r="12851" spans="11:11">
      <c r="K12851" s="3"/>
    </row>
    <row r="12852" spans="11:11">
      <c r="K12852" s="3"/>
    </row>
    <row r="12853" spans="11:11">
      <c r="K12853" s="3"/>
    </row>
    <row r="12854" spans="11:11">
      <c r="K12854" s="3"/>
    </row>
    <row r="12855" spans="11:11">
      <c r="K12855" s="3"/>
    </row>
    <row r="12856" spans="11:11">
      <c r="K12856" s="3"/>
    </row>
    <row r="12857" spans="11:11">
      <c r="K12857" s="3"/>
    </row>
    <row r="12858" spans="11:11">
      <c r="K12858" s="3"/>
    </row>
    <row r="12859" spans="11:11">
      <c r="K12859" s="3"/>
    </row>
    <row r="12860" spans="11:11">
      <c r="K12860" s="3"/>
    </row>
    <row r="12861" spans="11:11">
      <c r="K12861" s="3"/>
    </row>
    <row r="12862" spans="11:11">
      <c r="K12862" s="3"/>
    </row>
    <row r="12863" spans="11:11">
      <c r="K12863" s="3"/>
    </row>
    <row r="12864" spans="11:11">
      <c r="K12864" s="3"/>
    </row>
    <row r="12865" spans="11:11">
      <c r="K12865" s="3"/>
    </row>
    <row r="12866" spans="11:11">
      <c r="K12866" s="3"/>
    </row>
    <row r="12867" spans="11:11">
      <c r="K12867" s="3"/>
    </row>
    <row r="12868" spans="11:11">
      <c r="K12868" s="3"/>
    </row>
    <row r="12869" spans="11:11">
      <c r="K12869" s="3"/>
    </row>
    <row r="12870" spans="11:11">
      <c r="K12870" s="3"/>
    </row>
    <row r="12871" spans="11:11">
      <c r="K12871" s="3"/>
    </row>
    <row r="12872" spans="11:11">
      <c r="K12872" s="3"/>
    </row>
    <row r="12873" spans="11:11">
      <c r="K12873" s="3"/>
    </row>
    <row r="12874" spans="11:11">
      <c r="K12874" s="3"/>
    </row>
    <row r="12875" spans="11:11">
      <c r="K12875" s="3"/>
    </row>
    <row r="12876" spans="11:11">
      <c r="K12876" s="3"/>
    </row>
    <row r="12877" spans="11:11">
      <c r="K12877" s="3"/>
    </row>
    <row r="12878" spans="11:11">
      <c r="K12878" s="3"/>
    </row>
    <row r="12879" spans="11:11">
      <c r="K12879" s="3"/>
    </row>
    <row r="12880" spans="11:11">
      <c r="K12880" s="3"/>
    </row>
    <row r="12881" spans="11:11">
      <c r="K12881" s="3"/>
    </row>
    <row r="12882" spans="11:11">
      <c r="K12882" s="3"/>
    </row>
    <row r="12883" spans="11:11">
      <c r="K12883" s="3"/>
    </row>
    <row r="12884" spans="11:11">
      <c r="K12884" s="3"/>
    </row>
    <row r="12885" spans="11:11">
      <c r="K12885" s="3"/>
    </row>
    <row r="12886" spans="11:11">
      <c r="K12886" s="3"/>
    </row>
    <row r="12887" spans="11:11">
      <c r="K12887" s="3"/>
    </row>
    <row r="12888" spans="11:11">
      <c r="K12888" s="3"/>
    </row>
    <row r="12889" spans="11:11">
      <c r="K12889" s="3"/>
    </row>
    <row r="12890" spans="11:11">
      <c r="K12890" s="3"/>
    </row>
    <row r="12891" spans="11:11">
      <c r="K12891" s="3"/>
    </row>
    <row r="12892" spans="11:11">
      <c r="K12892" s="3"/>
    </row>
    <row r="12893" spans="11:11">
      <c r="K12893" s="3"/>
    </row>
    <row r="12894" spans="11:11">
      <c r="K12894" s="3"/>
    </row>
    <row r="12895" spans="11:11">
      <c r="K12895" s="3"/>
    </row>
    <row r="12896" spans="11:11">
      <c r="K12896" s="3"/>
    </row>
    <row r="12897" spans="11:11">
      <c r="K12897" s="3"/>
    </row>
    <row r="12898" spans="11:11">
      <c r="K12898" s="3"/>
    </row>
    <row r="12899" spans="11:11">
      <c r="K12899" s="3"/>
    </row>
    <row r="12900" spans="11:11">
      <c r="K12900" s="3"/>
    </row>
    <row r="12901" spans="11:11">
      <c r="K12901" s="3"/>
    </row>
    <row r="12902" spans="11:11">
      <c r="K12902" s="3"/>
    </row>
    <row r="12903" spans="11:11">
      <c r="K12903" s="3"/>
    </row>
    <row r="12904" spans="11:11">
      <c r="K12904" s="3"/>
    </row>
    <row r="12905" spans="11:11">
      <c r="K12905" s="3"/>
    </row>
    <row r="12906" spans="11:11">
      <c r="K12906" s="3"/>
    </row>
    <row r="12907" spans="11:11">
      <c r="K12907" s="3"/>
    </row>
    <row r="12908" spans="11:11">
      <c r="K12908" s="3"/>
    </row>
    <row r="12909" spans="11:11">
      <c r="K12909" s="3"/>
    </row>
    <row r="12910" spans="11:11">
      <c r="K12910" s="3"/>
    </row>
    <row r="12911" spans="11:11">
      <c r="K12911" s="3"/>
    </row>
    <row r="12912" spans="11:11">
      <c r="K12912" s="3"/>
    </row>
    <row r="12913" spans="11:11">
      <c r="K12913" s="3"/>
    </row>
    <row r="12914" spans="11:11">
      <c r="K12914" s="3"/>
    </row>
    <row r="12915" spans="11:11">
      <c r="K12915" s="3"/>
    </row>
    <row r="12916" spans="11:11">
      <c r="K12916" s="3"/>
    </row>
    <row r="12917" spans="11:11">
      <c r="K12917" s="3"/>
    </row>
    <row r="12918" spans="11:11">
      <c r="K12918" s="3"/>
    </row>
    <row r="12919" spans="11:11">
      <c r="K12919" s="3"/>
    </row>
    <row r="12920" spans="11:11">
      <c r="K12920" s="3"/>
    </row>
    <row r="12921" spans="11:11">
      <c r="K12921" s="3"/>
    </row>
    <row r="12922" spans="11:11">
      <c r="K12922" s="3"/>
    </row>
    <row r="12923" spans="11:11">
      <c r="K12923" s="3"/>
    </row>
    <row r="12924" spans="11:11">
      <c r="K12924" s="3"/>
    </row>
    <row r="12925" spans="11:11">
      <c r="K12925" s="3"/>
    </row>
    <row r="12926" spans="11:11">
      <c r="K12926" s="3"/>
    </row>
    <row r="12927" spans="11:11">
      <c r="K12927" s="3"/>
    </row>
    <row r="12928" spans="11:11">
      <c r="K12928" s="3"/>
    </row>
    <row r="12929" spans="11:11">
      <c r="K12929" s="3"/>
    </row>
    <row r="12930" spans="11:11">
      <c r="K12930" s="3"/>
    </row>
    <row r="12931" spans="11:11">
      <c r="K12931" s="3"/>
    </row>
    <row r="12932" spans="11:11">
      <c r="K12932" s="3"/>
    </row>
    <row r="12933" spans="11:11">
      <c r="K12933" s="3"/>
    </row>
    <row r="12934" spans="11:11">
      <c r="K12934" s="3"/>
    </row>
    <row r="12935" spans="11:11">
      <c r="K12935" s="3"/>
    </row>
    <row r="12936" spans="11:11">
      <c r="K12936" s="3"/>
    </row>
    <row r="12937" spans="11:11">
      <c r="K12937" s="3"/>
    </row>
    <row r="12938" spans="11:11">
      <c r="K12938" s="3"/>
    </row>
    <row r="12939" spans="11:11">
      <c r="K12939" s="3"/>
    </row>
    <row r="12940" spans="11:11">
      <c r="K12940" s="3"/>
    </row>
    <row r="12941" spans="11:11">
      <c r="K12941" s="3"/>
    </row>
    <row r="12942" spans="11:11">
      <c r="K12942" s="3"/>
    </row>
    <row r="12943" spans="11:11">
      <c r="K12943" s="3"/>
    </row>
    <row r="12944" spans="11:11">
      <c r="K12944" s="3"/>
    </row>
    <row r="12945" spans="11:11">
      <c r="K12945" s="3"/>
    </row>
    <row r="12946" spans="11:11">
      <c r="K12946" s="3"/>
    </row>
    <row r="12947" spans="11:11">
      <c r="K12947" s="3"/>
    </row>
    <row r="12948" spans="11:11">
      <c r="K12948" s="3"/>
    </row>
    <row r="12949" spans="11:11">
      <c r="K12949" s="3"/>
    </row>
    <row r="12950" spans="11:11">
      <c r="K12950" s="3"/>
    </row>
    <row r="12951" spans="11:11">
      <c r="K12951" s="3"/>
    </row>
    <row r="12952" spans="11:11">
      <c r="K12952" s="3"/>
    </row>
    <row r="12953" spans="11:11">
      <c r="K12953" s="3"/>
    </row>
    <row r="12954" spans="11:11">
      <c r="K12954" s="3"/>
    </row>
    <row r="12955" spans="11:11">
      <c r="K12955" s="3"/>
    </row>
    <row r="12956" spans="11:11">
      <c r="K12956" s="3"/>
    </row>
    <row r="12957" spans="11:11">
      <c r="K12957" s="3"/>
    </row>
    <row r="12958" spans="11:11">
      <c r="K12958" s="3"/>
    </row>
    <row r="12959" spans="11:11">
      <c r="K12959" s="3"/>
    </row>
    <row r="12960" spans="11:11">
      <c r="K12960" s="3"/>
    </row>
    <row r="12961" spans="11:11">
      <c r="K12961" s="3"/>
    </row>
    <row r="12962" spans="11:11">
      <c r="K12962" s="3"/>
    </row>
    <row r="12963" spans="11:11">
      <c r="K12963" s="3"/>
    </row>
    <row r="12964" spans="11:11">
      <c r="K12964" s="3"/>
    </row>
    <row r="12965" spans="11:11">
      <c r="K12965" s="3"/>
    </row>
    <row r="12966" spans="11:11">
      <c r="K12966" s="3"/>
    </row>
    <row r="12967" spans="11:11">
      <c r="K12967" s="3"/>
    </row>
    <row r="12968" spans="11:11">
      <c r="K12968" s="3"/>
    </row>
    <row r="12969" spans="11:11">
      <c r="K12969" s="3"/>
    </row>
    <row r="12970" spans="11:11">
      <c r="K12970" s="3"/>
    </row>
    <row r="12971" spans="11:11">
      <c r="K12971" s="3"/>
    </row>
    <row r="12972" spans="11:11">
      <c r="K12972" s="3"/>
    </row>
    <row r="12973" spans="11:11">
      <c r="K12973" s="3"/>
    </row>
    <row r="12974" spans="11:11">
      <c r="K12974" s="3"/>
    </row>
    <row r="12975" spans="11:11">
      <c r="K12975" s="3"/>
    </row>
    <row r="12976" spans="11:11">
      <c r="K12976" s="3"/>
    </row>
    <row r="12977" spans="11:11">
      <c r="K12977" s="3"/>
    </row>
    <row r="12978" spans="11:11">
      <c r="K12978" s="3"/>
    </row>
    <row r="12979" spans="11:11">
      <c r="K12979" s="3"/>
    </row>
    <row r="12980" spans="11:11">
      <c r="K12980" s="3"/>
    </row>
    <row r="12981" spans="11:11">
      <c r="K12981" s="3"/>
    </row>
    <row r="12982" spans="11:11">
      <c r="K12982" s="3"/>
    </row>
    <row r="12983" spans="11:11">
      <c r="K12983" s="3"/>
    </row>
    <row r="12984" spans="11:11">
      <c r="K12984" s="3"/>
    </row>
    <row r="12985" spans="11:11">
      <c r="K12985" s="3"/>
    </row>
    <row r="12986" spans="11:11">
      <c r="K12986" s="3"/>
    </row>
    <row r="12987" spans="11:11">
      <c r="K12987" s="3"/>
    </row>
    <row r="12988" spans="11:11">
      <c r="K12988" s="3"/>
    </row>
    <row r="12989" spans="11:11">
      <c r="K12989" s="3"/>
    </row>
    <row r="12990" spans="11:11">
      <c r="K12990" s="3"/>
    </row>
    <row r="12991" spans="11:11">
      <c r="K12991" s="3"/>
    </row>
    <row r="12992" spans="11:11">
      <c r="K12992" s="3"/>
    </row>
    <row r="12993" spans="11:11">
      <c r="K12993" s="3"/>
    </row>
    <row r="12994" spans="11:11">
      <c r="K12994" s="3"/>
    </row>
    <row r="12995" spans="11:11">
      <c r="K12995" s="3"/>
    </row>
    <row r="12996" spans="11:11">
      <c r="K12996" s="3"/>
    </row>
    <row r="12997" spans="11:11">
      <c r="K12997" s="3"/>
    </row>
    <row r="12998" spans="11:11">
      <c r="K12998" s="3"/>
    </row>
    <row r="12999" spans="11:11">
      <c r="K12999" s="3"/>
    </row>
    <row r="13000" spans="11:11">
      <c r="K13000" s="3"/>
    </row>
    <row r="13001" spans="11:11">
      <c r="K13001" s="3"/>
    </row>
    <row r="13002" spans="11:11">
      <c r="K13002" s="3"/>
    </row>
    <row r="13003" spans="11:11">
      <c r="K13003" s="3"/>
    </row>
    <row r="13004" spans="11:11">
      <c r="K13004" s="3"/>
    </row>
    <row r="13005" spans="11:11">
      <c r="K13005" s="3"/>
    </row>
    <row r="13006" spans="11:11">
      <c r="K13006" s="3"/>
    </row>
    <row r="13007" spans="11:11">
      <c r="K13007" s="3"/>
    </row>
    <row r="13008" spans="11:11">
      <c r="K13008" s="3"/>
    </row>
    <row r="13009" spans="11:11">
      <c r="K13009" s="3"/>
    </row>
    <row r="13010" spans="11:11">
      <c r="K13010" s="3"/>
    </row>
    <row r="13011" spans="11:11">
      <c r="K13011" s="3"/>
    </row>
    <row r="13012" spans="11:11">
      <c r="K13012" s="3"/>
    </row>
    <row r="13013" spans="11:11">
      <c r="K13013" s="3"/>
    </row>
    <row r="13014" spans="11:11">
      <c r="K13014" s="3"/>
    </row>
    <row r="13015" spans="11:11">
      <c r="K13015" s="3"/>
    </row>
    <row r="13016" spans="11:11">
      <c r="K13016" s="3"/>
    </row>
    <row r="13017" spans="11:11">
      <c r="K13017" s="3"/>
    </row>
    <row r="13018" spans="11:11">
      <c r="K13018" s="3"/>
    </row>
    <row r="13019" spans="11:11">
      <c r="K13019" s="3"/>
    </row>
    <row r="13020" spans="11:11">
      <c r="K13020" s="3"/>
    </row>
    <row r="13021" spans="11:11">
      <c r="K13021" s="3"/>
    </row>
    <row r="13022" spans="11:11">
      <c r="K13022" s="3"/>
    </row>
    <row r="13023" spans="11:11">
      <c r="K13023" s="3"/>
    </row>
    <row r="13024" spans="11:11">
      <c r="K13024" s="3"/>
    </row>
    <row r="13025" spans="11:11">
      <c r="K13025" s="3"/>
    </row>
    <row r="13026" spans="11:11">
      <c r="K13026" s="3"/>
    </row>
    <row r="13027" spans="11:11">
      <c r="K13027" s="3"/>
    </row>
    <row r="13028" spans="11:11">
      <c r="K13028" s="3"/>
    </row>
    <row r="13029" spans="11:11">
      <c r="K13029" s="3"/>
    </row>
    <row r="13030" spans="11:11">
      <c r="K13030" s="3"/>
    </row>
    <row r="13031" spans="11:11">
      <c r="K13031" s="3"/>
    </row>
    <row r="13032" spans="11:11">
      <c r="K13032" s="3"/>
    </row>
    <row r="13033" spans="11:11">
      <c r="K13033" s="3"/>
    </row>
    <row r="13034" spans="11:11">
      <c r="K13034" s="3"/>
    </row>
    <row r="13035" spans="11:11">
      <c r="K13035" s="3"/>
    </row>
    <row r="13036" spans="11:11">
      <c r="K13036" s="3"/>
    </row>
    <row r="13037" spans="11:11">
      <c r="K13037" s="3"/>
    </row>
    <row r="13038" spans="11:11">
      <c r="K13038" s="3"/>
    </row>
    <row r="13039" spans="11:11">
      <c r="K13039" s="3"/>
    </row>
    <row r="13040" spans="11:11">
      <c r="K13040" s="3"/>
    </row>
    <row r="13041" spans="11:11">
      <c r="K13041" s="3"/>
    </row>
    <row r="13042" spans="11:11">
      <c r="K13042" s="3"/>
    </row>
    <row r="13043" spans="11:11">
      <c r="K13043" s="3"/>
    </row>
    <row r="13044" spans="11:11">
      <c r="K13044" s="3"/>
    </row>
    <row r="13045" spans="11:11">
      <c r="K13045" s="3"/>
    </row>
    <row r="13046" spans="11:11">
      <c r="K13046" s="3"/>
    </row>
    <row r="13047" spans="11:11">
      <c r="K13047" s="3"/>
    </row>
    <row r="13048" spans="11:11">
      <c r="K13048" s="3"/>
    </row>
    <row r="13049" spans="11:11">
      <c r="K13049" s="3"/>
    </row>
    <row r="13050" spans="11:11">
      <c r="K13050" s="3"/>
    </row>
    <row r="13051" spans="11:11">
      <c r="K13051" s="3"/>
    </row>
    <row r="13052" spans="11:11">
      <c r="K13052" s="3"/>
    </row>
    <row r="13053" spans="11:11">
      <c r="K13053" s="3"/>
    </row>
    <row r="13054" spans="11:11">
      <c r="K13054" s="3"/>
    </row>
    <row r="13055" spans="11:11">
      <c r="K13055" s="3"/>
    </row>
    <row r="13056" spans="11:11">
      <c r="K13056" s="3"/>
    </row>
    <row r="13057" spans="11:11">
      <c r="K13057" s="3"/>
    </row>
    <row r="13058" spans="11:11">
      <c r="K13058" s="3"/>
    </row>
    <row r="13059" spans="11:11">
      <c r="K13059" s="3"/>
    </row>
    <row r="13060" spans="11:11">
      <c r="K13060" s="3"/>
    </row>
    <row r="13061" spans="11:11">
      <c r="K13061" s="3"/>
    </row>
    <row r="13062" spans="11:11">
      <c r="K13062" s="3"/>
    </row>
    <row r="13063" spans="11:11">
      <c r="K13063" s="3"/>
    </row>
    <row r="13064" spans="11:11">
      <c r="K13064" s="3"/>
    </row>
    <row r="13065" spans="11:11">
      <c r="K13065" s="3"/>
    </row>
    <row r="13066" spans="11:11">
      <c r="K13066" s="3"/>
    </row>
    <row r="13067" spans="11:11">
      <c r="K13067" s="3"/>
    </row>
    <row r="13068" spans="11:11">
      <c r="K13068" s="3"/>
    </row>
    <row r="13069" spans="11:11">
      <c r="K13069" s="3"/>
    </row>
    <row r="13070" spans="11:11">
      <c r="K13070" s="3"/>
    </row>
    <row r="13071" spans="11:11">
      <c r="K13071" s="3"/>
    </row>
    <row r="13072" spans="11:11">
      <c r="K13072" s="3"/>
    </row>
    <row r="13073" spans="11:11">
      <c r="K13073" s="3"/>
    </row>
    <row r="13074" spans="11:11">
      <c r="K13074" s="3"/>
    </row>
    <row r="13075" spans="11:11">
      <c r="K13075" s="3"/>
    </row>
    <row r="13076" spans="11:11">
      <c r="K13076" s="3"/>
    </row>
    <row r="13077" spans="11:11">
      <c r="K13077" s="3"/>
    </row>
    <row r="13078" spans="11:11">
      <c r="K13078" s="3"/>
    </row>
    <row r="13079" spans="11:11">
      <c r="K13079" s="3"/>
    </row>
    <row r="13080" spans="11:11">
      <c r="K13080" s="3"/>
    </row>
    <row r="13081" spans="11:11">
      <c r="K13081" s="3"/>
    </row>
    <row r="13082" spans="11:11">
      <c r="K13082" s="3"/>
    </row>
    <row r="13083" spans="11:11">
      <c r="K13083" s="3"/>
    </row>
    <row r="13084" spans="11:11">
      <c r="K13084" s="3"/>
    </row>
    <row r="13085" spans="11:11">
      <c r="K13085" s="3"/>
    </row>
    <row r="13086" spans="11:11">
      <c r="K13086" s="3"/>
    </row>
    <row r="13087" spans="11:11">
      <c r="K13087" s="3"/>
    </row>
    <row r="13088" spans="11:11">
      <c r="K13088" s="3"/>
    </row>
    <row r="13089" spans="11:11">
      <c r="K13089" s="3"/>
    </row>
    <row r="13090" spans="11:11">
      <c r="K13090" s="3"/>
    </row>
    <row r="13091" spans="11:11">
      <c r="K13091" s="3"/>
    </row>
    <row r="13092" spans="11:11">
      <c r="K13092" s="3"/>
    </row>
    <row r="13093" spans="11:11">
      <c r="K13093" s="3"/>
    </row>
    <row r="13094" spans="11:11">
      <c r="K13094" s="3"/>
    </row>
    <row r="13095" spans="11:11">
      <c r="K13095" s="3"/>
    </row>
    <row r="13096" spans="11:11">
      <c r="K13096" s="3"/>
    </row>
    <row r="13097" spans="11:11">
      <c r="K13097" s="3"/>
    </row>
    <row r="13098" spans="11:11">
      <c r="K13098" s="3"/>
    </row>
    <row r="13099" spans="11:11">
      <c r="K13099" s="3"/>
    </row>
    <row r="13100" spans="11:11">
      <c r="K13100" s="3"/>
    </row>
    <row r="13101" spans="11:11">
      <c r="K13101" s="3"/>
    </row>
    <row r="13102" spans="11:11">
      <c r="K13102" s="3"/>
    </row>
    <row r="13103" spans="11:11">
      <c r="K13103" s="3"/>
    </row>
    <row r="13104" spans="11:11">
      <c r="K13104" s="3"/>
    </row>
    <row r="13105" spans="11:11">
      <c r="K13105" s="3"/>
    </row>
    <row r="13106" spans="11:11">
      <c r="K13106" s="3"/>
    </row>
    <row r="13107" spans="11:11">
      <c r="K13107" s="3"/>
    </row>
    <row r="13108" spans="11:11">
      <c r="K13108" s="3"/>
    </row>
    <row r="13109" spans="11:11">
      <c r="K13109" s="3"/>
    </row>
    <row r="13110" spans="11:11">
      <c r="K13110" s="3"/>
    </row>
    <row r="13111" spans="11:11">
      <c r="K13111" s="3"/>
    </row>
    <row r="13112" spans="11:11">
      <c r="K13112" s="3"/>
    </row>
    <row r="13113" spans="11:11">
      <c r="K13113" s="3"/>
    </row>
    <row r="13114" spans="11:11">
      <c r="K13114" s="3"/>
    </row>
    <row r="13115" spans="11:11">
      <c r="K13115" s="3"/>
    </row>
    <row r="13116" spans="11:11">
      <c r="K13116" s="3"/>
    </row>
    <row r="13117" spans="11:11">
      <c r="K13117" s="3"/>
    </row>
    <row r="13118" spans="11:11">
      <c r="K13118" s="3"/>
    </row>
    <row r="13119" spans="11:11">
      <c r="K13119" s="3"/>
    </row>
    <row r="13120" spans="11:11">
      <c r="K13120" s="3"/>
    </row>
    <row r="13121" spans="11:11">
      <c r="K13121" s="3"/>
    </row>
    <row r="13122" spans="11:11">
      <c r="K13122" s="3"/>
    </row>
    <row r="13123" spans="11:11">
      <c r="K13123" s="3"/>
    </row>
    <row r="13124" spans="11:11">
      <c r="K13124" s="3"/>
    </row>
    <row r="13125" spans="11:11">
      <c r="K13125" s="3"/>
    </row>
    <row r="13126" spans="11:11">
      <c r="K13126" s="3"/>
    </row>
    <row r="13127" spans="11:11">
      <c r="K13127" s="3"/>
    </row>
    <row r="13128" spans="11:11">
      <c r="K13128" s="3"/>
    </row>
    <row r="13129" spans="11:11">
      <c r="K13129" s="3"/>
    </row>
    <row r="13130" spans="11:11">
      <c r="K13130" s="3"/>
    </row>
    <row r="13131" spans="11:11">
      <c r="K13131" s="3"/>
    </row>
    <row r="13132" spans="11:11">
      <c r="K13132" s="3"/>
    </row>
    <row r="13133" spans="11:11">
      <c r="K13133" s="3"/>
    </row>
    <row r="13134" spans="11:11">
      <c r="K13134" s="3"/>
    </row>
    <row r="13135" spans="11:11">
      <c r="K13135" s="3"/>
    </row>
    <row r="13136" spans="11:11">
      <c r="K13136" s="3"/>
    </row>
    <row r="13137" spans="11:11">
      <c r="K13137" s="3"/>
    </row>
    <row r="13138" spans="11:11">
      <c r="K13138" s="3"/>
    </row>
    <row r="13139" spans="11:11">
      <c r="K13139" s="3"/>
    </row>
    <row r="13140" spans="11:11">
      <c r="K13140" s="3"/>
    </row>
    <row r="13141" spans="11:11">
      <c r="K13141" s="3"/>
    </row>
    <row r="13142" spans="11:11">
      <c r="K13142" s="3"/>
    </row>
    <row r="13143" spans="11:11">
      <c r="K13143" s="3"/>
    </row>
    <row r="13144" spans="11:11">
      <c r="K13144" s="3"/>
    </row>
    <row r="13145" spans="11:11">
      <c r="K13145" s="3"/>
    </row>
    <row r="13146" spans="11:11">
      <c r="K13146" s="3"/>
    </row>
    <row r="13147" spans="11:11">
      <c r="K13147" s="3"/>
    </row>
    <row r="13148" spans="11:11">
      <c r="K13148" s="3"/>
    </row>
    <row r="13149" spans="11:11">
      <c r="K13149" s="3"/>
    </row>
    <row r="13150" spans="11:11">
      <c r="K13150" s="3"/>
    </row>
    <row r="13151" spans="11:11">
      <c r="K13151" s="3"/>
    </row>
    <row r="13152" spans="11:11">
      <c r="K13152" s="3"/>
    </row>
    <row r="13153" spans="11:11">
      <c r="K13153" s="3"/>
    </row>
    <row r="13154" spans="11:11">
      <c r="K13154" s="3"/>
    </row>
    <row r="13155" spans="11:11">
      <c r="K13155" s="3"/>
    </row>
    <row r="13156" spans="11:11">
      <c r="K13156" s="3"/>
    </row>
    <row r="13157" spans="11:11">
      <c r="K13157" s="3"/>
    </row>
    <row r="13158" spans="11:11">
      <c r="K13158" s="3"/>
    </row>
    <row r="13159" spans="11:11">
      <c r="K13159" s="3"/>
    </row>
    <row r="13160" spans="11:11">
      <c r="K13160" s="3"/>
    </row>
    <row r="13161" spans="11:11">
      <c r="K13161" s="3"/>
    </row>
    <row r="13162" spans="11:11">
      <c r="K13162" s="3"/>
    </row>
    <row r="13163" spans="11:11">
      <c r="K13163" s="3"/>
    </row>
    <row r="13164" spans="11:11">
      <c r="K13164" s="3"/>
    </row>
    <row r="13165" spans="11:11">
      <c r="K13165" s="3"/>
    </row>
    <row r="13166" spans="11:11">
      <c r="K13166" s="3"/>
    </row>
    <row r="13167" spans="11:11">
      <c r="K13167" s="3"/>
    </row>
    <row r="13168" spans="11:11">
      <c r="K13168" s="3"/>
    </row>
    <row r="13169" spans="11:11">
      <c r="K13169" s="3"/>
    </row>
    <row r="13170" spans="11:11">
      <c r="K13170" s="3"/>
    </row>
    <row r="13171" spans="11:11">
      <c r="K13171" s="3"/>
    </row>
    <row r="13172" spans="11:11">
      <c r="K13172" s="3"/>
    </row>
    <row r="13173" spans="11:11">
      <c r="K13173" s="3"/>
    </row>
    <row r="13174" spans="11:11">
      <c r="K13174" s="3"/>
    </row>
    <row r="13175" spans="11:11">
      <c r="K13175" s="3"/>
    </row>
    <row r="13176" spans="11:11">
      <c r="K13176" s="3"/>
    </row>
    <row r="13177" spans="11:11">
      <c r="K13177" s="3"/>
    </row>
    <row r="13178" spans="11:11">
      <c r="K13178" s="3"/>
    </row>
    <row r="13179" spans="11:11">
      <c r="K13179" s="3"/>
    </row>
    <row r="13180" spans="11:11">
      <c r="K13180" s="3"/>
    </row>
    <row r="13181" spans="11:11">
      <c r="K13181" s="3"/>
    </row>
    <row r="13182" spans="11:11">
      <c r="K13182" s="3"/>
    </row>
    <row r="13183" spans="11:11">
      <c r="K13183" s="3"/>
    </row>
    <row r="13184" spans="11:11">
      <c r="K13184" s="3"/>
    </row>
    <row r="13185" spans="11:11">
      <c r="K13185" s="3"/>
    </row>
    <row r="13186" spans="11:11">
      <c r="K13186" s="3"/>
    </row>
    <row r="13187" spans="11:11">
      <c r="K13187" s="3"/>
    </row>
    <row r="13188" spans="11:11">
      <c r="K13188" s="3"/>
    </row>
    <row r="13189" spans="11:11">
      <c r="K13189" s="3"/>
    </row>
    <row r="13190" spans="11:11">
      <c r="K13190" s="3"/>
    </row>
    <row r="13191" spans="11:11">
      <c r="K13191" s="3"/>
    </row>
    <row r="13192" spans="11:11">
      <c r="K13192" s="3"/>
    </row>
    <row r="13193" spans="11:11">
      <c r="K13193" s="3"/>
    </row>
    <row r="13194" spans="11:11">
      <c r="K13194" s="3"/>
    </row>
    <row r="13195" spans="11:11">
      <c r="K13195" s="3"/>
    </row>
    <row r="13196" spans="11:11">
      <c r="K13196" s="3"/>
    </row>
    <row r="13197" spans="11:11">
      <c r="K13197" s="3"/>
    </row>
    <row r="13198" spans="11:11">
      <c r="K13198" s="3"/>
    </row>
    <row r="13199" spans="11:11">
      <c r="K13199" s="3"/>
    </row>
    <row r="13200" spans="11:11">
      <c r="K13200" s="3"/>
    </row>
    <row r="13201" spans="11:11">
      <c r="K13201" s="3"/>
    </row>
    <row r="13202" spans="11:11">
      <c r="K13202" s="3"/>
    </row>
    <row r="13203" spans="11:11">
      <c r="K13203" s="3"/>
    </row>
    <row r="13204" spans="11:11">
      <c r="K13204" s="3"/>
    </row>
    <row r="13205" spans="11:11">
      <c r="K13205" s="3"/>
    </row>
    <row r="13206" spans="11:11">
      <c r="K13206" s="3"/>
    </row>
    <row r="13207" spans="11:11">
      <c r="K13207" s="3"/>
    </row>
    <row r="13208" spans="11:11">
      <c r="K13208" s="3"/>
    </row>
    <row r="13209" spans="11:11">
      <c r="K13209" s="3"/>
    </row>
    <row r="13210" spans="11:11">
      <c r="K13210" s="3"/>
    </row>
    <row r="13211" spans="11:11">
      <c r="K13211" s="3"/>
    </row>
    <row r="13212" spans="11:11">
      <c r="K13212" s="3"/>
    </row>
    <row r="13213" spans="11:11">
      <c r="K13213" s="3"/>
    </row>
    <row r="13214" spans="11:11">
      <c r="K13214" s="3"/>
    </row>
    <row r="13215" spans="11:11">
      <c r="K13215" s="3"/>
    </row>
    <row r="13216" spans="11:11">
      <c r="K13216" s="3"/>
    </row>
    <row r="13217" spans="11:11">
      <c r="K13217" s="3"/>
    </row>
    <row r="13218" spans="11:11">
      <c r="K13218" s="3"/>
    </row>
    <row r="13219" spans="11:11">
      <c r="K13219" s="3"/>
    </row>
    <row r="13220" spans="11:11">
      <c r="K13220" s="3"/>
    </row>
    <row r="13221" spans="11:11">
      <c r="K13221" s="3"/>
    </row>
    <row r="13222" spans="11:11">
      <c r="K13222" s="3"/>
    </row>
    <row r="13223" spans="11:11">
      <c r="K13223" s="3"/>
    </row>
    <row r="13224" spans="11:11">
      <c r="K13224" s="3"/>
    </row>
    <row r="13225" spans="11:11">
      <c r="K13225" s="3"/>
    </row>
    <row r="13226" spans="11:11">
      <c r="K13226" s="3"/>
    </row>
    <row r="13227" spans="11:11">
      <c r="K13227" s="3"/>
    </row>
    <row r="13228" spans="11:11">
      <c r="K13228" s="3"/>
    </row>
    <row r="13229" spans="11:11">
      <c r="K13229" s="3"/>
    </row>
    <row r="13230" spans="11:11">
      <c r="K13230" s="3"/>
    </row>
    <row r="13231" spans="11:11">
      <c r="K13231" s="3"/>
    </row>
    <row r="13232" spans="11:11">
      <c r="K13232" s="3"/>
    </row>
    <row r="13233" spans="11:11">
      <c r="K13233" s="3"/>
    </row>
    <row r="13234" spans="11:11">
      <c r="K13234" s="3"/>
    </row>
    <row r="13235" spans="11:11">
      <c r="K13235" s="3"/>
    </row>
    <row r="13236" spans="11:11">
      <c r="K13236" s="3"/>
    </row>
    <row r="13237" spans="11:11">
      <c r="K13237" s="3"/>
    </row>
    <row r="13238" spans="11:11">
      <c r="K13238" s="3"/>
    </row>
    <row r="13239" spans="11:11">
      <c r="K13239" s="3"/>
    </row>
    <row r="13240" spans="11:11">
      <c r="K13240" s="3"/>
    </row>
    <row r="13241" spans="11:11">
      <c r="K13241" s="3"/>
    </row>
    <row r="13242" spans="11:11">
      <c r="K13242" s="3"/>
    </row>
    <row r="13243" spans="11:11">
      <c r="K13243" s="3"/>
    </row>
    <row r="13244" spans="11:11">
      <c r="K13244" s="3"/>
    </row>
    <row r="13245" spans="11:11">
      <c r="K13245" s="3"/>
    </row>
    <row r="13246" spans="11:11">
      <c r="K13246" s="3"/>
    </row>
    <row r="13247" spans="11:11">
      <c r="K13247" s="3"/>
    </row>
    <row r="13248" spans="11:11">
      <c r="K13248" s="3"/>
    </row>
    <row r="13249" spans="11:11">
      <c r="K13249" s="3"/>
    </row>
    <row r="13250" spans="11:11">
      <c r="K13250" s="3"/>
    </row>
    <row r="13251" spans="11:11">
      <c r="K13251" s="3"/>
    </row>
    <row r="13252" spans="11:11">
      <c r="K13252" s="3"/>
    </row>
    <row r="13253" spans="11:11">
      <c r="K13253" s="3"/>
    </row>
    <row r="13254" spans="11:11">
      <c r="K13254" s="3"/>
    </row>
    <row r="13255" spans="11:11">
      <c r="K13255" s="3"/>
    </row>
    <row r="13256" spans="11:11">
      <c r="K13256" s="3"/>
    </row>
    <row r="13257" spans="11:11">
      <c r="K13257" s="3"/>
    </row>
    <row r="13258" spans="11:11">
      <c r="K13258" s="3"/>
    </row>
    <row r="13259" spans="11:11">
      <c r="K13259" s="3"/>
    </row>
    <row r="13260" spans="11:11">
      <c r="K13260" s="3"/>
    </row>
    <row r="13261" spans="11:11">
      <c r="K13261" s="3"/>
    </row>
    <row r="13262" spans="11:11">
      <c r="K13262" s="3"/>
    </row>
    <row r="13263" spans="11:11">
      <c r="K13263" s="3"/>
    </row>
    <row r="13264" spans="11:11">
      <c r="K13264" s="3"/>
    </row>
    <row r="13265" spans="11:11">
      <c r="K13265" s="3"/>
    </row>
    <row r="13266" spans="11:11">
      <c r="K13266" s="3"/>
    </row>
    <row r="13267" spans="11:11">
      <c r="K13267" s="3"/>
    </row>
    <row r="13268" spans="11:11">
      <c r="K13268" s="3"/>
    </row>
    <row r="13269" spans="11:11">
      <c r="K13269" s="3"/>
    </row>
    <row r="13270" spans="11:11">
      <c r="K13270" s="3"/>
    </row>
    <row r="13271" spans="11:11">
      <c r="K13271" s="3"/>
    </row>
    <row r="13272" spans="11:11">
      <c r="K13272" s="3"/>
    </row>
    <row r="13273" spans="11:11">
      <c r="K13273" s="3"/>
    </row>
    <row r="13274" spans="11:11">
      <c r="K13274" s="3"/>
    </row>
    <row r="13275" spans="11:11">
      <c r="K13275" s="3"/>
    </row>
    <row r="13276" spans="11:11">
      <c r="K13276" s="3"/>
    </row>
    <row r="13277" spans="11:11">
      <c r="K13277" s="3"/>
    </row>
    <row r="13278" spans="11:11">
      <c r="K13278" s="3"/>
    </row>
    <row r="13279" spans="11:11">
      <c r="K13279" s="3"/>
    </row>
    <row r="13280" spans="11:11">
      <c r="K13280" s="3"/>
    </row>
    <row r="13281" spans="11:11">
      <c r="K13281" s="3"/>
    </row>
    <row r="13282" spans="11:11">
      <c r="K13282" s="3"/>
    </row>
    <row r="13283" spans="11:11">
      <c r="K13283" s="3"/>
    </row>
    <row r="13284" spans="11:11">
      <c r="K13284" s="3"/>
    </row>
    <row r="13285" spans="11:11">
      <c r="K13285" s="3"/>
    </row>
    <row r="13286" spans="11:11">
      <c r="K13286" s="3"/>
    </row>
    <row r="13287" spans="11:11">
      <c r="K13287" s="3"/>
    </row>
    <row r="13288" spans="11:11">
      <c r="K13288" s="3"/>
    </row>
    <row r="13289" spans="11:11">
      <c r="K13289" s="3"/>
    </row>
    <row r="13290" spans="11:11">
      <c r="K13290" s="3"/>
    </row>
    <row r="13291" spans="11:11">
      <c r="K13291" s="3"/>
    </row>
    <row r="13292" spans="11:11">
      <c r="K13292" s="3"/>
    </row>
    <row r="13293" spans="11:11">
      <c r="K13293" s="3"/>
    </row>
    <row r="13294" spans="11:11">
      <c r="K13294" s="3"/>
    </row>
    <row r="13295" spans="11:11">
      <c r="K13295" s="3"/>
    </row>
    <row r="13296" spans="11:11">
      <c r="K13296" s="3"/>
    </row>
    <row r="13297" spans="11:11">
      <c r="K13297" s="3"/>
    </row>
    <row r="13298" spans="11:11">
      <c r="K13298" s="3"/>
    </row>
    <row r="13299" spans="11:11">
      <c r="K13299" s="3"/>
    </row>
    <row r="13300" spans="11:11">
      <c r="K13300" s="3"/>
    </row>
    <row r="13301" spans="11:11">
      <c r="K13301" s="3"/>
    </row>
    <row r="13302" spans="11:11">
      <c r="K13302" s="3"/>
    </row>
    <row r="13303" spans="11:11">
      <c r="K13303" s="3"/>
    </row>
    <row r="13304" spans="11:11">
      <c r="K13304" s="3"/>
    </row>
    <row r="13305" spans="11:11">
      <c r="K13305" s="3"/>
    </row>
    <row r="13306" spans="11:11">
      <c r="K13306" s="3"/>
    </row>
    <row r="13307" spans="11:11">
      <c r="K13307" s="3"/>
    </row>
    <row r="13308" spans="11:11">
      <c r="K13308" s="3"/>
    </row>
    <row r="13309" spans="11:11">
      <c r="K13309" s="3"/>
    </row>
    <row r="13310" spans="11:11">
      <c r="K13310" s="3"/>
    </row>
    <row r="13311" spans="11:11">
      <c r="K13311" s="3"/>
    </row>
    <row r="13312" spans="11:11">
      <c r="K13312" s="3"/>
    </row>
    <row r="13313" spans="11:11">
      <c r="K13313" s="3"/>
    </row>
    <row r="13314" spans="11:11">
      <c r="K13314" s="3"/>
    </row>
    <row r="13315" spans="11:11">
      <c r="K13315" s="3"/>
    </row>
    <row r="13316" spans="11:11">
      <c r="K13316" s="3"/>
    </row>
    <row r="13317" spans="11:11">
      <c r="K13317" s="3"/>
    </row>
    <row r="13318" spans="11:11">
      <c r="K13318" s="3"/>
    </row>
    <row r="13319" spans="11:11">
      <c r="K13319" s="3"/>
    </row>
    <row r="13320" spans="11:11">
      <c r="K13320" s="3"/>
    </row>
    <row r="13321" spans="11:11">
      <c r="K13321" s="3"/>
    </row>
    <row r="13322" spans="11:11">
      <c r="K13322" s="3"/>
    </row>
    <row r="13323" spans="11:11">
      <c r="K13323" s="3"/>
    </row>
    <row r="13324" spans="11:11">
      <c r="K13324" s="3"/>
    </row>
    <row r="13325" spans="11:11">
      <c r="K13325" s="3"/>
    </row>
    <row r="13326" spans="11:11">
      <c r="K13326" s="3"/>
    </row>
    <row r="13327" spans="11:11">
      <c r="K13327" s="3"/>
    </row>
    <row r="13328" spans="11:11">
      <c r="K13328" s="3"/>
    </row>
    <row r="13329" spans="11:11">
      <c r="K13329" s="3"/>
    </row>
    <row r="13330" spans="11:11">
      <c r="K13330" s="3"/>
    </row>
    <row r="13331" spans="11:11">
      <c r="K13331" s="3"/>
    </row>
    <row r="13332" spans="11:11">
      <c r="K13332" s="3"/>
    </row>
    <row r="13333" spans="11:11">
      <c r="K13333" s="3"/>
    </row>
    <row r="13334" spans="11:11">
      <c r="K13334" s="3"/>
    </row>
    <row r="13335" spans="11:11">
      <c r="K13335" s="3"/>
    </row>
    <row r="13336" spans="11:11">
      <c r="K13336" s="3"/>
    </row>
    <row r="13337" spans="11:11">
      <c r="K13337" s="3"/>
    </row>
    <row r="13338" spans="11:11">
      <c r="K13338" s="3"/>
    </row>
    <row r="13339" spans="11:11">
      <c r="K13339" s="3"/>
    </row>
    <row r="13340" spans="11:11">
      <c r="K13340" s="3"/>
    </row>
    <row r="13341" spans="11:11">
      <c r="K13341" s="3"/>
    </row>
    <row r="13342" spans="11:11">
      <c r="K13342" s="3"/>
    </row>
    <row r="13343" spans="11:11">
      <c r="K13343" s="3"/>
    </row>
    <row r="13344" spans="11:11">
      <c r="K13344" s="3"/>
    </row>
    <row r="13345" spans="11:11">
      <c r="K13345" s="3"/>
    </row>
    <row r="13346" spans="11:11">
      <c r="K13346" s="3"/>
    </row>
    <row r="13347" spans="11:11">
      <c r="K13347" s="3"/>
    </row>
    <row r="13348" spans="11:11">
      <c r="K13348" s="3"/>
    </row>
    <row r="13349" spans="11:11">
      <c r="K13349" s="3"/>
    </row>
    <row r="13350" spans="11:11">
      <c r="K13350" s="3"/>
    </row>
    <row r="13351" spans="11:11">
      <c r="K13351" s="3"/>
    </row>
    <row r="13352" spans="11:11">
      <c r="K13352" s="3"/>
    </row>
    <row r="13353" spans="11:11">
      <c r="K13353" s="3"/>
    </row>
    <row r="13354" spans="11:11">
      <c r="K13354" s="3"/>
    </row>
    <row r="13355" spans="11:11">
      <c r="K13355" s="3"/>
    </row>
    <row r="13356" spans="11:11">
      <c r="K13356" s="3"/>
    </row>
    <row r="13357" spans="11:11">
      <c r="K13357" s="3"/>
    </row>
    <row r="13358" spans="11:11">
      <c r="K13358" s="3"/>
    </row>
    <row r="13359" spans="11:11">
      <c r="K13359" s="3"/>
    </row>
    <row r="13360" spans="11:11">
      <c r="K13360" s="3"/>
    </row>
    <row r="13361" spans="11:11">
      <c r="K13361" s="3"/>
    </row>
    <row r="13362" spans="11:11">
      <c r="K13362" s="3"/>
    </row>
    <row r="13363" spans="11:11">
      <c r="K13363" s="3"/>
    </row>
    <row r="13364" spans="11:11">
      <c r="K13364" s="3"/>
    </row>
    <row r="13365" spans="11:11">
      <c r="K13365" s="3"/>
    </row>
    <row r="13366" spans="11:11">
      <c r="K13366" s="3"/>
    </row>
    <row r="13367" spans="11:11">
      <c r="K13367" s="3"/>
    </row>
    <row r="13368" spans="11:11">
      <c r="K13368" s="3"/>
    </row>
    <row r="13369" spans="11:11">
      <c r="K13369" s="3"/>
    </row>
    <row r="13370" spans="11:11">
      <c r="K13370" s="3"/>
    </row>
    <row r="13371" spans="11:11">
      <c r="K13371" s="3"/>
    </row>
    <row r="13372" spans="11:11">
      <c r="K13372" s="3"/>
    </row>
    <row r="13373" spans="11:11">
      <c r="K13373" s="3"/>
    </row>
    <row r="13374" spans="11:11">
      <c r="K13374" s="3"/>
    </row>
    <row r="13375" spans="11:11">
      <c r="K13375" s="3"/>
    </row>
    <row r="13376" spans="11:11">
      <c r="K13376" s="3"/>
    </row>
    <row r="13377" spans="11:11">
      <c r="K13377" s="3"/>
    </row>
    <row r="13378" spans="11:11">
      <c r="K13378" s="3"/>
    </row>
    <row r="13379" spans="11:11">
      <c r="K13379" s="3"/>
    </row>
    <row r="13380" spans="11:11">
      <c r="K13380" s="3"/>
    </row>
    <row r="13381" spans="11:11">
      <c r="K13381" s="3"/>
    </row>
    <row r="13382" spans="11:11">
      <c r="K13382" s="3"/>
    </row>
    <row r="13383" spans="11:11">
      <c r="K13383" s="3"/>
    </row>
    <row r="13384" spans="11:11">
      <c r="K13384" s="3"/>
    </row>
    <row r="13385" spans="11:11">
      <c r="K13385" s="3"/>
    </row>
    <row r="13386" spans="11:11">
      <c r="K13386" s="3"/>
    </row>
    <row r="13387" spans="11:11">
      <c r="K13387" s="3"/>
    </row>
    <row r="13388" spans="11:11">
      <c r="K13388" s="3"/>
    </row>
    <row r="13389" spans="11:11">
      <c r="K13389" s="3"/>
    </row>
    <row r="13390" spans="11:11">
      <c r="K13390" s="3"/>
    </row>
    <row r="13391" spans="11:11">
      <c r="K13391" s="3"/>
    </row>
    <row r="13392" spans="11:11">
      <c r="K13392" s="3"/>
    </row>
    <row r="13393" spans="11:11">
      <c r="K13393" s="3"/>
    </row>
    <row r="13394" spans="11:11">
      <c r="K13394" s="3"/>
    </row>
    <row r="13395" spans="11:11">
      <c r="K13395" s="3"/>
    </row>
    <row r="13396" spans="11:11">
      <c r="K13396" s="3"/>
    </row>
    <row r="13397" spans="11:11">
      <c r="K13397" s="3"/>
    </row>
    <row r="13398" spans="11:11">
      <c r="K13398" s="3"/>
    </row>
    <row r="13399" spans="11:11">
      <c r="K13399" s="3"/>
    </row>
    <row r="13400" spans="11:11">
      <c r="K13400" s="3"/>
    </row>
    <row r="13401" spans="11:11">
      <c r="K13401" s="3"/>
    </row>
    <row r="13402" spans="11:11">
      <c r="K13402" s="3"/>
    </row>
    <row r="13403" spans="11:11">
      <c r="K13403" s="3"/>
    </row>
    <row r="13404" spans="11:11">
      <c r="K13404" s="3"/>
    </row>
    <row r="13405" spans="11:11">
      <c r="K13405" s="3"/>
    </row>
    <row r="13406" spans="11:11">
      <c r="K13406" s="3"/>
    </row>
    <row r="13407" spans="11:11">
      <c r="K13407" s="3"/>
    </row>
    <row r="13408" spans="11:11">
      <c r="K13408" s="3"/>
    </row>
    <row r="13409" spans="11:11">
      <c r="K13409" s="3"/>
    </row>
    <row r="13410" spans="11:11">
      <c r="K13410" s="3"/>
    </row>
    <row r="13411" spans="11:11">
      <c r="K13411" s="3"/>
    </row>
    <row r="13412" spans="11:11">
      <c r="K13412" s="3"/>
    </row>
    <row r="13413" spans="11:11">
      <c r="K13413" s="3"/>
    </row>
    <row r="13414" spans="11:11">
      <c r="K13414" s="3"/>
    </row>
    <row r="13415" spans="11:11">
      <c r="K13415" s="3"/>
    </row>
    <row r="13416" spans="11:11">
      <c r="K13416" s="3"/>
    </row>
    <row r="13417" spans="11:11">
      <c r="K13417" s="3"/>
    </row>
    <row r="13418" spans="11:11">
      <c r="K13418" s="3"/>
    </row>
    <row r="13419" spans="11:11">
      <c r="K13419" s="3"/>
    </row>
    <row r="13420" spans="11:11">
      <c r="K13420" s="3"/>
    </row>
    <row r="13421" spans="11:11">
      <c r="K13421" s="3"/>
    </row>
    <row r="13422" spans="11:11">
      <c r="K13422" s="3"/>
    </row>
    <row r="13423" spans="11:11">
      <c r="K13423" s="3"/>
    </row>
    <row r="13424" spans="11:11">
      <c r="K13424" s="3"/>
    </row>
    <row r="13425" spans="11:11">
      <c r="K13425" s="3"/>
    </row>
    <row r="13426" spans="11:11">
      <c r="K13426" s="3"/>
    </row>
    <row r="13427" spans="11:11">
      <c r="K13427" s="3"/>
    </row>
    <row r="13428" spans="11:11">
      <c r="K13428" s="3"/>
    </row>
    <row r="13429" spans="11:11">
      <c r="K13429" s="3"/>
    </row>
    <row r="13430" spans="11:11">
      <c r="K13430" s="3"/>
    </row>
    <row r="13431" spans="11:11">
      <c r="K13431" s="3"/>
    </row>
    <row r="13432" spans="11:11">
      <c r="K13432" s="3"/>
    </row>
    <row r="13433" spans="11:11">
      <c r="K13433" s="3"/>
    </row>
    <row r="13434" spans="11:11">
      <c r="K13434" s="3"/>
    </row>
    <row r="13435" spans="11:11">
      <c r="K13435" s="3"/>
    </row>
    <row r="13436" spans="11:11">
      <c r="K13436" s="3"/>
    </row>
    <row r="13437" spans="11:11">
      <c r="K13437" s="3"/>
    </row>
    <row r="13438" spans="11:11">
      <c r="K13438" s="3"/>
    </row>
    <row r="13439" spans="11:11">
      <c r="K13439" s="3"/>
    </row>
    <row r="13440" spans="11:11">
      <c r="K13440" s="3"/>
    </row>
    <row r="13441" spans="11:11">
      <c r="K13441" s="3"/>
    </row>
    <row r="13442" spans="11:11">
      <c r="K13442" s="3"/>
    </row>
    <row r="13443" spans="11:11">
      <c r="K13443" s="3"/>
    </row>
    <row r="13444" spans="11:11">
      <c r="K13444" s="3"/>
    </row>
    <row r="13445" spans="11:11">
      <c r="K13445" s="3"/>
    </row>
    <row r="13446" spans="11:11">
      <c r="K13446" s="3"/>
    </row>
    <row r="13447" spans="11:11">
      <c r="K13447" s="3"/>
    </row>
    <row r="13448" spans="11:11">
      <c r="K13448" s="3"/>
    </row>
    <row r="13449" spans="11:11">
      <c r="K13449" s="3"/>
    </row>
    <row r="13450" spans="11:11">
      <c r="K13450" s="3"/>
    </row>
    <row r="13451" spans="11:11">
      <c r="K13451" s="3"/>
    </row>
    <row r="13452" spans="11:11">
      <c r="K13452" s="3"/>
    </row>
    <row r="13453" spans="11:11">
      <c r="K13453" s="3"/>
    </row>
    <row r="13454" spans="11:11">
      <c r="K13454" s="3"/>
    </row>
    <row r="13455" spans="11:11">
      <c r="K13455" s="3"/>
    </row>
    <row r="13456" spans="11:11">
      <c r="K13456" s="3"/>
    </row>
    <row r="13457" spans="11:11">
      <c r="K13457" s="3"/>
    </row>
    <row r="13458" spans="11:11">
      <c r="K13458" s="3"/>
    </row>
    <row r="13459" spans="11:11">
      <c r="K13459" s="3"/>
    </row>
    <row r="13460" spans="11:11">
      <c r="K13460" s="3"/>
    </row>
    <row r="13461" spans="11:11">
      <c r="K13461" s="3"/>
    </row>
    <row r="13462" spans="11:11">
      <c r="K13462" s="3"/>
    </row>
    <row r="13463" spans="11:11">
      <c r="K13463" s="3"/>
    </row>
    <row r="13464" spans="11:11">
      <c r="K13464" s="3"/>
    </row>
    <row r="13465" spans="11:11">
      <c r="K13465" s="3"/>
    </row>
    <row r="13466" spans="11:11">
      <c r="K13466" s="3"/>
    </row>
    <row r="13467" spans="11:11">
      <c r="K13467" s="3"/>
    </row>
    <row r="13468" spans="11:11">
      <c r="K13468" s="3"/>
    </row>
    <row r="13469" spans="11:11">
      <c r="K13469" s="3"/>
    </row>
    <row r="13470" spans="11:11">
      <c r="K13470" s="3"/>
    </row>
    <row r="13471" spans="11:11">
      <c r="K13471" s="3"/>
    </row>
    <row r="13472" spans="11:11">
      <c r="K13472" s="3"/>
    </row>
    <row r="13473" spans="11:11">
      <c r="K13473" s="3"/>
    </row>
    <row r="13474" spans="11:11">
      <c r="K13474" s="3"/>
    </row>
    <row r="13475" spans="11:11">
      <c r="K13475" s="3"/>
    </row>
    <row r="13476" spans="11:11">
      <c r="K13476" s="3"/>
    </row>
    <row r="13477" spans="11:11">
      <c r="K13477" s="3"/>
    </row>
    <row r="13478" spans="11:11">
      <c r="K13478" s="3"/>
    </row>
    <row r="13479" spans="11:11">
      <c r="K13479" s="3"/>
    </row>
    <row r="13480" spans="11:11">
      <c r="K13480" s="3"/>
    </row>
    <row r="13481" spans="11:11">
      <c r="K13481" s="3"/>
    </row>
    <row r="13482" spans="11:11">
      <c r="K13482" s="3"/>
    </row>
    <row r="13483" spans="11:11">
      <c r="K13483" s="3"/>
    </row>
    <row r="13484" spans="11:11">
      <c r="K13484" s="3"/>
    </row>
    <row r="13485" spans="11:11">
      <c r="K13485" s="3"/>
    </row>
    <row r="13486" spans="11:11">
      <c r="K13486" s="3"/>
    </row>
    <row r="13487" spans="11:11">
      <c r="K13487" s="3"/>
    </row>
    <row r="13488" spans="11:11">
      <c r="K13488" s="3"/>
    </row>
    <row r="13489" spans="11:11">
      <c r="K13489" s="3"/>
    </row>
    <row r="13490" spans="11:11">
      <c r="K13490" s="3"/>
    </row>
    <row r="13491" spans="11:11">
      <c r="K13491" s="3"/>
    </row>
    <row r="13492" spans="11:11">
      <c r="K13492" s="3"/>
    </row>
    <row r="13493" spans="11:11">
      <c r="K13493" s="3"/>
    </row>
    <row r="13494" spans="11:11">
      <c r="K13494" s="3"/>
    </row>
    <row r="13495" spans="11:11">
      <c r="K13495" s="3"/>
    </row>
    <row r="13496" spans="11:11">
      <c r="K13496" s="3"/>
    </row>
    <row r="13497" spans="11:11">
      <c r="K13497" s="3"/>
    </row>
    <row r="13498" spans="11:11">
      <c r="K13498" s="3"/>
    </row>
    <row r="13499" spans="11:11">
      <c r="K13499" s="3"/>
    </row>
    <row r="13500" spans="11:11">
      <c r="K13500" s="3"/>
    </row>
    <row r="13501" spans="11:11">
      <c r="K13501" s="3"/>
    </row>
    <row r="13502" spans="11:11">
      <c r="K13502" s="3"/>
    </row>
    <row r="13503" spans="11:11">
      <c r="K13503" s="3"/>
    </row>
    <row r="13504" spans="11:11">
      <c r="K13504" s="3"/>
    </row>
    <row r="13505" spans="11:11">
      <c r="K13505" s="3"/>
    </row>
    <row r="13506" spans="11:11">
      <c r="K13506" s="3"/>
    </row>
    <row r="13507" spans="11:11">
      <c r="K13507" s="3"/>
    </row>
    <row r="13508" spans="11:11">
      <c r="K13508" s="3"/>
    </row>
    <row r="13509" spans="11:11">
      <c r="K13509" s="3"/>
    </row>
    <row r="13510" spans="11:11">
      <c r="K13510" s="3"/>
    </row>
    <row r="13511" spans="11:11">
      <c r="K13511" s="3"/>
    </row>
    <row r="13512" spans="11:11">
      <c r="K13512" s="3"/>
    </row>
    <row r="13513" spans="11:11">
      <c r="K13513" s="3"/>
    </row>
    <row r="13514" spans="11:11">
      <c r="K13514" s="3"/>
    </row>
    <row r="13515" spans="11:11">
      <c r="K13515" s="3"/>
    </row>
    <row r="13516" spans="11:11">
      <c r="K13516" s="3"/>
    </row>
    <row r="13517" spans="11:11">
      <c r="K13517" s="3"/>
    </row>
    <row r="13518" spans="11:11">
      <c r="K13518" s="3"/>
    </row>
    <row r="13519" spans="11:11">
      <c r="K13519" s="3"/>
    </row>
    <row r="13520" spans="11:11">
      <c r="K13520" s="3"/>
    </row>
    <row r="13521" spans="11:11">
      <c r="K13521" s="3"/>
    </row>
    <row r="13522" spans="11:11">
      <c r="K13522" s="3"/>
    </row>
    <row r="13523" spans="11:11">
      <c r="K13523" s="3"/>
    </row>
    <row r="13524" spans="11:11">
      <c r="K13524" s="3"/>
    </row>
    <row r="13525" spans="11:11">
      <c r="K13525" s="3"/>
    </row>
    <row r="13526" spans="11:11">
      <c r="K13526" s="3"/>
    </row>
    <row r="13527" spans="11:11">
      <c r="K13527" s="3"/>
    </row>
    <row r="13528" spans="11:11">
      <c r="K13528" s="3"/>
    </row>
    <row r="13529" spans="11:11">
      <c r="K13529" s="3"/>
    </row>
    <row r="13530" spans="11:11">
      <c r="K13530" s="3"/>
    </row>
    <row r="13531" spans="11:11">
      <c r="K13531" s="3"/>
    </row>
    <row r="13532" spans="11:11">
      <c r="K13532" s="3"/>
    </row>
    <row r="13533" spans="11:11">
      <c r="K13533" s="3"/>
    </row>
    <row r="13534" spans="11:11">
      <c r="K13534" s="3"/>
    </row>
    <row r="13535" spans="11:11">
      <c r="K13535" s="3"/>
    </row>
    <row r="13536" spans="11:11">
      <c r="K13536" s="3"/>
    </row>
    <row r="13537" spans="11:11">
      <c r="K13537" s="3"/>
    </row>
    <row r="13538" spans="11:11">
      <c r="K13538" s="3"/>
    </row>
    <row r="13539" spans="11:11">
      <c r="K13539" s="3"/>
    </row>
    <row r="13540" spans="11:11">
      <c r="K13540" s="3"/>
    </row>
    <row r="13541" spans="11:11">
      <c r="K13541" s="3"/>
    </row>
    <row r="13542" spans="11:11">
      <c r="K13542" s="3"/>
    </row>
    <row r="13543" spans="11:11">
      <c r="K13543" s="3"/>
    </row>
    <row r="13544" spans="11:11">
      <c r="K13544" s="3"/>
    </row>
    <row r="13545" spans="11:11">
      <c r="K13545" s="3"/>
    </row>
    <row r="13546" spans="11:11">
      <c r="K13546" s="3"/>
    </row>
    <row r="13547" spans="11:11">
      <c r="K13547" s="3"/>
    </row>
    <row r="13548" spans="11:11">
      <c r="K13548" s="3"/>
    </row>
    <row r="13549" spans="11:11">
      <c r="K13549" s="3"/>
    </row>
    <row r="13550" spans="11:11">
      <c r="K13550" s="3"/>
    </row>
    <row r="13551" spans="11:11">
      <c r="K13551" s="3"/>
    </row>
    <row r="13552" spans="11:11">
      <c r="K13552" s="3"/>
    </row>
    <row r="13553" spans="11:11">
      <c r="K13553" s="3"/>
    </row>
    <row r="13554" spans="11:11">
      <c r="K13554" s="3"/>
    </row>
    <row r="13555" spans="11:11">
      <c r="K13555" s="3"/>
    </row>
    <row r="13556" spans="11:11">
      <c r="K13556" s="3"/>
    </row>
    <row r="13557" spans="11:11">
      <c r="K13557" s="3"/>
    </row>
    <row r="13558" spans="11:11">
      <c r="K13558" s="3"/>
    </row>
    <row r="13559" spans="11:11">
      <c r="K13559" s="3"/>
    </row>
    <row r="13560" spans="11:11">
      <c r="K13560" s="3"/>
    </row>
    <row r="13561" spans="11:11">
      <c r="K13561" s="3"/>
    </row>
    <row r="13562" spans="11:11">
      <c r="K13562" s="3"/>
    </row>
    <row r="13563" spans="11:11">
      <c r="K13563" s="3"/>
    </row>
    <row r="13564" spans="11:11">
      <c r="K13564" s="3"/>
    </row>
    <row r="13565" spans="11:11">
      <c r="K13565" s="3"/>
    </row>
    <row r="13566" spans="11:11">
      <c r="K13566" s="3"/>
    </row>
    <row r="13567" spans="11:11">
      <c r="K13567" s="3"/>
    </row>
    <row r="13568" spans="11:11">
      <c r="K13568" s="3"/>
    </row>
    <row r="13569" spans="11:11">
      <c r="K13569" s="3"/>
    </row>
    <row r="13570" spans="11:11">
      <c r="K13570" s="3"/>
    </row>
    <row r="13571" spans="11:11">
      <c r="K13571" s="3"/>
    </row>
    <row r="13572" spans="11:11">
      <c r="K13572" s="3"/>
    </row>
    <row r="13573" spans="11:11">
      <c r="K13573" s="3"/>
    </row>
    <row r="13574" spans="11:11">
      <c r="K13574" s="3"/>
    </row>
    <row r="13575" spans="11:11">
      <c r="K13575" s="3"/>
    </row>
    <row r="13576" spans="11:11">
      <c r="K13576" s="3"/>
    </row>
    <row r="13577" spans="11:11">
      <c r="K13577" s="3"/>
    </row>
    <row r="13578" spans="11:11">
      <c r="K13578" s="3"/>
    </row>
    <row r="13579" spans="11:11">
      <c r="K13579" s="3"/>
    </row>
    <row r="13580" spans="11:11">
      <c r="K13580" s="3"/>
    </row>
    <row r="13581" spans="11:11">
      <c r="K13581" s="3"/>
    </row>
    <row r="13582" spans="11:11">
      <c r="K13582" s="3"/>
    </row>
    <row r="13583" spans="11:11">
      <c r="K13583" s="3"/>
    </row>
    <row r="13584" spans="11:11">
      <c r="K13584" s="3"/>
    </row>
    <row r="13585" spans="11:11">
      <c r="K13585" s="3"/>
    </row>
    <row r="13586" spans="11:11">
      <c r="K13586" s="3"/>
    </row>
    <row r="13587" spans="11:11">
      <c r="K13587" s="3"/>
    </row>
    <row r="13588" spans="11:11">
      <c r="K13588" s="3"/>
    </row>
    <row r="13589" spans="11:11">
      <c r="K13589" s="3"/>
    </row>
    <row r="13590" spans="11:11">
      <c r="K13590" s="3"/>
    </row>
    <row r="13591" spans="11:11">
      <c r="K13591" s="3"/>
    </row>
    <row r="13592" spans="11:11">
      <c r="K13592" s="3"/>
    </row>
    <row r="13593" spans="11:11">
      <c r="K13593" s="3"/>
    </row>
    <row r="13594" spans="11:11">
      <c r="K13594" s="3"/>
    </row>
    <row r="13595" spans="11:11">
      <c r="K13595" s="3"/>
    </row>
    <row r="13596" spans="11:11">
      <c r="K13596" s="3"/>
    </row>
    <row r="13597" spans="11:11">
      <c r="K13597" s="3"/>
    </row>
    <row r="13598" spans="11:11">
      <c r="K13598" s="3"/>
    </row>
    <row r="13599" spans="11:11">
      <c r="K13599" s="3"/>
    </row>
    <row r="13600" spans="11:11">
      <c r="K13600" s="3"/>
    </row>
    <row r="13601" spans="11:11">
      <c r="K13601" s="3"/>
    </row>
    <row r="13602" spans="11:11">
      <c r="K13602" s="3"/>
    </row>
    <row r="13603" spans="11:11">
      <c r="K13603" s="3"/>
    </row>
    <row r="13604" spans="11:11">
      <c r="K13604" s="3"/>
    </row>
    <row r="13605" spans="11:11">
      <c r="K13605" s="3"/>
    </row>
    <row r="13606" spans="11:11">
      <c r="K13606" s="3"/>
    </row>
    <row r="13607" spans="11:11">
      <c r="K13607" s="3"/>
    </row>
    <row r="13608" spans="11:11">
      <c r="K13608" s="3"/>
    </row>
    <row r="13609" spans="11:11">
      <c r="K13609" s="3"/>
    </row>
    <row r="13610" spans="11:11">
      <c r="K13610" s="3"/>
    </row>
    <row r="13611" spans="11:11">
      <c r="K13611" s="3"/>
    </row>
    <row r="13612" spans="11:11">
      <c r="K13612" s="3"/>
    </row>
    <row r="13613" spans="11:11">
      <c r="K13613" s="3"/>
    </row>
    <row r="13614" spans="11:11">
      <c r="K13614" s="3"/>
    </row>
    <row r="13615" spans="11:11">
      <c r="K13615" s="3"/>
    </row>
    <row r="13616" spans="11:11">
      <c r="K13616" s="3"/>
    </row>
    <row r="13617" spans="11:11">
      <c r="K13617" s="3"/>
    </row>
    <row r="13618" spans="11:11">
      <c r="K13618" s="3"/>
    </row>
    <row r="13619" spans="11:11">
      <c r="K13619" s="3"/>
    </row>
    <row r="13620" spans="11:11">
      <c r="K13620" s="3"/>
    </row>
    <row r="13621" spans="11:11">
      <c r="K13621" s="3"/>
    </row>
    <row r="13622" spans="11:11">
      <c r="K13622" s="3"/>
    </row>
    <row r="13623" spans="11:11">
      <c r="K13623" s="3"/>
    </row>
    <row r="13624" spans="11:11">
      <c r="K13624" s="3"/>
    </row>
    <row r="13625" spans="11:11">
      <c r="K13625" s="3"/>
    </row>
    <row r="13626" spans="11:11">
      <c r="K13626" s="3"/>
    </row>
    <row r="13627" spans="11:11">
      <c r="K13627" s="3"/>
    </row>
    <row r="13628" spans="11:11">
      <c r="K13628" s="3"/>
    </row>
    <row r="13629" spans="11:11">
      <c r="K13629" s="3"/>
    </row>
    <row r="13630" spans="11:11">
      <c r="K13630" s="3"/>
    </row>
    <row r="13631" spans="11:11">
      <c r="K13631" s="3"/>
    </row>
    <row r="13632" spans="11:11">
      <c r="K13632" s="3"/>
    </row>
    <row r="13633" spans="11:11">
      <c r="K13633" s="3"/>
    </row>
    <row r="13634" spans="11:11">
      <c r="K13634" s="3"/>
    </row>
    <row r="13635" spans="11:11">
      <c r="K13635" s="3"/>
    </row>
    <row r="13636" spans="11:11">
      <c r="K13636" s="3"/>
    </row>
    <row r="13637" spans="11:11">
      <c r="K13637" s="3"/>
    </row>
    <row r="13638" spans="11:11">
      <c r="K13638" s="3"/>
    </row>
    <row r="13639" spans="11:11">
      <c r="K13639" s="3"/>
    </row>
    <row r="13640" spans="11:11">
      <c r="K13640" s="3"/>
    </row>
    <row r="13641" spans="11:11">
      <c r="K13641" s="3"/>
    </row>
    <row r="13642" spans="11:11">
      <c r="K13642" s="3"/>
    </row>
    <row r="13643" spans="11:11">
      <c r="K13643" s="3"/>
    </row>
    <row r="13644" spans="11:11">
      <c r="K13644" s="3"/>
    </row>
    <row r="13645" spans="11:11">
      <c r="K13645" s="3"/>
    </row>
    <row r="13646" spans="11:11">
      <c r="K13646" s="3"/>
    </row>
    <row r="13647" spans="11:11">
      <c r="K13647" s="3"/>
    </row>
    <row r="13648" spans="11:11">
      <c r="K13648" s="3"/>
    </row>
    <row r="13649" spans="11:11">
      <c r="K13649" s="3"/>
    </row>
    <row r="13650" spans="11:11">
      <c r="K13650" s="3"/>
    </row>
    <row r="13651" spans="11:11">
      <c r="K13651" s="3"/>
    </row>
    <row r="13652" spans="11:11">
      <c r="K13652" s="3"/>
    </row>
    <row r="13653" spans="11:11">
      <c r="K13653" s="3"/>
    </row>
    <row r="13654" spans="11:11">
      <c r="K13654" s="3"/>
    </row>
    <row r="13655" spans="11:11">
      <c r="K13655" s="3"/>
    </row>
    <row r="13656" spans="11:11">
      <c r="K13656" s="3"/>
    </row>
    <row r="13657" spans="11:11">
      <c r="K13657" s="3"/>
    </row>
    <row r="13658" spans="11:11">
      <c r="K13658" s="3"/>
    </row>
    <row r="13659" spans="11:11">
      <c r="K13659" s="3"/>
    </row>
    <row r="13660" spans="11:11">
      <c r="K13660" s="3"/>
    </row>
    <row r="13661" spans="11:11">
      <c r="K13661" s="3"/>
    </row>
    <row r="13662" spans="11:11">
      <c r="K13662" s="3"/>
    </row>
    <row r="13663" spans="11:11">
      <c r="K13663" s="3"/>
    </row>
    <row r="13664" spans="11:11">
      <c r="K13664" s="3"/>
    </row>
    <row r="13665" spans="11:11">
      <c r="K13665" s="3"/>
    </row>
    <row r="13666" spans="11:11">
      <c r="K13666" s="3"/>
    </row>
    <row r="13667" spans="11:11">
      <c r="K13667" s="3"/>
    </row>
    <row r="13668" spans="11:11">
      <c r="K13668" s="3"/>
    </row>
    <row r="13669" spans="11:11">
      <c r="K13669" s="3"/>
    </row>
    <row r="13670" spans="11:11">
      <c r="K13670" s="3"/>
    </row>
    <row r="13671" spans="11:11">
      <c r="K13671" s="3"/>
    </row>
    <row r="13672" spans="11:11">
      <c r="K13672" s="3"/>
    </row>
    <row r="13673" spans="11:11">
      <c r="K13673" s="3"/>
    </row>
    <row r="13674" spans="11:11">
      <c r="K13674" s="3"/>
    </row>
    <row r="13675" spans="11:11">
      <c r="K13675" s="3"/>
    </row>
    <row r="13676" spans="11:11">
      <c r="K13676" s="3"/>
    </row>
    <row r="13677" spans="11:11">
      <c r="K13677" s="3"/>
    </row>
    <row r="13678" spans="11:11">
      <c r="K13678" s="3"/>
    </row>
    <row r="13679" spans="11:11">
      <c r="K13679" s="3"/>
    </row>
    <row r="13680" spans="11:11">
      <c r="K13680" s="3"/>
    </row>
    <row r="13681" spans="11:11">
      <c r="K13681" s="3"/>
    </row>
    <row r="13682" spans="11:11">
      <c r="K13682" s="3"/>
    </row>
    <row r="13683" spans="11:11">
      <c r="K13683" s="3"/>
    </row>
    <row r="13684" spans="11:11">
      <c r="K13684" s="3"/>
    </row>
    <row r="13685" spans="11:11">
      <c r="K13685" s="3"/>
    </row>
    <row r="13686" spans="11:11">
      <c r="K13686" s="3"/>
    </row>
    <row r="13687" spans="11:11">
      <c r="K13687" s="3"/>
    </row>
    <row r="13688" spans="11:11">
      <c r="K13688" s="3"/>
    </row>
    <row r="13689" spans="11:11">
      <c r="K13689" s="3"/>
    </row>
    <row r="13690" spans="11:11">
      <c r="K13690" s="3"/>
    </row>
    <row r="13691" spans="11:11">
      <c r="K13691" s="3"/>
    </row>
    <row r="13692" spans="11:11">
      <c r="K13692" s="3"/>
    </row>
    <row r="13693" spans="11:11">
      <c r="K13693" s="3"/>
    </row>
    <row r="13694" spans="11:11">
      <c r="K13694" s="3"/>
    </row>
    <row r="13695" spans="11:11">
      <c r="K13695" s="3"/>
    </row>
    <row r="13696" spans="11:11">
      <c r="K13696" s="3"/>
    </row>
    <row r="13697" spans="11:11">
      <c r="K13697" s="3"/>
    </row>
    <row r="13698" spans="11:11">
      <c r="K13698" s="3"/>
    </row>
    <row r="13699" spans="11:11">
      <c r="K13699" s="3"/>
    </row>
    <row r="13700" spans="11:11">
      <c r="K13700" s="3"/>
    </row>
    <row r="13701" spans="11:11">
      <c r="K13701" s="3"/>
    </row>
    <row r="13702" spans="11:11">
      <c r="K13702" s="3"/>
    </row>
    <row r="13703" spans="11:11">
      <c r="K13703" s="3"/>
    </row>
    <row r="13704" spans="11:11">
      <c r="K13704" s="3"/>
    </row>
    <row r="13705" spans="11:11">
      <c r="K13705" s="3"/>
    </row>
    <row r="13706" spans="11:11">
      <c r="K13706" s="3"/>
    </row>
    <row r="13707" spans="11:11">
      <c r="K13707" s="3"/>
    </row>
    <row r="13708" spans="11:11">
      <c r="K13708" s="3"/>
    </row>
    <row r="13709" spans="11:11">
      <c r="K13709" s="3"/>
    </row>
    <row r="13710" spans="11:11">
      <c r="K13710" s="3"/>
    </row>
    <row r="13711" spans="11:11">
      <c r="K13711" s="3"/>
    </row>
    <row r="13712" spans="11:11">
      <c r="K13712" s="3"/>
    </row>
    <row r="13713" spans="11:11">
      <c r="K13713" s="3"/>
    </row>
    <row r="13714" spans="11:11">
      <c r="K13714" s="3"/>
    </row>
    <row r="13715" spans="11:11">
      <c r="K13715" s="3"/>
    </row>
    <row r="13716" spans="11:11">
      <c r="K13716" s="3"/>
    </row>
    <row r="13717" spans="11:11">
      <c r="K13717" s="3"/>
    </row>
    <row r="13718" spans="11:11">
      <c r="K13718" s="3"/>
    </row>
    <row r="13719" spans="11:11">
      <c r="K13719" s="3"/>
    </row>
    <row r="13720" spans="11:11">
      <c r="K13720" s="3"/>
    </row>
    <row r="13721" spans="11:11">
      <c r="K13721" s="3"/>
    </row>
    <row r="13722" spans="11:11">
      <c r="K13722" s="3"/>
    </row>
    <row r="13723" spans="11:11">
      <c r="K13723" s="3"/>
    </row>
    <row r="13724" spans="11:11">
      <c r="K13724" s="3"/>
    </row>
    <row r="13725" spans="11:11">
      <c r="K13725" s="3"/>
    </row>
    <row r="13726" spans="11:11">
      <c r="K13726" s="3"/>
    </row>
    <row r="13727" spans="11:11">
      <c r="K13727" s="3"/>
    </row>
    <row r="13728" spans="11:11">
      <c r="K13728" s="3"/>
    </row>
    <row r="13729" spans="11:11">
      <c r="K13729" s="3"/>
    </row>
    <row r="13730" spans="11:11">
      <c r="K13730" s="3"/>
    </row>
    <row r="13731" spans="11:11">
      <c r="K13731" s="3"/>
    </row>
    <row r="13732" spans="11:11">
      <c r="K13732" s="3"/>
    </row>
    <row r="13733" spans="11:11">
      <c r="K13733" s="3"/>
    </row>
    <row r="13734" spans="11:11">
      <c r="K13734" s="3"/>
    </row>
    <row r="13735" spans="11:11">
      <c r="K13735" s="3"/>
    </row>
    <row r="13736" spans="11:11">
      <c r="K13736" s="3"/>
    </row>
    <row r="13737" spans="11:11">
      <c r="K13737" s="3"/>
    </row>
    <row r="13738" spans="11:11">
      <c r="K13738" s="3"/>
    </row>
    <row r="13739" spans="11:11">
      <c r="K13739" s="3"/>
    </row>
    <row r="13740" spans="11:11">
      <c r="K13740" s="3"/>
    </row>
    <row r="13741" spans="11:11">
      <c r="K13741" s="3"/>
    </row>
    <row r="13742" spans="11:11">
      <c r="K13742" s="3"/>
    </row>
    <row r="13743" spans="11:11">
      <c r="K13743" s="3"/>
    </row>
    <row r="13744" spans="11:11">
      <c r="K13744" s="3"/>
    </row>
    <row r="13745" spans="11:11">
      <c r="K13745" s="3"/>
    </row>
    <row r="13746" spans="11:11">
      <c r="K13746" s="3"/>
    </row>
    <row r="13747" spans="11:11">
      <c r="K13747" s="3"/>
    </row>
    <row r="13748" spans="11:11">
      <c r="K13748" s="3"/>
    </row>
    <row r="13749" spans="11:11">
      <c r="K13749" s="3"/>
    </row>
    <row r="13750" spans="11:11">
      <c r="K13750" s="3"/>
    </row>
    <row r="13751" spans="11:11">
      <c r="K13751" s="3"/>
    </row>
    <row r="13752" spans="11:11">
      <c r="K13752" s="3"/>
    </row>
    <row r="13753" spans="11:11">
      <c r="K13753" s="3"/>
    </row>
    <row r="13754" spans="11:11">
      <c r="K13754" s="3"/>
    </row>
    <row r="13755" spans="11:11">
      <c r="K13755" s="3"/>
    </row>
    <row r="13756" spans="11:11">
      <c r="K13756" s="3"/>
    </row>
    <row r="13757" spans="11:11">
      <c r="K13757" s="3"/>
    </row>
    <row r="13758" spans="11:11">
      <c r="K13758" s="3"/>
    </row>
    <row r="13759" spans="11:11">
      <c r="K13759" s="3"/>
    </row>
    <row r="13760" spans="11:11">
      <c r="K13760" s="3"/>
    </row>
    <row r="13761" spans="11:11">
      <c r="K13761" s="3"/>
    </row>
    <row r="13762" spans="11:11">
      <c r="K13762" s="3"/>
    </row>
    <row r="13763" spans="11:11">
      <c r="K13763" s="3"/>
    </row>
    <row r="13764" spans="11:11">
      <c r="K13764" s="3"/>
    </row>
    <row r="13765" spans="11:11">
      <c r="K13765" s="3"/>
    </row>
    <row r="13766" spans="11:11">
      <c r="K13766" s="3"/>
    </row>
    <row r="13767" spans="11:11">
      <c r="K13767" s="3"/>
    </row>
    <row r="13768" spans="11:11">
      <c r="K13768" s="3"/>
    </row>
    <row r="13769" spans="11:11">
      <c r="K13769" s="3"/>
    </row>
    <row r="13770" spans="11:11">
      <c r="K13770" s="3"/>
    </row>
    <row r="13771" spans="11:11">
      <c r="K13771" s="3"/>
    </row>
    <row r="13772" spans="11:11">
      <c r="K13772" s="3"/>
    </row>
    <row r="13773" spans="11:11">
      <c r="K13773" s="3"/>
    </row>
    <row r="13774" spans="11:11">
      <c r="K13774" s="3"/>
    </row>
    <row r="13775" spans="11:11">
      <c r="K13775" s="3"/>
    </row>
    <row r="13776" spans="11:11">
      <c r="K13776" s="3"/>
    </row>
    <row r="13777" spans="11:11">
      <c r="K13777" s="3"/>
    </row>
    <row r="13778" spans="11:11">
      <c r="K13778" s="3"/>
    </row>
    <row r="13779" spans="11:11">
      <c r="K13779" s="3"/>
    </row>
    <row r="13780" spans="11:11">
      <c r="K13780" s="3"/>
    </row>
    <row r="13781" spans="11:11">
      <c r="K13781" s="3"/>
    </row>
    <row r="13782" spans="11:11">
      <c r="K13782" s="3"/>
    </row>
    <row r="13783" spans="11:11">
      <c r="K13783" s="3"/>
    </row>
    <row r="13784" spans="11:11">
      <c r="K13784" s="3"/>
    </row>
    <row r="13785" spans="11:11">
      <c r="K13785" s="3"/>
    </row>
    <row r="13786" spans="11:11">
      <c r="K13786" s="3"/>
    </row>
    <row r="13787" spans="11:11">
      <c r="K13787" s="3"/>
    </row>
    <row r="13788" spans="11:11">
      <c r="K13788" s="3"/>
    </row>
    <row r="13789" spans="11:11">
      <c r="K13789" s="3"/>
    </row>
    <row r="13790" spans="11:11">
      <c r="K13790" s="3"/>
    </row>
    <row r="13791" spans="11:11">
      <c r="K13791" s="3"/>
    </row>
    <row r="13792" spans="11:11">
      <c r="K13792" s="3"/>
    </row>
    <row r="13793" spans="11:11">
      <c r="K13793" s="3"/>
    </row>
    <row r="13794" spans="11:11">
      <c r="K13794" s="3"/>
    </row>
    <row r="13795" spans="11:11">
      <c r="K13795" s="3"/>
    </row>
    <row r="13796" spans="11:11">
      <c r="K13796" s="3"/>
    </row>
    <row r="13797" spans="11:11">
      <c r="K13797" s="3"/>
    </row>
    <row r="13798" spans="11:11">
      <c r="K13798" s="3"/>
    </row>
    <row r="13799" spans="11:11">
      <c r="K13799" s="3"/>
    </row>
    <row r="13800" spans="11:11">
      <c r="K13800" s="3"/>
    </row>
    <row r="13801" spans="11:11">
      <c r="K13801" s="3"/>
    </row>
    <row r="13802" spans="11:11">
      <c r="K13802" s="3"/>
    </row>
    <row r="13803" spans="11:11">
      <c r="K13803" s="3"/>
    </row>
    <row r="13804" spans="11:11">
      <c r="K13804" s="3"/>
    </row>
    <row r="13805" spans="11:11">
      <c r="K13805" s="3"/>
    </row>
    <row r="13806" spans="11:11">
      <c r="K13806" s="3"/>
    </row>
    <row r="13807" spans="11:11">
      <c r="K13807" s="3"/>
    </row>
    <row r="13808" spans="11:11">
      <c r="K13808" s="3"/>
    </row>
    <row r="13809" spans="11:11">
      <c r="K13809" s="3"/>
    </row>
    <row r="13810" spans="11:11">
      <c r="K13810" s="3"/>
    </row>
    <row r="13811" spans="11:11">
      <c r="K13811" s="3"/>
    </row>
    <row r="13812" spans="11:11">
      <c r="K13812" s="3"/>
    </row>
    <row r="13813" spans="11:11">
      <c r="K13813" s="3"/>
    </row>
    <row r="13814" spans="11:11">
      <c r="K13814" s="3"/>
    </row>
    <row r="13815" spans="11:11">
      <c r="K13815" s="3"/>
    </row>
    <row r="13816" spans="11:11">
      <c r="K13816" s="3"/>
    </row>
    <row r="13817" spans="11:11">
      <c r="K13817" s="3"/>
    </row>
    <row r="13818" spans="11:11">
      <c r="K13818" s="3"/>
    </row>
    <row r="13819" spans="11:11">
      <c r="K13819" s="3"/>
    </row>
    <row r="13820" spans="11:11">
      <c r="K13820" s="3"/>
    </row>
    <row r="13821" spans="11:11">
      <c r="K13821" s="3"/>
    </row>
    <row r="13822" spans="11:11">
      <c r="K13822" s="3"/>
    </row>
    <row r="13823" spans="11:11">
      <c r="K13823" s="3"/>
    </row>
    <row r="13824" spans="11:11">
      <c r="K13824" s="3"/>
    </row>
    <row r="13825" spans="11:11">
      <c r="K13825" s="3"/>
    </row>
    <row r="13826" spans="11:11">
      <c r="K13826" s="3"/>
    </row>
    <row r="13827" spans="11:11">
      <c r="K13827" s="3"/>
    </row>
    <row r="13828" spans="11:11">
      <c r="K13828" s="3"/>
    </row>
    <row r="13829" spans="11:11">
      <c r="K13829" s="3"/>
    </row>
    <row r="13830" spans="11:11">
      <c r="K13830" s="3"/>
    </row>
    <row r="13831" spans="11:11">
      <c r="K13831" s="3"/>
    </row>
    <row r="13832" spans="11:11">
      <c r="K13832" s="3"/>
    </row>
    <row r="13833" spans="11:11">
      <c r="K13833" s="3"/>
    </row>
    <row r="13834" spans="11:11">
      <c r="K13834" s="3"/>
    </row>
    <row r="13835" spans="11:11">
      <c r="K13835" s="3"/>
    </row>
    <row r="13836" spans="11:11">
      <c r="K13836" s="3"/>
    </row>
    <row r="13837" spans="11:11">
      <c r="K13837" s="3"/>
    </row>
    <row r="13838" spans="11:11">
      <c r="K13838" s="3"/>
    </row>
    <row r="13839" spans="11:11">
      <c r="K13839" s="3"/>
    </row>
    <row r="13840" spans="11:11">
      <c r="K13840" s="3"/>
    </row>
    <row r="13841" spans="11:11">
      <c r="K13841" s="3"/>
    </row>
    <row r="13842" spans="11:11">
      <c r="K13842" s="3"/>
    </row>
    <row r="13843" spans="11:11">
      <c r="K13843" s="3"/>
    </row>
    <row r="13844" spans="11:11">
      <c r="K13844" s="3"/>
    </row>
    <row r="13845" spans="11:11">
      <c r="K13845" s="3"/>
    </row>
    <row r="13846" spans="11:11">
      <c r="K13846" s="3"/>
    </row>
    <row r="13847" spans="11:11">
      <c r="K13847" s="3"/>
    </row>
    <row r="13848" spans="11:11">
      <c r="K13848" s="3"/>
    </row>
    <row r="13849" spans="11:11">
      <c r="K13849" s="3"/>
    </row>
    <row r="13850" spans="11:11">
      <c r="K13850" s="3"/>
    </row>
    <row r="13851" spans="11:11">
      <c r="K13851" s="3"/>
    </row>
    <row r="13852" spans="11:11">
      <c r="K13852" s="3"/>
    </row>
    <row r="13853" spans="11:11">
      <c r="K13853" s="3"/>
    </row>
    <row r="13854" spans="11:11">
      <c r="K13854" s="3"/>
    </row>
    <row r="13855" spans="11:11">
      <c r="K13855" s="3"/>
    </row>
    <row r="13856" spans="11:11">
      <c r="K13856" s="3"/>
    </row>
    <row r="13857" spans="11:11">
      <c r="K13857" s="3"/>
    </row>
    <row r="13858" spans="11:11">
      <c r="K13858" s="3"/>
    </row>
    <row r="13859" spans="11:11">
      <c r="K13859" s="3"/>
    </row>
    <row r="13860" spans="11:11">
      <c r="K13860" s="3"/>
    </row>
    <row r="13861" spans="11:11">
      <c r="K13861" s="3"/>
    </row>
    <row r="13862" spans="11:11">
      <c r="K13862" s="3"/>
    </row>
    <row r="13863" spans="11:11">
      <c r="K13863" s="3"/>
    </row>
    <row r="13864" spans="11:11">
      <c r="K13864" s="3"/>
    </row>
    <row r="13865" spans="11:11">
      <c r="K13865" s="3"/>
    </row>
    <row r="13866" spans="11:11">
      <c r="K13866" s="3"/>
    </row>
    <row r="13867" spans="11:11">
      <c r="K13867" s="3"/>
    </row>
    <row r="13868" spans="11:11">
      <c r="K13868" s="3"/>
    </row>
    <row r="13869" spans="11:11">
      <c r="K13869" s="3"/>
    </row>
    <row r="13870" spans="11:11">
      <c r="K13870" s="3"/>
    </row>
    <row r="13871" spans="11:11">
      <c r="K13871" s="3"/>
    </row>
    <row r="13872" spans="11:11">
      <c r="K13872" s="3"/>
    </row>
    <row r="13873" spans="11:11">
      <c r="K13873" s="3"/>
    </row>
    <row r="13874" spans="11:11">
      <c r="K13874" s="3"/>
    </row>
    <row r="13875" spans="11:11">
      <c r="K13875" s="3"/>
    </row>
    <row r="13876" spans="11:11">
      <c r="K13876" s="3"/>
    </row>
    <row r="13877" spans="11:11">
      <c r="K13877" s="3"/>
    </row>
    <row r="13878" spans="11:11">
      <c r="K13878" s="3"/>
    </row>
    <row r="13879" spans="11:11">
      <c r="K13879" s="3"/>
    </row>
    <row r="13880" spans="11:11">
      <c r="K13880" s="3"/>
    </row>
    <row r="13881" spans="11:11">
      <c r="K13881" s="3"/>
    </row>
    <row r="13882" spans="11:11">
      <c r="K13882" s="3"/>
    </row>
    <row r="13883" spans="11:11">
      <c r="K13883" s="3"/>
    </row>
    <row r="13884" spans="11:11">
      <c r="K13884" s="3"/>
    </row>
    <row r="13885" spans="11:11">
      <c r="K13885" s="3"/>
    </row>
    <row r="13886" spans="11:11">
      <c r="K13886" s="3"/>
    </row>
    <row r="13887" spans="11:11">
      <c r="K13887" s="3"/>
    </row>
    <row r="13888" spans="11:11">
      <c r="K13888" s="3"/>
    </row>
    <row r="13889" spans="11:11">
      <c r="K13889" s="3"/>
    </row>
    <row r="13890" spans="11:11">
      <c r="K13890" s="3"/>
    </row>
    <row r="13891" spans="11:11">
      <c r="K13891" s="3"/>
    </row>
    <row r="13892" spans="11:11">
      <c r="K13892" s="3"/>
    </row>
    <row r="13893" spans="11:11">
      <c r="K13893" s="3"/>
    </row>
    <row r="13894" spans="11:11">
      <c r="K13894" s="3"/>
    </row>
    <row r="13895" spans="11:11">
      <c r="K13895" s="3"/>
    </row>
    <row r="13896" spans="11:11">
      <c r="K13896" s="3"/>
    </row>
    <row r="13897" spans="11:11">
      <c r="K13897" s="3"/>
    </row>
    <row r="13898" spans="11:11">
      <c r="K13898" s="3"/>
    </row>
    <row r="13899" spans="11:11">
      <c r="K13899" s="3"/>
    </row>
    <row r="13900" spans="11:11">
      <c r="K13900" s="3"/>
    </row>
    <row r="13901" spans="11:11">
      <c r="K13901" s="3"/>
    </row>
    <row r="13902" spans="11:11">
      <c r="K13902" s="3"/>
    </row>
    <row r="13903" spans="11:11">
      <c r="K13903" s="3"/>
    </row>
    <row r="13904" spans="11:11">
      <c r="K13904" s="3"/>
    </row>
    <row r="13905" spans="11:11">
      <c r="K13905" s="3"/>
    </row>
    <row r="13906" spans="11:11">
      <c r="K13906" s="3"/>
    </row>
    <row r="13907" spans="11:11">
      <c r="K13907" s="3"/>
    </row>
    <row r="13908" spans="11:11">
      <c r="K13908" s="3"/>
    </row>
    <row r="13909" spans="11:11">
      <c r="K13909" s="3"/>
    </row>
    <row r="13910" spans="11:11">
      <c r="K13910" s="3"/>
    </row>
    <row r="13911" spans="11:11">
      <c r="K13911" s="3"/>
    </row>
    <row r="13912" spans="11:11">
      <c r="K13912" s="3"/>
    </row>
    <row r="13913" spans="11:11">
      <c r="K13913" s="3"/>
    </row>
    <row r="13914" spans="11:11">
      <c r="K13914" s="3"/>
    </row>
    <row r="13915" spans="11:11">
      <c r="K13915" s="3"/>
    </row>
    <row r="13916" spans="11:11">
      <c r="K13916" s="3"/>
    </row>
    <row r="13917" spans="11:11">
      <c r="K13917" s="3"/>
    </row>
    <row r="13918" spans="11:11">
      <c r="K13918" s="3"/>
    </row>
    <row r="13919" spans="11:11">
      <c r="K13919" s="3"/>
    </row>
    <row r="13920" spans="11:11">
      <c r="K13920" s="3"/>
    </row>
    <row r="13921" spans="11:11">
      <c r="K13921" s="3"/>
    </row>
    <row r="13922" spans="11:11">
      <c r="K13922" s="3"/>
    </row>
    <row r="13923" spans="11:11">
      <c r="K13923" s="3"/>
    </row>
    <row r="13924" spans="11:11">
      <c r="K13924" s="3"/>
    </row>
    <row r="13925" spans="11:11">
      <c r="K13925" s="3"/>
    </row>
    <row r="13926" spans="11:11">
      <c r="K13926" s="3"/>
    </row>
    <row r="13927" spans="11:11">
      <c r="K13927" s="3"/>
    </row>
    <row r="13928" spans="11:11">
      <c r="K13928" s="3"/>
    </row>
    <row r="13929" spans="11:11">
      <c r="K13929" s="3"/>
    </row>
    <row r="13930" spans="11:11">
      <c r="K13930" s="3"/>
    </row>
    <row r="13931" spans="11:11">
      <c r="K13931" s="3"/>
    </row>
    <row r="13932" spans="11:11">
      <c r="K13932" s="3"/>
    </row>
    <row r="13933" spans="11:11">
      <c r="K13933" s="3"/>
    </row>
    <row r="13934" spans="11:11">
      <c r="K13934" s="3"/>
    </row>
    <row r="13935" spans="11:11">
      <c r="K13935" s="3"/>
    </row>
    <row r="13936" spans="11:11">
      <c r="K13936" s="3"/>
    </row>
    <row r="13937" spans="11:11">
      <c r="K13937" s="3"/>
    </row>
    <row r="13938" spans="11:11">
      <c r="K13938" s="3"/>
    </row>
    <row r="13939" spans="11:11">
      <c r="K13939" s="3"/>
    </row>
    <row r="13940" spans="11:11">
      <c r="K13940" s="3"/>
    </row>
    <row r="13941" spans="11:11">
      <c r="K13941" s="3"/>
    </row>
    <row r="13942" spans="11:11">
      <c r="K13942" s="3"/>
    </row>
    <row r="13943" spans="11:11">
      <c r="K13943" s="3"/>
    </row>
    <row r="13944" spans="11:11">
      <c r="K13944" s="3"/>
    </row>
    <row r="13945" spans="11:11">
      <c r="K13945" s="3"/>
    </row>
    <row r="13946" spans="11:11">
      <c r="K13946" s="3"/>
    </row>
    <row r="13947" spans="11:11">
      <c r="K13947" s="3"/>
    </row>
    <row r="13948" spans="11:11">
      <c r="K13948" s="3"/>
    </row>
    <row r="13949" spans="11:11">
      <c r="K13949" s="3"/>
    </row>
    <row r="13950" spans="11:11">
      <c r="K13950" s="3"/>
    </row>
    <row r="13951" spans="11:11">
      <c r="K13951" s="3"/>
    </row>
    <row r="13952" spans="11:11">
      <c r="K13952" s="3"/>
    </row>
    <row r="13953" spans="11:11">
      <c r="K13953" s="3"/>
    </row>
    <row r="13954" spans="11:11">
      <c r="K13954" s="3"/>
    </row>
    <row r="13955" spans="11:11">
      <c r="K13955" s="3"/>
    </row>
    <row r="13956" spans="11:11">
      <c r="K13956" s="3"/>
    </row>
    <row r="13957" spans="11:11">
      <c r="K13957" s="3"/>
    </row>
    <row r="13958" spans="11:11">
      <c r="K13958" s="3"/>
    </row>
    <row r="13959" spans="11:11">
      <c r="K13959" s="3"/>
    </row>
    <row r="13960" spans="11:11">
      <c r="K13960" s="3"/>
    </row>
    <row r="13961" spans="11:11">
      <c r="K13961" s="3"/>
    </row>
    <row r="13962" spans="11:11">
      <c r="K13962" s="3"/>
    </row>
    <row r="13963" spans="11:11">
      <c r="K13963" s="3"/>
    </row>
    <row r="13964" spans="11:11">
      <c r="K13964" s="3"/>
    </row>
    <row r="13965" spans="11:11">
      <c r="K13965" s="3"/>
    </row>
    <row r="13966" spans="11:11">
      <c r="K13966" s="3"/>
    </row>
    <row r="13967" spans="11:11">
      <c r="K13967" s="3"/>
    </row>
    <row r="13968" spans="11:11">
      <c r="K13968" s="3"/>
    </row>
    <row r="13969" spans="11:11">
      <c r="K13969" s="3"/>
    </row>
    <row r="13970" spans="11:11">
      <c r="K13970" s="3"/>
    </row>
    <row r="13971" spans="11:11">
      <c r="K13971" s="3"/>
    </row>
    <row r="13972" spans="11:11">
      <c r="K13972" s="3"/>
    </row>
    <row r="13973" spans="11:11">
      <c r="K13973" s="3"/>
    </row>
    <row r="13974" spans="11:11">
      <c r="K13974" s="3"/>
    </row>
    <row r="13975" spans="11:11">
      <c r="K13975" s="3"/>
    </row>
    <row r="13976" spans="11:11">
      <c r="K13976" s="3"/>
    </row>
    <row r="13977" spans="11:11">
      <c r="K13977" s="3"/>
    </row>
    <row r="13978" spans="11:11">
      <c r="K13978" s="3"/>
    </row>
    <row r="13979" spans="11:11">
      <c r="K13979" s="3"/>
    </row>
    <row r="13980" spans="11:11">
      <c r="K13980" s="3"/>
    </row>
    <row r="13981" spans="11:11">
      <c r="K13981" s="3"/>
    </row>
    <row r="13982" spans="11:11">
      <c r="K13982" s="3"/>
    </row>
    <row r="13983" spans="11:11">
      <c r="K13983" s="3"/>
    </row>
    <row r="13984" spans="11:11">
      <c r="K13984" s="3"/>
    </row>
    <row r="13985" spans="11:11">
      <c r="K13985" s="3"/>
    </row>
    <row r="13986" spans="11:11">
      <c r="K13986" s="3"/>
    </row>
    <row r="13987" spans="11:11">
      <c r="K13987" s="3"/>
    </row>
    <row r="13988" spans="11:11">
      <c r="K13988" s="3"/>
    </row>
    <row r="13989" spans="11:11">
      <c r="K13989" s="3"/>
    </row>
    <row r="13990" spans="11:11">
      <c r="K13990" s="3"/>
    </row>
    <row r="13991" spans="11:11">
      <c r="K13991" s="3"/>
    </row>
    <row r="13992" spans="11:11">
      <c r="K13992" s="3"/>
    </row>
    <row r="13993" spans="11:11">
      <c r="K13993" s="3"/>
    </row>
    <row r="13994" spans="11:11">
      <c r="K13994" s="3"/>
    </row>
    <row r="13995" spans="11:11">
      <c r="K13995" s="3"/>
    </row>
    <row r="13996" spans="11:11">
      <c r="K13996" s="3"/>
    </row>
    <row r="13997" spans="11:11">
      <c r="K13997" s="3"/>
    </row>
    <row r="13998" spans="11:11">
      <c r="K13998" s="3"/>
    </row>
    <row r="13999" spans="11:11">
      <c r="K13999" s="3"/>
    </row>
    <row r="14000" spans="11:11">
      <c r="K14000" s="3"/>
    </row>
    <row r="14001" spans="11:11">
      <c r="K14001" s="3"/>
    </row>
    <row r="14002" spans="11:11">
      <c r="K14002" s="3"/>
    </row>
    <row r="14003" spans="11:11">
      <c r="K14003" s="3"/>
    </row>
    <row r="14004" spans="11:11">
      <c r="K14004" s="3"/>
    </row>
    <row r="14005" spans="11:11">
      <c r="K14005" s="3"/>
    </row>
    <row r="14006" spans="11:11">
      <c r="K14006" s="3"/>
    </row>
    <row r="14007" spans="11:11">
      <c r="K14007" s="3"/>
    </row>
    <row r="14008" spans="11:11">
      <c r="K14008" s="3"/>
    </row>
    <row r="14009" spans="11:11">
      <c r="K14009" s="3"/>
    </row>
    <row r="14010" spans="11:11">
      <c r="K14010" s="3"/>
    </row>
    <row r="14011" spans="11:11">
      <c r="K14011" s="3"/>
    </row>
    <row r="14012" spans="11:11">
      <c r="K14012" s="3"/>
    </row>
    <row r="14013" spans="11:11">
      <c r="K14013" s="3"/>
    </row>
    <row r="14014" spans="11:11">
      <c r="K14014" s="3"/>
    </row>
    <row r="14015" spans="11:11">
      <c r="K14015" s="3"/>
    </row>
    <row r="14016" spans="11:11">
      <c r="K14016" s="3"/>
    </row>
    <row r="14017" spans="11:11">
      <c r="K14017" s="3"/>
    </row>
    <row r="14018" spans="11:11">
      <c r="K14018" s="3"/>
    </row>
    <row r="14019" spans="11:11">
      <c r="K14019" s="3"/>
    </row>
    <row r="14020" spans="11:11">
      <c r="K14020" s="3"/>
    </row>
    <row r="14021" spans="11:11">
      <c r="K14021" s="3"/>
    </row>
    <row r="14022" spans="11:11">
      <c r="K14022" s="3"/>
    </row>
    <row r="14023" spans="11:11">
      <c r="K14023" s="3"/>
    </row>
    <row r="14024" spans="11:11">
      <c r="K14024" s="3"/>
    </row>
    <row r="14025" spans="11:11">
      <c r="K14025" s="3"/>
    </row>
    <row r="14026" spans="11:11">
      <c r="K14026" s="3"/>
    </row>
    <row r="14027" spans="11:11">
      <c r="K14027" s="3"/>
    </row>
    <row r="14028" spans="11:11">
      <c r="K14028" s="3"/>
    </row>
    <row r="14029" spans="11:11">
      <c r="K14029" s="3"/>
    </row>
    <row r="14030" spans="11:11">
      <c r="K14030" s="3"/>
    </row>
    <row r="14031" spans="11:11">
      <c r="K14031" s="3"/>
    </row>
    <row r="14032" spans="11:11">
      <c r="K14032" s="3"/>
    </row>
    <row r="14033" spans="11:11">
      <c r="K14033" s="3"/>
    </row>
    <row r="14034" spans="11:11">
      <c r="K14034" s="3"/>
    </row>
    <row r="14035" spans="11:11">
      <c r="K14035" s="3"/>
    </row>
    <row r="14036" spans="11:11">
      <c r="K14036" s="3"/>
    </row>
    <row r="14037" spans="11:11">
      <c r="K14037" s="3"/>
    </row>
    <row r="14038" spans="11:11">
      <c r="K14038" s="3"/>
    </row>
    <row r="14039" spans="11:11">
      <c r="K14039" s="3"/>
    </row>
    <row r="14040" spans="11:11">
      <c r="K14040" s="3"/>
    </row>
    <row r="14041" spans="11:11">
      <c r="K14041" s="3"/>
    </row>
    <row r="14042" spans="11:11">
      <c r="K14042" s="3"/>
    </row>
    <row r="14043" spans="11:11">
      <c r="K14043" s="3"/>
    </row>
    <row r="14044" spans="11:11">
      <c r="K14044" s="3"/>
    </row>
    <row r="14045" spans="11:11">
      <c r="K14045" s="3"/>
    </row>
    <row r="14046" spans="11:11">
      <c r="K14046" s="3"/>
    </row>
    <row r="14047" spans="11:11">
      <c r="K14047" s="3"/>
    </row>
    <row r="14048" spans="11:11">
      <c r="K14048" s="3"/>
    </row>
    <row r="14049" spans="11:11">
      <c r="K14049" s="3"/>
    </row>
    <row r="14050" spans="11:11">
      <c r="K14050" s="3"/>
    </row>
    <row r="14051" spans="11:11">
      <c r="K14051" s="3"/>
    </row>
    <row r="14052" spans="11:11">
      <c r="K14052" s="3"/>
    </row>
    <row r="14053" spans="11:11">
      <c r="K14053" s="3"/>
    </row>
    <row r="14054" spans="11:11">
      <c r="K14054" s="3"/>
    </row>
    <row r="14055" spans="11:11">
      <c r="K14055" s="3"/>
    </row>
    <row r="14056" spans="11:11">
      <c r="K14056" s="3"/>
    </row>
    <row r="14057" spans="11:11">
      <c r="K14057" s="3"/>
    </row>
    <row r="14058" spans="11:11">
      <c r="K14058" s="3"/>
    </row>
    <row r="14059" spans="11:11">
      <c r="K14059" s="3"/>
    </row>
    <row r="14060" spans="11:11">
      <c r="K14060" s="3"/>
    </row>
    <row r="14061" spans="11:11">
      <c r="K14061" s="3"/>
    </row>
    <row r="14062" spans="11:11">
      <c r="K14062" s="3"/>
    </row>
    <row r="14063" spans="11:11">
      <c r="K14063" s="3"/>
    </row>
    <row r="14064" spans="11:11">
      <c r="K14064" s="3"/>
    </row>
    <row r="14065" spans="11:11">
      <c r="K14065" s="3"/>
    </row>
    <row r="14066" spans="11:11">
      <c r="K14066" s="3"/>
    </row>
    <row r="14067" spans="11:11">
      <c r="K14067" s="3"/>
    </row>
    <row r="14068" spans="11:11">
      <c r="K14068" s="3"/>
    </row>
    <row r="14069" spans="11:11">
      <c r="K14069" s="3"/>
    </row>
    <row r="14070" spans="11:11">
      <c r="K14070" s="3"/>
    </row>
    <row r="14071" spans="11:11">
      <c r="K14071" s="3"/>
    </row>
    <row r="14072" spans="11:11">
      <c r="K14072" s="3"/>
    </row>
    <row r="14073" spans="11:11">
      <c r="K14073" s="3"/>
    </row>
    <row r="14074" spans="11:11">
      <c r="K14074" s="3"/>
    </row>
    <row r="14075" spans="11:11">
      <c r="K14075" s="3"/>
    </row>
    <row r="14076" spans="11:11">
      <c r="K14076" s="3"/>
    </row>
    <row r="14077" spans="11:11">
      <c r="K14077" s="3"/>
    </row>
    <row r="14078" spans="11:11">
      <c r="K14078" s="3"/>
    </row>
    <row r="14079" spans="11:11">
      <c r="K14079" s="3"/>
    </row>
    <row r="14080" spans="11:11">
      <c r="K14080" s="3"/>
    </row>
    <row r="14081" spans="11:11">
      <c r="K14081" s="3"/>
    </row>
    <row r="14082" spans="11:11">
      <c r="K14082" s="3"/>
    </row>
    <row r="14083" spans="11:11">
      <c r="K14083" s="3"/>
    </row>
    <row r="14084" spans="11:11">
      <c r="K14084" s="3"/>
    </row>
    <row r="14085" spans="11:11">
      <c r="K14085" s="3"/>
    </row>
    <row r="14086" spans="11:11">
      <c r="K14086" s="3"/>
    </row>
    <row r="14087" spans="11:11">
      <c r="K14087" s="3"/>
    </row>
    <row r="14088" spans="11:11">
      <c r="K14088" s="3"/>
    </row>
    <row r="14089" spans="11:11">
      <c r="K14089" s="3"/>
    </row>
    <row r="14090" spans="11:11">
      <c r="K14090" s="3"/>
    </row>
    <row r="14091" spans="11:11">
      <c r="K14091" s="3"/>
    </row>
    <row r="14092" spans="11:11">
      <c r="K14092" s="3"/>
    </row>
    <row r="14093" spans="11:11">
      <c r="K14093" s="3"/>
    </row>
    <row r="14094" spans="11:11">
      <c r="K14094" s="3"/>
    </row>
    <row r="14095" spans="11:11">
      <c r="K14095" s="3"/>
    </row>
    <row r="14096" spans="11:11">
      <c r="K14096" s="3"/>
    </row>
    <row r="14097" spans="11:11">
      <c r="K14097" s="3"/>
    </row>
    <row r="14098" spans="11:11">
      <c r="K14098" s="3"/>
    </row>
    <row r="14099" spans="11:11">
      <c r="K14099" s="3"/>
    </row>
    <row r="14100" spans="11:11">
      <c r="K14100" s="3"/>
    </row>
    <row r="14101" spans="11:11">
      <c r="K14101" s="3"/>
    </row>
    <row r="14102" spans="11:11">
      <c r="K14102" s="3"/>
    </row>
    <row r="14103" spans="11:11">
      <c r="K14103" s="3"/>
    </row>
    <row r="14104" spans="11:11">
      <c r="K14104" s="3"/>
    </row>
    <row r="14105" spans="11:11">
      <c r="K14105" s="3"/>
    </row>
    <row r="14106" spans="11:11">
      <c r="K14106" s="3"/>
    </row>
    <row r="14107" spans="11:11">
      <c r="K14107" s="3"/>
    </row>
    <row r="14108" spans="11:11">
      <c r="K14108" s="3"/>
    </row>
    <row r="14109" spans="11:11">
      <c r="K14109" s="3"/>
    </row>
    <row r="14110" spans="11:11">
      <c r="K14110" s="3"/>
    </row>
    <row r="14111" spans="11:11">
      <c r="K14111" s="3"/>
    </row>
    <row r="14112" spans="11:11">
      <c r="K14112" s="3"/>
    </row>
    <row r="14113" spans="11:11">
      <c r="K14113" s="3"/>
    </row>
    <row r="14114" spans="11:11">
      <c r="K14114" s="3"/>
    </row>
    <row r="14115" spans="11:11">
      <c r="K14115" s="3"/>
    </row>
    <row r="14116" spans="11:11">
      <c r="K14116" s="3"/>
    </row>
    <row r="14117" spans="11:11">
      <c r="K14117" s="3"/>
    </row>
    <row r="14118" spans="11:11">
      <c r="K14118" s="3"/>
    </row>
    <row r="14119" spans="11:11">
      <c r="K14119" s="3"/>
    </row>
    <row r="14120" spans="11:11">
      <c r="K14120" s="3"/>
    </row>
    <row r="14121" spans="11:11">
      <c r="K14121" s="3"/>
    </row>
    <row r="14122" spans="11:11">
      <c r="K14122" s="3"/>
    </row>
    <row r="14123" spans="11:11">
      <c r="K14123" s="3"/>
    </row>
    <row r="14124" spans="11:11">
      <c r="K14124" s="3"/>
    </row>
    <row r="14125" spans="11:11">
      <c r="K14125" s="3"/>
    </row>
    <row r="14126" spans="11:11">
      <c r="K14126" s="3"/>
    </row>
    <row r="14127" spans="11:11">
      <c r="K14127" s="3"/>
    </row>
    <row r="14128" spans="11:11">
      <c r="K14128" s="3"/>
    </row>
    <row r="14129" spans="11:11">
      <c r="K14129" s="3"/>
    </row>
    <row r="14130" spans="11:11">
      <c r="K14130" s="3"/>
    </row>
    <row r="14131" spans="11:11">
      <c r="K14131" s="3"/>
    </row>
    <row r="14132" spans="11:11">
      <c r="K14132" s="3"/>
    </row>
    <row r="14133" spans="11:11">
      <c r="K14133" s="3"/>
    </row>
    <row r="14134" spans="11:11">
      <c r="K14134" s="3"/>
    </row>
    <row r="14135" spans="11:11">
      <c r="K14135" s="3"/>
    </row>
    <row r="14136" spans="11:11">
      <c r="K14136" s="3"/>
    </row>
    <row r="14137" spans="11:11">
      <c r="K14137" s="3"/>
    </row>
    <row r="14138" spans="11:11">
      <c r="K14138" s="3"/>
    </row>
    <row r="14139" spans="11:11">
      <c r="K14139" s="3"/>
    </row>
    <row r="14140" spans="11:11">
      <c r="K14140" s="3"/>
    </row>
    <row r="14141" spans="11:11">
      <c r="K14141" s="3"/>
    </row>
    <row r="14142" spans="11:11">
      <c r="K14142" s="3"/>
    </row>
    <row r="14143" spans="11:11">
      <c r="K14143" s="3"/>
    </row>
    <row r="14144" spans="11:11">
      <c r="K14144" s="3"/>
    </row>
    <row r="14145" spans="11:11">
      <c r="K14145" s="3"/>
    </row>
    <row r="14146" spans="11:11">
      <c r="K14146" s="3"/>
    </row>
    <row r="14147" spans="11:11">
      <c r="K14147" s="3"/>
    </row>
    <row r="14148" spans="11:11">
      <c r="K14148" s="3"/>
    </row>
    <row r="14149" spans="11:11">
      <c r="K14149" s="3"/>
    </row>
    <row r="14150" spans="11:11">
      <c r="K14150" s="3"/>
    </row>
    <row r="14151" spans="11:11">
      <c r="K14151" s="3"/>
    </row>
    <row r="14152" spans="11:11">
      <c r="K14152" s="3"/>
    </row>
    <row r="14153" spans="11:11">
      <c r="K14153" s="3"/>
    </row>
    <row r="14154" spans="11:11">
      <c r="K14154" s="3"/>
    </row>
    <row r="14155" spans="11:11">
      <c r="K14155" s="3"/>
    </row>
    <row r="14156" spans="11:11">
      <c r="K14156" s="3"/>
    </row>
    <row r="14157" spans="11:11">
      <c r="K14157" s="3"/>
    </row>
    <row r="14158" spans="11:11">
      <c r="K14158" s="3"/>
    </row>
    <row r="14159" spans="11:11">
      <c r="K14159" s="3"/>
    </row>
    <row r="14160" spans="11:11">
      <c r="K14160" s="3"/>
    </row>
    <row r="14161" spans="11:11">
      <c r="K14161" s="3"/>
    </row>
    <row r="14162" spans="11:11">
      <c r="K14162" s="3"/>
    </row>
    <row r="14163" spans="11:11">
      <c r="K14163" s="3"/>
    </row>
    <row r="14164" spans="11:11">
      <c r="K14164" s="3"/>
    </row>
    <row r="14165" spans="11:11">
      <c r="K14165" s="3"/>
    </row>
    <row r="14166" spans="11:11">
      <c r="K14166" s="3"/>
    </row>
    <row r="14167" spans="11:11">
      <c r="K14167" s="3"/>
    </row>
    <row r="14168" spans="11:11">
      <c r="K14168" s="3"/>
    </row>
    <row r="14169" spans="11:11">
      <c r="K14169" s="3"/>
    </row>
    <row r="14170" spans="11:11">
      <c r="K14170" s="3"/>
    </row>
    <row r="14171" spans="11:11">
      <c r="K14171" s="3"/>
    </row>
    <row r="14172" spans="11:11">
      <c r="K14172" s="3"/>
    </row>
    <row r="14173" spans="11:11">
      <c r="K14173" s="3"/>
    </row>
    <row r="14174" spans="11:11">
      <c r="K14174" s="3"/>
    </row>
    <row r="14175" spans="11:11">
      <c r="K14175" s="3"/>
    </row>
    <row r="14176" spans="11:11">
      <c r="K14176" s="3"/>
    </row>
    <row r="14177" spans="11:11">
      <c r="K14177" s="3"/>
    </row>
    <row r="14178" spans="11:11">
      <c r="K14178" s="3"/>
    </row>
    <row r="14179" spans="11:11">
      <c r="K14179" s="3"/>
    </row>
    <row r="14180" spans="11:11">
      <c r="K14180" s="3"/>
    </row>
    <row r="14181" spans="11:11">
      <c r="K14181" s="3"/>
    </row>
    <row r="14182" spans="11:11">
      <c r="K14182" s="3"/>
    </row>
    <row r="14183" spans="11:11">
      <c r="K14183" s="3"/>
    </row>
    <row r="14184" spans="11:11">
      <c r="K14184" s="3"/>
    </row>
    <row r="14185" spans="11:11">
      <c r="K14185" s="3"/>
    </row>
    <row r="14186" spans="11:11">
      <c r="K14186" s="3"/>
    </row>
    <row r="14187" spans="11:11">
      <c r="K14187" s="3"/>
    </row>
    <row r="14188" spans="11:11">
      <c r="K14188" s="3"/>
    </row>
    <row r="14189" spans="11:11">
      <c r="K14189" s="3"/>
    </row>
    <row r="14190" spans="11:11">
      <c r="K14190" s="3"/>
    </row>
    <row r="14191" spans="11:11">
      <c r="K14191" s="3"/>
    </row>
    <row r="14192" spans="11:11">
      <c r="K14192" s="3"/>
    </row>
    <row r="14193" spans="11:11">
      <c r="K14193" s="3"/>
    </row>
    <row r="14194" spans="11:11">
      <c r="K14194" s="3"/>
    </row>
    <row r="14195" spans="11:11">
      <c r="K14195" s="3"/>
    </row>
    <row r="14196" spans="11:11">
      <c r="K14196" s="3"/>
    </row>
    <row r="14197" spans="11:11">
      <c r="K14197" s="3"/>
    </row>
    <row r="14198" spans="11:11">
      <c r="K14198" s="3"/>
    </row>
    <row r="14199" spans="11:11">
      <c r="K14199" s="3"/>
    </row>
    <row r="14200" spans="11:11">
      <c r="K14200" s="3"/>
    </row>
    <row r="14201" spans="11:11">
      <c r="K14201" s="3"/>
    </row>
    <row r="14202" spans="11:11">
      <c r="K14202" s="3"/>
    </row>
    <row r="14203" spans="11:11">
      <c r="K14203" s="3"/>
    </row>
    <row r="14204" spans="11:11">
      <c r="K14204" s="3"/>
    </row>
    <row r="14205" spans="11:11">
      <c r="K14205" s="3"/>
    </row>
    <row r="14206" spans="11:11">
      <c r="K14206" s="3"/>
    </row>
    <row r="14207" spans="11:11">
      <c r="K14207" s="3"/>
    </row>
    <row r="14208" spans="11:11">
      <c r="K14208" s="3"/>
    </row>
    <row r="14209" spans="11:11">
      <c r="K14209" s="3"/>
    </row>
    <row r="14210" spans="11:11">
      <c r="K14210" s="3"/>
    </row>
    <row r="14211" spans="11:11">
      <c r="K14211" s="3"/>
    </row>
    <row r="14212" spans="11:11">
      <c r="K14212" s="3"/>
    </row>
    <row r="14213" spans="11:11">
      <c r="K14213" s="3"/>
    </row>
    <row r="14214" spans="11:11">
      <c r="K14214" s="3"/>
    </row>
    <row r="14215" spans="11:11">
      <c r="K14215" s="3"/>
    </row>
    <row r="14216" spans="11:11">
      <c r="K14216" s="3"/>
    </row>
    <row r="14217" spans="11:11">
      <c r="K14217" s="3"/>
    </row>
    <row r="14218" spans="11:11">
      <c r="K14218" s="3"/>
    </row>
    <row r="14219" spans="11:11">
      <c r="K14219" s="3"/>
    </row>
    <row r="14220" spans="11:11">
      <c r="K14220" s="3"/>
    </row>
    <row r="14221" spans="11:11">
      <c r="K14221" s="3"/>
    </row>
    <row r="14222" spans="11:11">
      <c r="K14222" s="3"/>
    </row>
    <row r="14223" spans="11:11">
      <c r="K14223" s="3"/>
    </row>
    <row r="14224" spans="11:11">
      <c r="K14224" s="3"/>
    </row>
    <row r="14225" spans="11:11">
      <c r="K14225" s="3"/>
    </row>
    <row r="14226" spans="11:11">
      <c r="K14226" s="3"/>
    </row>
    <row r="14227" spans="11:11">
      <c r="K14227" s="3"/>
    </row>
    <row r="14228" spans="11:11">
      <c r="K14228" s="3"/>
    </row>
    <row r="14229" spans="11:11">
      <c r="K14229" s="3"/>
    </row>
    <row r="14230" spans="11:11">
      <c r="K14230" s="3"/>
    </row>
    <row r="14231" spans="11:11">
      <c r="K14231" s="3"/>
    </row>
    <row r="14232" spans="11:11">
      <c r="K14232" s="3"/>
    </row>
    <row r="14233" spans="11:11">
      <c r="K14233" s="3"/>
    </row>
    <row r="14234" spans="11:11">
      <c r="K14234" s="3"/>
    </row>
    <row r="14235" spans="11:11">
      <c r="K14235" s="3"/>
    </row>
    <row r="14236" spans="11:11">
      <c r="K14236" s="3"/>
    </row>
    <row r="14237" spans="11:11">
      <c r="K14237" s="3"/>
    </row>
    <row r="14238" spans="11:11">
      <c r="K14238" s="3"/>
    </row>
    <row r="14239" spans="11:11">
      <c r="K14239" s="3"/>
    </row>
    <row r="14240" spans="11:11">
      <c r="K14240" s="3"/>
    </row>
    <row r="14241" spans="11:11">
      <c r="K14241" s="3"/>
    </row>
    <row r="14242" spans="11:11">
      <c r="K14242" s="3"/>
    </row>
    <row r="14243" spans="11:11">
      <c r="K14243" s="3"/>
    </row>
    <row r="14244" spans="11:11">
      <c r="K14244" s="3"/>
    </row>
    <row r="14245" spans="11:11">
      <c r="K14245" s="3"/>
    </row>
    <row r="14246" spans="11:11">
      <c r="K14246" s="3"/>
    </row>
    <row r="14247" spans="11:11">
      <c r="K14247" s="3"/>
    </row>
    <row r="14248" spans="11:11">
      <c r="K14248" s="3"/>
    </row>
    <row r="14249" spans="11:11">
      <c r="K14249" s="3"/>
    </row>
    <row r="14250" spans="11:11">
      <c r="K14250" s="3"/>
    </row>
    <row r="14251" spans="11:11">
      <c r="K14251" s="3"/>
    </row>
    <row r="14252" spans="11:11">
      <c r="K14252" s="3"/>
    </row>
    <row r="14253" spans="11:11">
      <c r="K14253" s="3"/>
    </row>
    <row r="14254" spans="11:11">
      <c r="K14254" s="3"/>
    </row>
    <row r="14255" spans="11:11">
      <c r="K14255" s="3"/>
    </row>
    <row r="14256" spans="11:11">
      <c r="K14256" s="3"/>
    </row>
    <row r="14257" spans="11:11">
      <c r="K14257" s="3"/>
    </row>
    <row r="14258" spans="11:11">
      <c r="K14258" s="3"/>
    </row>
    <row r="14259" spans="11:11">
      <c r="K14259" s="3"/>
    </row>
    <row r="14260" spans="11:11">
      <c r="K14260" s="3"/>
    </row>
    <row r="14261" spans="11:11">
      <c r="K14261" s="3"/>
    </row>
    <row r="14262" spans="11:11">
      <c r="K14262" s="3"/>
    </row>
    <row r="14263" spans="11:11">
      <c r="K14263" s="3"/>
    </row>
    <row r="14264" spans="11:11">
      <c r="K14264" s="3"/>
    </row>
    <row r="14265" spans="11:11">
      <c r="K14265" s="3"/>
    </row>
    <row r="14266" spans="11:11">
      <c r="K14266" s="3"/>
    </row>
    <row r="14267" spans="11:11">
      <c r="K14267" s="3"/>
    </row>
    <row r="14268" spans="11:11">
      <c r="K14268" s="3"/>
    </row>
    <row r="14269" spans="11:11">
      <c r="K14269" s="3"/>
    </row>
    <row r="14270" spans="11:11">
      <c r="K14270" s="3"/>
    </row>
    <row r="14271" spans="11:11">
      <c r="K14271" s="3"/>
    </row>
    <row r="14272" spans="11:11">
      <c r="K14272" s="3"/>
    </row>
    <row r="14273" spans="11:11">
      <c r="K14273" s="3"/>
    </row>
    <row r="14274" spans="11:11">
      <c r="K14274" s="3"/>
    </row>
    <row r="14275" spans="11:11">
      <c r="K14275" s="3"/>
    </row>
    <row r="14276" spans="11:11">
      <c r="K14276" s="3"/>
    </row>
    <row r="14277" spans="11:11">
      <c r="K14277" s="3"/>
    </row>
    <row r="14278" spans="11:11">
      <c r="K14278" s="3"/>
    </row>
    <row r="14279" spans="11:11">
      <c r="K14279" s="3"/>
    </row>
    <row r="14280" spans="11:11">
      <c r="K14280" s="3"/>
    </row>
    <row r="14281" spans="11:11">
      <c r="K14281" s="3"/>
    </row>
    <row r="14282" spans="11:11">
      <c r="K14282" s="3"/>
    </row>
    <row r="14283" spans="11:11">
      <c r="K14283" s="3"/>
    </row>
    <row r="14284" spans="11:11">
      <c r="K14284" s="3"/>
    </row>
    <row r="14285" spans="11:11">
      <c r="K14285" s="3"/>
    </row>
    <row r="14286" spans="11:11">
      <c r="K14286" s="3"/>
    </row>
    <row r="14287" spans="11:11">
      <c r="K14287" s="3"/>
    </row>
    <row r="14288" spans="11:11">
      <c r="K14288" s="3"/>
    </row>
    <row r="14289" spans="11:11">
      <c r="K14289" s="3"/>
    </row>
    <row r="14290" spans="11:11">
      <c r="K14290" s="3"/>
    </row>
    <row r="14291" spans="11:11">
      <c r="K14291" s="3"/>
    </row>
    <row r="14292" spans="11:11">
      <c r="K14292" s="3"/>
    </row>
    <row r="14293" spans="11:11">
      <c r="K14293" s="3"/>
    </row>
    <row r="14294" spans="11:11">
      <c r="K14294" s="3"/>
    </row>
    <row r="14295" spans="11:11">
      <c r="K14295" s="3"/>
    </row>
    <row r="14296" spans="11:11">
      <c r="K14296" s="3"/>
    </row>
    <row r="14297" spans="11:11">
      <c r="K14297" s="3"/>
    </row>
    <row r="14298" spans="11:11">
      <c r="K14298" s="3"/>
    </row>
    <row r="14299" spans="11:11">
      <c r="K14299" s="3"/>
    </row>
    <row r="14300" spans="11:11">
      <c r="K14300" s="3"/>
    </row>
    <row r="14301" spans="11:11">
      <c r="K14301" s="3"/>
    </row>
    <row r="14302" spans="11:11">
      <c r="K14302" s="3"/>
    </row>
    <row r="14303" spans="11:11">
      <c r="K14303" s="3"/>
    </row>
    <row r="14304" spans="11:11">
      <c r="K14304" s="3"/>
    </row>
    <row r="14305" spans="11:11">
      <c r="K14305" s="3"/>
    </row>
    <row r="14306" spans="11:11">
      <c r="K14306" s="3"/>
    </row>
    <row r="14307" spans="11:11">
      <c r="K14307" s="3"/>
    </row>
    <row r="14308" spans="11:11">
      <c r="K14308" s="3"/>
    </row>
    <row r="14309" spans="11:11">
      <c r="K14309" s="3"/>
    </row>
    <row r="14310" spans="11:11">
      <c r="K14310" s="3"/>
    </row>
    <row r="14311" spans="11:11">
      <c r="K14311" s="3"/>
    </row>
    <row r="14312" spans="11:11">
      <c r="K14312" s="3"/>
    </row>
    <row r="14313" spans="11:11">
      <c r="K14313" s="3"/>
    </row>
    <row r="14314" spans="11:11">
      <c r="K14314" s="3"/>
    </row>
    <row r="14315" spans="11:11">
      <c r="K14315" s="3"/>
    </row>
    <row r="14316" spans="11:11">
      <c r="K14316" s="3"/>
    </row>
    <row r="14317" spans="11:11">
      <c r="K14317" s="3"/>
    </row>
    <row r="14318" spans="11:11">
      <c r="K14318" s="3"/>
    </row>
    <row r="14319" spans="11:11">
      <c r="K14319" s="3"/>
    </row>
    <row r="14320" spans="11:11">
      <c r="K14320" s="3"/>
    </row>
    <row r="14321" spans="11:11">
      <c r="K14321" s="3"/>
    </row>
    <row r="14322" spans="11:11">
      <c r="K14322" s="3"/>
    </row>
    <row r="14323" spans="11:11">
      <c r="K14323" s="3"/>
    </row>
    <row r="14324" spans="11:11">
      <c r="K14324" s="3"/>
    </row>
    <row r="14325" spans="11:11">
      <c r="K14325" s="3"/>
    </row>
    <row r="14326" spans="11:11">
      <c r="K14326" s="3"/>
    </row>
    <row r="14327" spans="11:11">
      <c r="K14327" s="3"/>
    </row>
    <row r="14328" spans="11:11">
      <c r="K14328" s="3"/>
    </row>
    <row r="14329" spans="11:11">
      <c r="K14329" s="3"/>
    </row>
    <row r="14330" spans="11:11">
      <c r="K14330" s="3"/>
    </row>
    <row r="14331" spans="11:11">
      <c r="K14331" s="3"/>
    </row>
    <row r="14332" spans="11:11">
      <c r="K14332" s="3"/>
    </row>
    <row r="14333" spans="11:11">
      <c r="K14333" s="3"/>
    </row>
    <row r="14334" spans="11:11">
      <c r="K14334" s="3"/>
    </row>
    <row r="14335" spans="11:11">
      <c r="K14335" s="3"/>
    </row>
    <row r="14336" spans="11:11">
      <c r="K14336" s="3"/>
    </row>
    <row r="14337" spans="11:11">
      <c r="K14337" s="3"/>
    </row>
    <row r="14338" spans="11:11">
      <c r="K14338" s="3"/>
    </row>
    <row r="14339" spans="11:11">
      <c r="K14339" s="3"/>
    </row>
    <row r="14340" spans="11:11">
      <c r="K14340" s="3"/>
    </row>
    <row r="14341" spans="11:11">
      <c r="K14341" s="3"/>
    </row>
    <row r="14342" spans="11:11">
      <c r="K14342" s="3"/>
    </row>
    <row r="14343" spans="11:11">
      <c r="K14343" s="3"/>
    </row>
    <row r="14344" spans="11:11">
      <c r="K14344" s="3"/>
    </row>
    <row r="14345" spans="11:11">
      <c r="K14345" s="3"/>
    </row>
    <row r="14346" spans="11:11">
      <c r="K14346" s="3"/>
    </row>
    <row r="14347" spans="11:11">
      <c r="K14347" s="3"/>
    </row>
    <row r="14348" spans="11:11">
      <c r="K14348" s="3"/>
    </row>
    <row r="14349" spans="11:11">
      <c r="K14349" s="3"/>
    </row>
    <row r="14350" spans="11:11">
      <c r="K14350" s="3"/>
    </row>
    <row r="14351" spans="11:11">
      <c r="K14351" s="3"/>
    </row>
    <row r="14352" spans="11:11">
      <c r="K14352" s="3"/>
    </row>
    <row r="14353" spans="11:11">
      <c r="K14353" s="3"/>
    </row>
    <row r="14354" spans="11:11">
      <c r="K14354" s="3"/>
    </row>
    <row r="14355" spans="11:11">
      <c r="K14355" s="3"/>
    </row>
    <row r="14356" spans="11:11">
      <c r="K14356" s="3"/>
    </row>
    <row r="14357" spans="11:11">
      <c r="K14357" s="3"/>
    </row>
    <row r="14358" spans="11:11">
      <c r="K14358" s="3"/>
    </row>
    <row r="14359" spans="11:11">
      <c r="K14359" s="3"/>
    </row>
    <row r="14360" spans="11:11">
      <c r="K14360" s="3"/>
    </row>
    <row r="14361" spans="11:11">
      <c r="K14361" s="3"/>
    </row>
    <row r="14362" spans="11:11">
      <c r="K14362" s="3"/>
    </row>
    <row r="14363" spans="11:11">
      <c r="K14363" s="3"/>
    </row>
    <row r="14364" spans="11:11">
      <c r="K14364" s="3"/>
    </row>
    <row r="14365" spans="11:11">
      <c r="K14365" s="3"/>
    </row>
    <row r="14366" spans="11:11">
      <c r="K14366" s="3"/>
    </row>
    <row r="14367" spans="11:11">
      <c r="K14367" s="3"/>
    </row>
    <row r="14368" spans="11:11">
      <c r="K14368" s="3"/>
    </row>
    <row r="14369" spans="11:11">
      <c r="K14369" s="3"/>
    </row>
    <row r="14370" spans="11:11">
      <c r="K14370" s="3"/>
    </row>
    <row r="14371" spans="11:11">
      <c r="K14371" s="3"/>
    </row>
    <row r="14372" spans="11:11">
      <c r="K14372" s="3"/>
    </row>
    <row r="14373" spans="11:11">
      <c r="K14373" s="3"/>
    </row>
    <row r="14374" spans="11:11">
      <c r="K14374" s="3"/>
    </row>
    <row r="14375" spans="11:11">
      <c r="K14375" s="3"/>
    </row>
    <row r="14376" spans="11:11">
      <c r="K14376" s="3"/>
    </row>
    <row r="14377" spans="11:11">
      <c r="K14377" s="3"/>
    </row>
    <row r="14378" spans="11:11">
      <c r="K14378" s="3"/>
    </row>
    <row r="14379" spans="11:11">
      <c r="K14379" s="3"/>
    </row>
    <row r="14380" spans="11:11">
      <c r="K14380" s="3"/>
    </row>
    <row r="14381" spans="11:11">
      <c r="K14381" s="3"/>
    </row>
    <row r="14382" spans="11:11">
      <c r="K14382" s="3"/>
    </row>
    <row r="14383" spans="11:11">
      <c r="K14383" s="3"/>
    </row>
    <row r="14384" spans="11:11">
      <c r="K14384" s="3"/>
    </row>
    <row r="14385" spans="11:11">
      <c r="K14385" s="3"/>
    </row>
    <row r="14386" spans="11:11">
      <c r="K14386" s="3"/>
    </row>
    <row r="14387" spans="11:11">
      <c r="K14387" s="3"/>
    </row>
    <row r="14388" spans="11:11">
      <c r="K14388" s="3"/>
    </row>
    <row r="14389" spans="11:11">
      <c r="K14389" s="3"/>
    </row>
    <row r="14390" spans="11:11">
      <c r="K14390" s="3"/>
    </row>
    <row r="14391" spans="11:11">
      <c r="K14391" s="3"/>
    </row>
    <row r="14392" spans="11:11">
      <c r="K14392" s="3"/>
    </row>
    <row r="14393" spans="11:11">
      <c r="K14393" s="3"/>
    </row>
    <row r="14394" spans="11:11">
      <c r="K14394" s="3"/>
    </row>
    <row r="14395" spans="11:11">
      <c r="K14395" s="3"/>
    </row>
    <row r="14396" spans="11:11">
      <c r="K14396" s="3"/>
    </row>
    <row r="14397" spans="11:11">
      <c r="K14397" s="3"/>
    </row>
    <row r="14398" spans="11:11">
      <c r="K14398" s="3"/>
    </row>
    <row r="14399" spans="11:11">
      <c r="K14399" s="3"/>
    </row>
    <row r="14400" spans="11:11">
      <c r="K14400" s="3"/>
    </row>
    <row r="14401" spans="11:11">
      <c r="K14401" s="3"/>
    </row>
    <row r="14402" spans="11:11">
      <c r="K14402" s="3"/>
    </row>
    <row r="14403" spans="11:11">
      <c r="K14403" s="3"/>
    </row>
    <row r="14404" spans="11:11">
      <c r="K14404" s="3"/>
    </row>
    <row r="14405" spans="11:11">
      <c r="K14405" s="3"/>
    </row>
    <row r="14406" spans="11:11">
      <c r="K14406" s="3"/>
    </row>
    <row r="14407" spans="11:11">
      <c r="K14407" s="3"/>
    </row>
    <row r="14408" spans="11:11">
      <c r="K14408" s="3"/>
    </row>
    <row r="14409" spans="11:11">
      <c r="K14409" s="3"/>
    </row>
    <row r="14410" spans="11:11">
      <c r="K14410" s="3"/>
    </row>
    <row r="14411" spans="11:11">
      <c r="K14411" s="3"/>
    </row>
    <row r="14412" spans="11:11">
      <c r="K14412" s="3"/>
    </row>
    <row r="14413" spans="11:11">
      <c r="K14413" s="3"/>
    </row>
    <row r="14414" spans="11:11">
      <c r="K14414" s="3"/>
    </row>
    <row r="14415" spans="11:11">
      <c r="K14415" s="3"/>
    </row>
    <row r="14416" spans="11:11">
      <c r="K14416" s="3"/>
    </row>
    <row r="14417" spans="11:11">
      <c r="K14417" s="3"/>
    </row>
    <row r="14418" spans="11:11">
      <c r="K14418" s="3"/>
    </row>
    <row r="14419" spans="11:11">
      <c r="K14419" s="3"/>
    </row>
    <row r="14420" spans="11:11">
      <c r="K14420" s="3"/>
    </row>
    <row r="14421" spans="11:11">
      <c r="K14421" s="3"/>
    </row>
    <row r="14422" spans="11:11">
      <c r="K14422" s="3"/>
    </row>
    <row r="14423" spans="11:11">
      <c r="K14423" s="3"/>
    </row>
    <row r="14424" spans="11:11">
      <c r="K14424" s="3"/>
    </row>
    <row r="14425" spans="11:11">
      <c r="K14425" s="3"/>
    </row>
    <row r="14426" spans="11:11">
      <c r="K14426" s="3"/>
    </row>
    <row r="14427" spans="11:11">
      <c r="K14427" s="3"/>
    </row>
    <row r="14428" spans="11:11">
      <c r="K14428" s="3"/>
    </row>
    <row r="14429" spans="11:11">
      <c r="K14429" s="3"/>
    </row>
    <row r="14430" spans="11:11">
      <c r="K14430" s="3"/>
    </row>
    <row r="14431" spans="11:11">
      <c r="K14431" s="3"/>
    </row>
    <row r="14432" spans="11:11">
      <c r="K14432" s="3"/>
    </row>
    <row r="14433" spans="11:11">
      <c r="K14433" s="3"/>
    </row>
    <row r="14434" spans="11:11">
      <c r="K14434" s="3"/>
    </row>
    <row r="14435" spans="11:11">
      <c r="K14435" s="3"/>
    </row>
    <row r="14436" spans="11:11">
      <c r="K14436" s="3"/>
    </row>
    <row r="14437" spans="11:11">
      <c r="K14437" s="3"/>
    </row>
    <row r="14438" spans="11:11">
      <c r="K14438" s="3"/>
    </row>
    <row r="14439" spans="11:11">
      <c r="K14439" s="3"/>
    </row>
    <row r="14440" spans="11:11">
      <c r="K14440" s="3"/>
    </row>
    <row r="14441" spans="11:11">
      <c r="K14441" s="3"/>
    </row>
    <row r="14442" spans="11:11">
      <c r="K14442" s="3"/>
    </row>
    <row r="14443" spans="11:11">
      <c r="K14443" s="3"/>
    </row>
    <row r="14444" spans="11:11">
      <c r="K14444" s="3"/>
    </row>
    <row r="14445" spans="11:11">
      <c r="K14445" s="3"/>
    </row>
    <row r="14446" spans="11:11">
      <c r="K14446" s="3"/>
    </row>
    <row r="14447" spans="11:11">
      <c r="K14447" s="3"/>
    </row>
    <row r="14448" spans="11:11">
      <c r="K14448" s="3"/>
    </row>
    <row r="14449" spans="11:11">
      <c r="K14449" s="3"/>
    </row>
    <row r="14450" spans="11:11">
      <c r="K14450" s="3"/>
    </row>
    <row r="14451" spans="11:11">
      <c r="K14451" s="3"/>
    </row>
    <row r="14452" spans="11:11">
      <c r="K14452" s="3"/>
    </row>
    <row r="14453" spans="11:11">
      <c r="K14453" s="3"/>
    </row>
    <row r="14454" spans="11:11">
      <c r="K14454" s="3"/>
    </row>
    <row r="14455" spans="11:11">
      <c r="K14455" s="3"/>
    </row>
    <row r="14456" spans="11:11">
      <c r="K14456" s="3"/>
    </row>
    <row r="14457" spans="11:11">
      <c r="K14457" s="3"/>
    </row>
    <row r="14458" spans="11:11">
      <c r="K14458" s="3"/>
    </row>
    <row r="14459" spans="11:11">
      <c r="K14459" s="3"/>
    </row>
    <row r="14460" spans="11:11">
      <c r="K14460" s="3"/>
    </row>
    <row r="14461" spans="11:11">
      <c r="K14461" s="3"/>
    </row>
    <row r="14462" spans="11:11">
      <c r="K14462" s="3"/>
    </row>
    <row r="14463" spans="11:11">
      <c r="K14463" s="3"/>
    </row>
    <row r="14464" spans="11:11">
      <c r="K14464" s="3"/>
    </row>
    <row r="14465" spans="11:11">
      <c r="K14465" s="3"/>
    </row>
    <row r="14466" spans="11:11">
      <c r="K14466" s="3"/>
    </row>
    <row r="14467" spans="11:11">
      <c r="K14467" s="3"/>
    </row>
    <row r="14468" spans="11:11">
      <c r="K14468" s="3"/>
    </row>
    <row r="14469" spans="11:11">
      <c r="K14469" s="3"/>
    </row>
    <row r="14470" spans="11:11">
      <c r="K14470" s="3"/>
    </row>
    <row r="14471" spans="11:11">
      <c r="K14471" s="3"/>
    </row>
    <row r="14472" spans="11:11">
      <c r="K14472" s="3"/>
    </row>
    <row r="14473" spans="11:11">
      <c r="K14473" s="3"/>
    </row>
    <row r="14474" spans="11:11">
      <c r="K14474" s="3"/>
    </row>
    <row r="14475" spans="11:11">
      <c r="K14475" s="3"/>
    </row>
    <row r="14476" spans="11:11">
      <c r="K14476" s="3"/>
    </row>
    <row r="14477" spans="11:11">
      <c r="K14477" s="3"/>
    </row>
    <row r="14478" spans="11:11">
      <c r="K14478" s="3"/>
    </row>
    <row r="14479" spans="11:11">
      <c r="K14479" s="3"/>
    </row>
    <row r="14480" spans="11:11">
      <c r="K14480" s="3"/>
    </row>
    <row r="14481" spans="11:11">
      <c r="K14481" s="3"/>
    </row>
    <row r="14482" spans="11:11">
      <c r="K14482" s="3"/>
    </row>
    <row r="14483" spans="11:11">
      <c r="K14483" s="3"/>
    </row>
    <row r="14484" spans="11:11">
      <c r="K14484" s="3"/>
    </row>
    <row r="14485" spans="11:11">
      <c r="K14485" s="3"/>
    </row>
    <row r="14486" spans="11:11">
      <c r="K14486" s="3"/>
    </row>
    <row r="14487" spans="11:11">
      <c r="K14487" s="3"/>
    </row>
    <row r="14488" spans="11:11">
      <c r="K14488" s="3"/>
    </row>
    <row r="14489" spans="11:11">
      <c r="K14489" s="3"/>
    </row>
    <row r="14490" spans="11:11">
      <c r="K14490" s="3"/>
    </row>
    <row r="14491" spans="11:11">
      <c r="K14491" s="3"/>
    </row>
    <row r="14492" spans="11:11">
      <c r="K14492" s="3"/>
    </row>
    <row r="14493" spans="11:11">
      <c r="K14493" s="3"/>
    </row>
    <row r="14494" spans="11:11">
      <c r="K14494" s="3"/>
    </row>
    <row r="14495" spans="11:11">
      <c r="K14495" s="3"/>
    </row>
    <row r="14496" spans="11:11">
      <c r="K14496" s="3"/>
    </row>
    <row r="14497" spans="11:11">
      <c r="K14497" s="3"/>
    </row>
    <row r="14498" spans="11:11">
      <c r="K14498" s="3"/>
    </row>
    <row r="14499" spans="11:11">
      <c r="K14499" s="3"/>
    </row>
    <row r="14500" spans="11:11">
      <c r="K14500" s="3"/>
    </row>
    <row r="14501" spans="11:11">
      <c r="K14501" s="3"/>
    </row>
    <row r="14502" spans="11:11">
      <c r="K14502" s="3"/>
    </row>
    <row r="14503" spans="11:11">
      <c r="K14503" s="3"/>
    </row>
    <row r="14504" spans="11:11">
      <c r="K14504" s="3"/>
    </row>
    <row r="14505" spans="11:11">
      <c r="K14505" s="3"/>
    </row>
    <row r="14506" spans="11:11">
      <c r="K14506" s="3"/>
    </row>
    <row r="14507" spans="11:11">
      <c r="K14507" s="3"/>
    </row>
    <row r="14508" spans="11:11">
      <c r="K14508" s="3"/>
    </row>
    <row r="14509" spans="11:11">
      <c r="K14509" s="3"/>
    </row>
    <row r="14510" spans="11:11">
      <c r="K14510" s="3"/>
    </row>
    <row r="14511" spans="11:11">
      <c r="K14511" s="3"/>
    </row>
    <row r="14512" spans="11:11">
      <c r="K14512" s="3"/>
    </row>
    <row r="14513" spans="11:11">
      <c r="K14513" s="3"/>
    </row>
    <row r="14514" spans="11:11">
      <c r="K14514" s="3"/>
    </row>
    <row r="14515" spans="11:11">
      <c r="K14515" s="3"/>
    </row>
    <row r="14516" spans="11:11">
      <c r="K14516" s="3"/>
    </row>
    <row r="14517" spans="11:11">
      <c r="K14517" s="3"/>
    </row>
    <row r="14518" spans="11:11">
      <c r="K14518" s="3"/>
    </row>
    <row r="14519" spans="11:11">
      <c r="K14519" s="3"/>
    </row>
    <row r="14520" spans="11:11">
      <c r="K14520" s="3"/>
    </row>
    <row r="14521" spans="11:11">
      <c r="K14521" s="3"/>
    </row>
    <row r="14522" spans="11:11">
      <c r="K14522" s="3"/>
    </row>
    <row r="14523" spans="11:11">
      <c r="K14523" s="3"/>
    </row>
    <row r="14524" spans="11:11">
      <c r="K14524" s="3"/>
    </row>
    <row r="14525" spans="11:11">
      <c r="K14525" s="3"/>
    </row>
    <row r="14526" spans="11:11">
      <c r="K14526" s="3"/>
    </row>
    <row r="14527" spans="11:11">
      <c r="K14527" s="3"/>
    </row>
    <row r="14528" spans="11:11">
      <c r="K14528" s="3"/>
    </row>
    <row r="14529" spans="11:11">
      <c r="K14529" s="3"/>
    </row>
    <row r="14530" spans="11:11">
      <c r="K14530" s="3"/>
    </row>
    <row r="14531" spans="11:11">
      <c r="K14531" s="3"/>
    </row>
    <row r="14532" spans="11:11">
      <c r="K14532" s="3"/>
    </row>
    <row r="14533" spans="11:11">
      <c r="K14533" s="3"/>
    </row>
    <row r="14534" spans="11:11">
      <c r="K14534" s="3"/>
    </row>
    <row r="14535" spans="11:11">
      <c r="K14535" s="3"/>
    </row>
    <row r="14536" spans="11:11">
      <c r="K14536" s="3"/>
    </row>
    <row r="14537" spans="11:11">
      <c r="K14537" s="3"/>
    </row>
    <row r="14538" spans="11:11">
      <c r="K14538" s="3"/>
    </row>
    <row r="14539" spans="11:11">
      <c r="K14539" s="3"/>
    </row>
    <row r="14540" spans="11:11">
      <c r="K14540" s="3"/>
    </row>
    <row r="14541" spans="11:11">
      <c r="K14541" s="3"/>
    </row>
    <row r="14542" spans="11:11">
      <c r="K14542" s="3"/>
    </row>
    <row r="14543" spans="11:11">
      <c r="K14543" s="3"/>
    </row>
    <row r="14544" spans="11:11">
      <c r="K14544" s="3"/>
    </row>
    <row r="14545" spans="11:11">
      <c r="K14545" s="3"/>
    </row>
    <row r="14546" spans="11:11">
      <c r="K14546" s="3"/>
    </row>
    <row r="14547" spans="11:11">
      <c r="K14547" s="3"/>
    </row>
    <row r="14548" spans="11:11">
      <c r="K14548" s="3"/>
    </row>
    <row r="14549" spans="11:11">
      <c r="K14549" s="3"/>
    </row>
    <row r="14550" spans="11:11">
      <c r="K14550" s="3"/>
    </row>
    <row r="14551" spans="11:11">
      <c r="K14551" s="3"/>
    </row>
    <row r="14552" spans="11:11">
      <c r="K14552" s="3"/>
    </row>
    <row r="14553" spans="11:11">
      <c r="K14553" s="3"/>
    </row>
    <row r="14554" spans="11:11">
      <c r="K14554" s="3"/>
    </row>
    <row r="14555" spans="11:11">
      <c r="K14555" s="3"/>
    </row>
    <row r="14556" spans="11:11">
      <c r="K14556" s="3"/>
    </row>
    <row r="14557" spans="11:11">
      <c r="K14557" s="3"/>
    </row>
    <row r="14558" spans="11:11">
      <c r="K14558" s="3"/>
    </row>
    <row r="14559" spans="11:11">
      <c r="K14559" s="3"/>
    </row>
    <row r="14560" spans="11:11">
      <c r="K14560" s="3"/>
    </row>
    <row r="14561" spans="11:11">
      <c r="K14561" s="3"/>
    </row>
    <row r="14562" spans="11:11">
      <c r="K14562" s="3"/>
    </row>
    <row r="14563" spans="11:11">
      <c r="K14563" s="3"/>
    </row>
    <row r="14564" spans="11:11">
      <c r="K14564" s="3"/>
    </row>
    <row r="14565" spans="11:11">
      <c r="K14565" s="3"/>
    </row>
    <row r="14566" spans="11:11">
      <c r="K14566" s="3"/>
    </row>
    <row r="14567" spans="11:11">
      <c r="K14567" s="3"/>
    </row>
    <row r="14568" spans="11:11">
      <c r="K14568" s="3"/>
    </row>
    <row r="14569" spans="11:11">
      <c r="K14569" s="3"/>
    </row>
    <row r="14570" spans="11:11">
      <c r="K14570" s="3"/>
    </row>
    <row r="14571" spans="11:11">
      <c r="K14571" s="3"/>
    </row>
    <row r="14572" spans="11:11">
      <c r="K14572" s="3"/>
    </row>
    <row r="14573" spans="11:11">
      <c r="K14573" s="3"/>
    </row>
    <row r="14574" spans="11:11">
      <c r="K14574" s="3"/>
    </row>
    <row r="14575" spans="11:11">
      <c r="K14575" s="3"/>
    </row>
    <row r="14576" spans="11:11">
      <c r="K14576" s="3"/>
    </row>
    <row r="14577" spans="11:11">
      <c r="K14577" s="3"/>
    </row>
    <row r="14578" spans="11:11">
      <c r="K14578" s="3"/>
    </row>
    <row r="14579" spans="11:11">
      <c r="K14579" s="3"/>
    </row>
    <row r="14580" spans="11:11">
      <c r="K14580" s="3"/>
    </row>
    <row r="14581" spans="11:11">
      <c r="K14581" s="3"/>
    </row>
    <row r="14582" spans="11:11">
      <c r="K14582" s="3"/>
    </row>
    <row r="14583" spans="11:11">
      <c r="K14583" s="3"/>
    </row>
    <row r="14584" spans="11:11">
      <c r="K14584" s="3"/>
    </row>
    <row r="14585" spans="11:11">
      <c r="K14585" s="3"/>
    </row>
    <row r="14586" spans="11:11">
      <c r="K14586" s="3"/>
    </row>
    <row r="14587" spans="11:11">
      <c r="K14587" s="3"/>
    </row>
    <row r="14588" spans="11:11">
      <c r="K14588" s="3"/>
    </row>
    <row r="14589" spans="11:11">
      <c r="K14589" s="3"/>
    </row>
    <row r="14590" spans="11:11">
      <c r="K14590" s="3"/>
    </row>
    <row r="14591" spans="11:11">
      <c r="K14591" s="3"/>
    </row>
    <row r="14592" spans="11:11">
      <c r="K14592" s="3"/>
    </row>
    <row r="14593" spans="11:11">
      <c r="K14593" s="3"/>
    </row>
    <row r="14594" spans="11:11">
      <c r="K14594" s="3"/>
    </row>
    <row r="14595" spans="11:11">
      <c r="K14595" s="3"/>
    </row>
    <row r="14596" spans="11:11">
      <c r="K14596" s="3"/>
    </row>
    <row r="14597" spans="11:11">
      <c r="K14597" s="3"/>
    </row>
    <row r="14598" spans="11:11">
      <c r="K14598" s="3"/>
    </row>
    <row r="14599" spans="11:11">
      <c r="K14599" s="3"/>
    </row>
    <row r="14600" spans="11:11">
      <c r="K14600" s="3"/>
    </row>
    <row r="14601" spans="11:11">
      <c r="K14601" s="3"/>
    </row>
    <row r="14602" spans="11:11">
      <c r="K14602" s="3"/>
    </row>
    <row r="14603" spans="11:11">
      <c r="K14603" s="3"/>
    </row>
    <row r="14604" spans="11:11">
      <c r="K14604" s="3"/>
    </row>
    <row r="14605" spans="11:11">
      <c r="K14605" s="3"/>
    </row>
    <row r="14606" spans="11:11">
      <c r="K14606" s="3"/>
    </row>
    <row r="14607" spans="11:11">
      <c r="K14607" s="3"/>
    </row>
    <row r="14608" spans="11:11">
      <c r="K14608" s="3"/>
    </row>
    <row r="14609" spans="11:11">
      <c r="K14609" s="3"/>
    </row>
    <row r="14610" spans="11:11">
      <c r="K14610" s="3"/>
    </row>
    <row r="14611" spans="11:11">
      <c r="K14611" s="3"/>
    </row>
    <row r="14612" spans="11:11">
      <c r="K14612" s="3"/>
    </row>
    <row r="14613" spans="11:11">
      <c r="K14613" s="3"/>
    </row>
    <row r="14614" spans="11:11">
      <c r="K14614" s="3"/>
    </row>
    <row r="14615" spans="11:11">
      <c r="K14615" s="3"/>
    </row>
    <row r="14616" spans="11:11">
      <c r="K14616" s="3"/>
    </row>
    <row r="14617" spans="11:11">
      <c r="K14617" s="3"/>
    </row>
    <row r="14618" spans="11:11">
      <c r="K14618" s="3"/>
    </row>
    <row r="14619" spans="11:11">
      <c r="K14619" s="3"/>
    </row>
    <row r="14620" spans="11:11">
      <c r="K14620" s="3"/>
    </row>
    <row r="14621" spans="11:11">
      <c r="K14621" s="3"/>
    </row>
    <row r="14622" spans="11:11">
      <c r="K14622" s="3"/>
    </row>
    <row r="14623" spans="11:11">
      <c r="K14623" s="3"/>
    </row>
    <row r="14624" spans="11:11">
      <c r="K14624" s="3"/>
    </row>
    <row r="14625" spans="11:11">
      <c r="K14625" s="3"/>
    </row>
    <row r="14626" spans="11:11">
      <c r="K14626" s="3"/>
    </row>
    <row r="14627" spans="11:11">
      <c r="K14627" s="3"/>
    </row>
    <row r="14628" spans="11:11">
      <c r="K14628" s="3"/>
    </row>
    <row r="14629" spans="11:11">
      <c r="K14629" s="3"/>
    </row>
    <row r="14630" spans="11:11">
      <c r="K14630" s="3"/>
    </row>
    <row r="14631" spans="11:11">
      <c r="K14631" s="3"/>
    </row>
    <row r="14632" spans="11:11">
      <c r="K14632" s="3"/>
    </row>
    <row r="14633" spans="11:11">
      <c r="K14633" s="3"/>
    </row>
    <row r="14634" spans="11:11">
      <c r="K14634" s="3"/>
    </row>
    <row r="14635" spans="11:11">
      <c r="K14635" s="3"/>
    </row>
    <row r="14636" spans="11:11">
      <c r="K14636" s="3"/>
    </row>
    <row r="14637" spans="11:11">
      <c r="K14637" s="3"/>
    </row>
    <row r="14638" spans="11:11">
      <c r="K14638" s="3"/>
    </row>
    <row r="14639" spans="11:11">
      <c r="K14639" s="3"/>
    </row>
    <row r="14640" spans="11:11">
      <c r="K14640" s="3"/>
    </row>
    <row r="14641" spans="11:11">
      <c r="K14641" s="3"/>
    </row>
    <row r="14642" spans="11:11">
      <c r="K14642" s="3"/>
    </row>
    <row r="14643" spans="11:11">
      <c r="K14643" s="3"/>
    </row>
    <row r="14644" spans="11:11">
      <c r="K14644" s="3"/>
    </row>
    <row r="14645" spans="11:11">
      <c r="K14645" s="3"/>
    </row>
    <row r="14646" spans="11:11">
      <c r="K14646" s="3"/>
    </row>
    <row r="14647" spans="11:11">
      <c r="K14647" s="3"/>
    </row>
    <row r="14648" spans="11:11">
      <c r="K14648" s="3"/>
    </row>
    <row r="14649" spans="11:11">
      <c r="K14649" s="3"/>
    </row>
    <row r="14650" spans="11:11">
      <c r="K14650" s="3"/>
    </row>
    <row r="14651" spans="11:11">
      <c r="K14651" s="3"/>
    </row>
    <row r="14652" spans="11:11">
      <c r="K14652" s="3"/>
    </row>
    <row r="14653" spans="11:11">
      <c r="K14653" s="3"/>
    </row>
    <row r="14654" spans="11:11">
      <c r="K14654" s="3"/>
    </row>
    <row r="14655" spans="11:11">
      <c r="K14655" s="3"/>
    </row>
    <row r="14656" spans="11:11">
      <c r="K14656" s="3"/>
    </row>
    <row r="14657" spans="11:11">
      <c r="K14657" s="3"/>
    </row>
    <row r="14658" spans="11:11">
      <c r="K14658" s="3"/>
    </row>
    <row r="14659" spans="11:11">
      <c r="K14659" s="3"/>
    </row>
    <row r="14660" spans="11:11">
      <c r="K14660" s="3"/>
    </row>
    <row r="14661" spans="11:11">
      <c r="K14661" s="3"/>
    </row>
    <row r="14662" spans="11:11">
      <c r="K14662" s="3"/>
    </row>
    <row r="14663" spans="11:11">
      <c r="K14663" s="3"/>
    </row>
    <row r="14664" spans="11:11">
      <c r="K14664" s="3"/>
    </row>
    <row r="14665" spans="11:11">
      <c r="K14665" s="3"/>
    </row>
    <row r="14666" spans="11:11">
      <c r="K14666" s="3"/>
    </row>
    <row r="14667" spans="11:11">
      <c r="K14667" s="3"/>
    </row>
    <row r="14668" spans="11:11">
      <c r="K14668" s="3"/>
    </row>
    <row r="14669" spans="11:11">
      <c r="K14669" s="3"/>
    </row>
    <row r="14670" spans="11:11">
      <c r="K14670" s="3"/>
    </row>
    <row r="14671" spans="11:11">
      <c r="K14671" s="3"/>
    </row>
    <row r="14672" spans="11:11">
      <c r="K14672" s="3"/>
    </row>
    <row r="14673" spans="11:11">
      <c r="K14673" s="3"/>
    </row>
    <row r="14674" spans="11:11">
      <c r="K14674" s="3"/>
    </row>
    <row r="14675" spans="11:11">
      <c r="K14675" s="3"/>
    </row>
    <row r="14676" spans="11:11">
      <c r="K14676" s="3"/>
    </row>
    <row r="14677" spans="11:11">
      <c r="K14677" s="3"/>
    </row>
    <row r="14678" spans="11:11">
      <c r="K14678" s="3"/>
    </row>
    <row r="14679" spans="11:11">
      <c r="K14679" s="3"/>
    </row>
    <row r="14680" spans="11:11">
      <c r="K14680" s="3"/>
    </row>
    <row r="14681" spans="11:11">
      <c r="K14681" s="3"/>
    </row>
    <row r="14682" spans="11:11">
      <c r="K14682" s="3"/>
    </row>
    <row r="14683" spans="11:11">
      <c r="K14683" s="3"/>
    </row>
    <row r="14684" spans="11:11">
      <c r="K14684" s="3"/>
    </row>
    <row r="14685" spans="11:11">
      <c r="K14685" s="3"/>
    </row>
    <row r="14686" spans="11:11">
      <c r="K14686" s="3"/>
    </row>
    <row r="14687" spans="11:11">
      <c r="K14687" s="3"/>
    </row>
    <row r="14688" spans="11:11">
      <c r="K14688" s="3"/>
    </row>
    <row r="14689" spans="11:11">
      <c r="K14689" s="3"/>
    </row>
    <row r="14690" spans="11:11">
      <c r="K14690" s="3"/>
    </row>
    <row r="14691" spans="11:11">
      <c r="K14691" s="3"/>
    </row>
    <row r="14692" spans="11:11">
      <c r="K14692" s="3"/>
    </row>
    <row r="14693" spans="11:11">
      <c r="K14693" s="3"/>
    </row>
    <row r="14694" spans="11:11">
      <c r="K14694" s="3"/>
    </row>
    <row r="14695" spans="11:11">
      <c r="K14695" s="3"/>
    </row>
    <row r="14696" spans="11:11">
      <c r="K14696" s="3"/>
    </row>
    <row r="14697" spans="11:11">
      <c r="K14697" s="3"/>
    </row>
    <row r="14698" spans="11:11">
      <c r="K14698" s="3"/>
    </row>
    <row r="14699" spans="11:11">
      <c r="K14699" s="3"/>
    </row>
    <row r="14700" spans="11:11">
      <c r="K14700" s="3"/>
    </row>
    <row r="14701" spans="11:11">
      <c r="K14701" s="3"/>
    </row>
    <row r="14702" spans="11:11">
      <c r="K14702" s="3"/>
    </row>
    <row r="14703" spans="11:11">
      <c r="K14703" s="3"/>
    </row>
    <row r="14704" spans="11:11">
      <c r="K14704" s="3"/>
    </row>
    <row r="14705" spans="11:11">
      <c r="K14705" s="3"/>
    </row>
    <row r="14706" spans="11:11">
      <c r="K14706" s="3"/>
    </row>
    <row r="14707" spans="11:11">
      <c r="K14707" s="3"/>
    </row>
    <row r="14708" spans="11:11">
      <c r="K14708" s="3"/>
    </row>
    <row r="14709" spans="11:11">
      <c r="K14709" s="3"/>
    </row>
    <row r="14710" spans="11:11">
      <c r="K14710" s="3"/>
    </row>
    <row r="14711" spans="11:11">
      <c r="K14711" s="3"/>
    </row>
    <row r="14712" spans="11:11">
      <c r="K14712" s="3"/>
    </row>
    <row r="14713" spans="11:11">
      <c r="K14713" s="3"/>
    </row>
    <row r="14714" spans="11:11">
      <c r="K14714" s="3"/>
    </row>
    <row r="14715" spans="11:11">
      <c r="K14715" s="3"/>
    </row>
    <row r="14716" spans="11:11">
      <c r="K14716" s="3"/>
    </row>
    <row r="14717" spans="11:11">
      <c r="K14717" s="3"/>
    </row>
    <row r="14718" spans="11:11">
      <c r="K14718" s="3"/>
    </row>
    <row r="14719" spans="11:11">
      <c r="K14719" s="3"/>
    </row>
    <row r="14720" spans="11:11">
      <c r="K14720" s="3"/>
    </row>
    <row r="14721" spans="11:11">
      <c r="K14721" s="3"/>
    </row>
    <row r="14722" spans="11:11">
      <c r="K14722" s="3"/>
    </row>
    <row r="14723" spans="11:11">
      <c r="K14723" s="3"/>
    </row>
    <row r="14724" spans="11:11">
      <c r="K14724" s="3"/>
    </row>
    <row r="14725" spans="11:11">
      <c r="K14725" s="3"/>
    </row>
    <row r="14726" spans="11:11">
      <c r="K14726" s="3"/>
    </row>
    <row r="14727" spans="11:11">
      <c r="K14727" s="3"/>
    </row>
    <row r="14728" spans="11:11">
      <c r="K14728" s="3"/>
    </row>
    <row r="14729" spans="11:11">
      <c r="K14729" s="3"/>
    </row>
    <row r="14730" spans="11:11">
      <c r="K14730" s="3"/>
    </row>
    <row r="14731" spans="11:11">
      <c r="K14731" s="3"/>
    </row>
    <row r="14732" spans="11:11">
      <c r="K14732" s="3"/>
    </row>
    <row r="14733" spans="11:11">
      <c r="K14733" s="3"/>
    </row>
    <row r="14734" spans="11:11">
      <c r="K14734" s="3"/>
    </row>
    <row r="14735" spans="11:11">
      <c r="K14735" s="3"/>
    </row>
    <row r="14736" spans="11:11">
      <c r="K14736" s="3"/>
    </row>
    <row r="14737" spans="11:11">
      <c r="K14737" s="3"/>
    </row>
    <row r="14738" spans="11:11">
      <c r="K14738" s="3"/>
    </row>
    <row r="14739" spans="11:11">
      <c r="K14739" s="3"/>
    </row>
    <row r="14740" spans="11:11">
      <c r="K14740" s="3"/>
    </row>
    <row r="14741" spans="11:11">
      <c r="K14741" s="3"/>
    </row>
    <row r="14742" spans="11:11">
      <c r="K14742" s="3"/>
    </row>
    <row r="14743" spans="11:11">
      <c r="K14743" s="3"/>
    </row>
    <row r="14744" spans="11:11">
      <c r="K14744" s="3"/>
    </row>
    <row r="14745" spans="11:11">
      <c r="K14745" s="3"/>
    </row>
    <row r="14746" spans="11:11">
      <c r="K14746" s="3"/>
    </row>
    <row r="14747" spans="11:11">
      <c r="K14747" s="3"/>
    </row>
    <row r="14748" spans="11:11">
      <c r="K14748" s="3"/>
    </row>
    <row r="14749" spans="11:11">
      <c r="K14749" s="3"/>
    </row>
    <row r="14750" spans="11:11">
      <c r="K14750" s="3"/>
    </row>
    <row r="14751" spans="11:11">
      <c r="K14751" s="3"/>
    </row>
    <row r="14752" spans="11:11">
      <c r="K14752" s="3"/>
    </row>
    <row r="14753" spans="11:11">
      <c r="K14753" s="3"/>
    </row>
    <row r="14754" spans="11:11">
      <c r="K14754" s="3"/>
    </row>
    <row r="14755" spans="11:11">
      <c r="K14755" s="3"/>
    </row>
    <row r="14756" spans="11:11">
      <c r="K14756" s="3"/>
    </row>
    <row r="14757" spans="11:11">
      <c r="K14757" s="3"/>
    </row>
    <row r="14758" spans="11:11">
      <c r="K14758" s="3"/>
    </row>
    <row r="14759" spans="11:11">
      <c r="K14759" s="3"/>
    </row>
    <row r="14760" spans="11:11">
      <c r="K14760" s="3"/>
    </row>
    <row r="14761" spans="11:11">
      <c r="K14761" s="3"/>
    </row>
    <row r="14762" spans="11:11">
      <c r="K14762" s="3"/>
    </row>
    <row r="14763" spans="11:11">
      <c r="K14763" s="3"/>
    </row>
    <row r="14764" spans="11:11">
      <c r="K14764" s="3"/>
    </row>
    <row r="14765" spans="11:11">
      <c r="K14765" s="3"/>
    </row>
    <row r="14766" spans="11:11">
      <c r="K14766" s="3"/>
    </row>
    <row r="14767" spans="11:11">
      <c r="K14767" s="3"/>
    </row>
    <row r="14768" spans="11:11">
      <c r="K14768" s="3"/>
    </row>
    <row r="14769" spans="11:11">
      <c r="K14769" s="3"/>
    </row>
    <row r="14770" spans="11:11">
      <c r="K14770" s="3"/>
    </row>
    <row r="14771" spans="11:11">
      <c r="K14771" s="3"/>
    </row>
    <row r="14772" spans="11:11">
      <c r="K14772" s="3"/>
    </row>
    <row r="14773" spans="11:11">
      <c r="K14773" s="3"/>
    </row>
    <row r="14774" spans="11:11">
      <c r="K14774" s="3"/>
    </row>
    <row r="14775" spans="11:11">
      <c r="K14775" s="3"/>
    </row>
    <row r="14776" spans="11:11">
      <c r="K14776" s="3"/>
    </row>
    <row r="14777" spans="11:11">
      <c r="K14777" s="3"/>
    </row>
    <row r="14778" spans="11:11">
      <c r="K14778" s="3"/>
    </row>
    <row r="14779" spans="11:11">
      <c r="K14779" s="3"/>
    </row>
    <row r="14780" spans="11:11">
      <c r="K14780" s="3"/>
    </row>
    <row r="14781" spans="11:11">
      <c r="K14781" s="3"/>
    </row>
    <row r="14782" spans="11:11">
      <c r="K14782" s="3"/>
    </row>
    <row r="14783" spans="11:11">
      <c r="K14783" s="3"/>
    </row>
    <row r="14784" spans="11:11">
      <c r="K14784" s="3"/>
    </row>
    <row r="14785" spans="11:11">
      <c r="K14785" s="3"/>
    </row>
    <row r="14786" spans="11:11">
      <c r="K14786" s="3"/>
    </row>
    <row r="14787" spans="11:11">
      <c r="K14787" s="3"/>
    </row>
    <row r="14788" spans="11:11">
      <c r="K14788" s="3"/>
    </row>
    <row r="14789" spans="11:11">
      <c r="K14789" s="3"/>
    </row>
    <row r="14790" spans="11:11">
      <c r="K14790" s="3"/>
    </row>
    <row r="14791" spans="11:11">
      <c r="K14791" s="3"/>
    </row>
    <row r="14792" spans="11:11">
      <c r="K14792" s="3"/>
    </row>
    <row r="14793" spans="11:11">
      <c r="K14793" s="3"/>
    </row>
    <row r="14794" spans="11:11">
      <c r="K14794" s="3"/>
    </row>
    <row r="14795" spans="11:11">
      <c r="K14795" s="3"/>
    </row>
    <row r="14796" spans="11:11">
      <c r="K14796" s="3"/>
    </row>
    <row r="14797" spans="11:11">
      <c r="K14797" s="3"/>
    </row>
    <row r="14798" spans="11:11">
      <c r="K14798" s="3"/>
    </row>
    <row r="14799" spans="11:11">
      <c r="K14799" s="3"/>
    </row>
    <row r="14800" spans="11:11">
      <c r="K14800" s="3"/>
    </row>
    <row r="14801" spans="11:11">
      <c r="K14801" s="3"/>
    </row>
    <row r="14802" spans="11:11">
      <c r="K14802" s="3"/>
    </row>
    <row r="14803" spans="11:11">
      <c r="K14803" s="3"/>
    </row>
    <row r="14804" spans="11:11">
      <c r="K14804" s="3"/>
    </row>
    <row r="14805" spans="11:11">
      <c r="K14805" s="3"/>
    </row>
    <row r="14806" spans="11:11">
      <c r="K14806" s="3"/>
    </row>
    <row r="14807" spans="11:11">
      <c r="K14807" s="3"/>
    </row>
    <row r="14808" spans="11:11">
      <c r="K14808" s="3"/>
    </row>
    <row r="14809" spans="11:11">
      <c r="K14809" s="3"/>
    </row>
    <row r="14810" spans="11:11">
      <c r="K14810" s="3"/>
    </row>
    <row r="14811" spans="11:11">
      <c r="K14811" s="3"/>
    </row>
    <row r="14812" spans="11:11">
      <c r="K14812" s="3"/>
    </row>
    <row r="14813" spans="11:11">
      <c r="K14813" s="3"/>
    </row>
    <row r="14814" spans="11:11">
      <c r="K14814" s="3"/>
    </row>
    <row r="14815" spans="11:11">
      <c r="K14815" s="3"/>
    </row>
    <row r="14816" spans="11:11">
      <c r="K14816" s="3"/>
    </row>
    <row r="14817" spans="11:11">
      <c r="K14817" s="3"/>
    </row>
    <row r="14818" spans="11:11">
      <c r="K14818" s="3"/>
    </row>
    <row r="14819" spans="11:11">
      <c r="K14819" s="3"/>
    </row>
    <row r="14820" spans="11:11">
      <c r="K14820" s="3"/>
    </row>
    <row r="14821" spans="11:11">
      <c r="K14821" s="3"/>
    </row>
    <row r="14822" spans="11:11">
      <c r="K14822" s="3"/>
    </row>
    <row r="14823" spans="11:11">
      <c r="K14823" s="3"/>
    </row>
    <row r="14824" spans="11:11">
      <c r="K14824" s="3"/>
    </row>
    <row r="14825" spans="11:11">
      <c r="K14825" s="3"/>
    </row>
    <row r="14826" spans="11:11">
      <c r="K14826" s="3"/>
    </row>
    <row r="14827" spans="11:11">
      <c r="K14827" s="3"/>
    </row>
    <row r="14828" spans="11:11">
      <c r="K14828" s="3"/>
    </row>
    <row r="14829" spans="11:11">
      <c r="K14829" s="3"/>
    </row>
    <row r="14830" spans="11:11">
      <c r="K14830" s="3"/>
    </row>
    <row r="14831" spans="11:11">
      <c r="K14831" s="3"/>
    </row>
    <row r="14832" spans="11:11">
      <c r="K14832" s="3"/>
    </row>
    <row r="14833" spans="11:11">
      <c r="K14833" s="3"/>
    </row>
    <row r="14834" spans="11:11">
      <c r="K14834" s="3"/>
    </row>
    <row r="14835" spans="11:11">
      <c r="K14835" s="3"/>
    </row>
    <row r="14836" spans="11:11">
      <c r="K14836" s="3"/>
    </row>
    <row r="14837" spans="11:11">
      <c r="K14837" s="3"/>
    </row>
    <row r="14838" spans="11:11">
      <c r="K14838" s="3"/>
    </row>
    <row r="14839" spans="11:11">
      <c r="K14839" s="3"/>
    </row>
    <row r="14840" spans="11:11">
      <c r="K14840" s="3"/>
    </row>
    <row r="14841" spans="11:11">
      <c r="K14841" s="3"/>
    </row>
    <row r="14842" spans="11:11">
      <c r="K14842" s="3"/>
    </row>
    <row r="14843" spans="11:11">
      <c r="K14843" s="3"/>
    </row>
    <row r="14844" spans="11:11">
      <c r="K14844" s="3"/>
    </row>
    <row r="14845" spans="11:11">
      <c r="K14845" s="3"/>
    </row>
    <row r="14846" spans="11:11">
      <c r="K14846" s="3"/>
    </row>
    <row r="14847" spans="11:11">
      <c r="K14847" s="3"/>
    </row>
    <row r="14848" spans="11:11">
      <c r="K14848" s="3"/>
    </row>
    <row r="14849" spans="11:11">
      <c r="K14849" s="3"/>
    </row>
    <row r="14850" spans="11:11">
      <c r="K14850" s="3"/>
    </row>
    <row r="14851" spans="11:11">
      <c r="K14851" s="3"/>
    </row>
    <row r="14852" spans="11:11">
      <c r="K14852" s="3"/>
    </row>
    <row r="14853" spans="11:11">
      <c r="K14853" s="3"/>
    </row>
    <row r="14854" spans="11:11">
      <c r="K14854" s="3"/>
    </row>
    <row r="14855" spans="11:11">
      <c r="K14855" s="3"/>
    </row>
    <row r="14856" spans="11:11">
      <c r="K14856" s="3"/>
    </row>
    <row r="14857" spans="11:11">
      <c r="K14857" s="3"/>
    </row>
    <row r="14858" spans="11:11">
      <c r="K14858" s="3"/>
    </row>
    <row r="14859" spans="11:11">
      <c r="K14859" s="3"/>
    </row>
    <row r="14860" spans="11:11">
      <c r="K14860" s="3"/>
    </row>
    <row r="14861" spans="11:11">
      <c r="K14861" s="3"/>
    </row>
    <row r="14862" spans="11:11">
      <c r="K14862" s="3"/>
    </row>
    <row r="14863" spans="11:11">
      <c r="K14863" s="3"/>
    </row>
    <row r="14864" spans="11:11">
      <c r="K14864" s="3"/>
    </row>
    <row r="14865" spans="11:11">
      <c r="K14865" s="3"/>
    </row>
    <row r="14866" spans="11:11">
      <c r="K14866" s="3"/>
    </row>
    <row r="14867" spans="11:11">
      <c r="K14867" s="3"/>
    </row>
    <row r="14868" spans="11:11">
      <c r="K14868" s="3"/>
    </row>
    <row r="14869" spans="11:11">
      <c r="K14869" s="3"/>
    </row>
    <row r="14870" spans="11:11">
      <c r="K14870" s="3"/>
    </row>
    <row r="14871" spans="11:11">
      <c r="K14871" s="3"/>
    </row>
    <row r="14872" spans="11:11">
      <c r="K14872" s="3"/>
    </row>
    <row r="14873" spans="11:11">
      <c r="K14873" s="3"/>
    </row>
    <row r="14874" spans="11:11">
      <c r="K14874" s="3"/>
    </row>
    <row r="14875" spans="11:11">
      <c r="K14875" s="3"/>
    </row>
    <row r="14876" spans="11:11">
      <c r="K14876" s="3"/>
    </row>
    <row r="14877" spans="11:11">
      <c r="K14877" s="3"/>
    </row>
    <row r="14878" spans="11:11">
      <c r="K14878" s="3"/>
    </row>
    <row r="14879" spans="11:11">
      <c r="K14879" s="3"/>
    </row>
    <row r="14880" spans="11:11">
      <c r="K14880" s="3"/>
    </row>
    <row r="14881" spans="11:11">
      <c r="K14881" s="3"/>
    </row>
    <row r="14882" spans="11:11">
      <c r="K14882" s="3"/>
    </row>
    <row r="14883" spans="11:11">
      <c r="K14883" s="3"/>
    </row>
    <row r="14884" spans="11:11">
      <c r="K14884" s="3"/>
    </row>
    <row r="14885" spans="11:11">
      <c r="K14885" s="3"/>
    </row>
    <row r="14886" spans="11:11">
      <c r="K14886" s="3"/>
    </row>
    <row r="14887" spans="11:11">
      <c r="K14887" s="3"/>
    </row>
    <row r="14888" spans="11:11">
      <c r="K14888" s="3"/>
    </row>
    <row r="14889" spans="11:11">
      <c r="K14889" s="3"/>
    </row>
    <row r="14890" spans="11:11">
      <c r="K14890" s="3"/>
    </row>
    <row r="14891" spans="11:11">
      <c r="K14891" s="3"/>
    </row>
    <row r="14892" spans="11:11">
      <c r="K14892" s="3"/>
    </row>
    <row r="14893" spans="11:11">
      <c r="K14893" s="3"/>
    </row>
    <row r="14894" spans="11:11">
      <c r="K14894" s="3"/>
    </row>
    <row r="14895" spans="11:11">
      <c r="K14895" s="3"/>
    </row>
    <row r="14896" spans="11:11">
      <c r="K14896" s="3"/>
    </row>
    <row r="14897" spans="11:11">
      <c r="K14897" s="3"/>
    </row>
    <row r="14898" spans="11:11">
      <c r="K14898" s="3"/>
    </row>
    <row r="14899" spans="11:11">
      <c r="K14899" s="3"/>
    </row>
    <row r="14900" spans="11:11">
      <c r="K14900" s="3"/>
    </row>
    <row r="14901" spans="11:11">
      <c r="K14901" s="3"/>
    </row>
    <row r="14902" spans="11:11">
      <c r="K14902" s="3"/>
    </row>
    <row r="14903" spans="11:11">
      <c r="K14903" s="3"/>
    </row>
    <row r="14904" spans="11:11">
      <c r="K14904" s="3"/>
    </row>
    <row r="14905" spans="11:11">
      <c r="K14905" s="3"/>
    </row>
    <row r="14906" spans="11:11">
      <c r="K14906" s="3"/>
    </row>
    <row r="14907" spans="11:11">
      <c r="K14907" s="3"/>
    </row>
    <row r="14908" spans="11:11">
      <c r="K14908" s="3"/>
    </row>
    <row r="14909" spans="11:11">
      <c r="K14909" s="3"/>
    </row>
    <row r="14910" spans="11:11">
      <c r="K14910" s="3"/>
    </row>
    <row r="14911" spans="11:11">
      <c r="K14911" s="3"/>
    </row>
    <row r="14912" spans="11:11">
      <c r="K14912" s="3"/>
    </row>
    <row r="14913" spans="11:11">
      <c r="K14913" s="3"/>
    </row>
    <row r="14914" spans="11:11">
      <c r="K14914" s="3"/>
    </row>
    <row r="14915" spans="11:11">
      <c r="K14915" s="3"/>
    </row>
    <row r="14916" spans="11:11">
      <c r="K14916" s="3"/>
    </row>
    <row r="14917" spans="11:11">
      <c r="K14917" s="3"/>
    </row>
    <row r="14918" spans="11:11">
      <c r="K14918" s="3"/>
    </row>
    <row r="14919" spans="11:11">
      <c r="K14919" s="3"/>
    </row>
    <row r="14920" spans="11:11">
      <c r="K14920" s="3"/>
    </row>
    <row r="14921" spans="11:11">
      <c r="K14921" s="3"/>
    </row>
    <row r="14922" spans="11:11">
      <c r="K14922" s="3"/>
    </row>
    <row r="14923" spans="11:11">
      <c r="K14923" s="3"/>
    </row>
    <row r="14924" spans="11:11">
      <c r="K14924" s="3"/>
    </row>
    <row r="14925" spans="11:11">
      <c r="K14925" s="3"/>
    </row>
    <row r="14926" spans="11:11">
      <c r="K14926" s="3"/>
    </row>
    <row r="14927" spans="11:11">
      <c r="K14927" s="3"/>
    </row>
    <row r="14928" spans="11:11">
      <c r="K14928" s="3"/>
    </row>
    <row r="14929" spans="11:11">
      <c r="K14929" s="3"/>
    </row>
    <row r="14930" spans="11:11">
      <c r="K14930" s="3"/>
    </row>
    <row r="14931" spans="11:11">
      <c r="K14931" s="3"/>
    </row>
    <row r="14932" spans="11:11">
      <c r="K14932" s="3"/>
    </row>
    <row r="14933" spans="11:11">
      <c r="K14933" s="3"/>
    </row>
    <row r="14934" spans="11:11">
      <c r="K14934" s="3"/>
    </row>
    <row r="14935" spans="11:11">
      <c r="K14935" s="3"/>
    </row>
    <row r="14936" spans="11:11">
      <c r="K14936" s="3"/>
    </row>
    <row r="14937" spans="11:11">
      <c r="K14937" s="3"/>
    </row>
    <row r="14938" spans="11:11">
      <c r="K14938" s="3"/>
    </row>
    <row r="14939" spans="11:11">
      <c r="K14939" s="3"/>
    </row>
    <row r="14940" spans="11:11">
      <c r="K14940" s="3"/>
    </row>
    <row r="14941" spans="11:11">
      <c r="K14941" s="3"/>
    </row>
    <row r="14942" spans="11:11">
      <c r="K14942" s="3"/>
    </row>
    <row r="14943" spans="11:11">
      <c r="K14943" s="3"/>
    </row>
    <row r="14944" spans="11:11">
      <c r="K14944" s="3"/>
    </row>
    <row r="14945" spans="11:11">
      <c r="K14945" s="3"/>
    </row>
    <row r="14946" spans="11:11">
      <c r="K14946" s="3"/>
    </row>
    <row r="14947" spans="11:11">
      <c r="K14947" s="3"/>
    </row>
    <row r="14948" spans="11:11">
      <c r="K14948" s="3"/>
    </row>
    <row r="14949" spans="11:11">
      <c r="K14949" s="3"/>
    </row>
    <row r="14950" spans="11:11">
      <c r="K14950" s="3"/>
    </row>
    <row r="14951" spans="11:11">
      <c r="K14951" s="3"/>
    </row>
    <row r="14952" spans="11:11">
      <c r="K14952" s="3"/>
    </row>
    <row r="14953" spans="11:11">
      <c r="K14953" s="3"/>
    </row>
    <row r="14954" spans="11:11">
      <c r="K14954" s="3"/>
    </row>
    <row r="14955" spans="11:11">
      <c r="K14955" s="3"/>
    </row>
    <row r="14956" spans="11:11">
      <c r="K14956" s="3"/>
    </row>
    <row r="14957" spans="11:11">
      <c r="K14957" s="3"/>
    </row>
    <row r="14958" spans="11:11">
      <c r="K14958" s="3"/>
    </row>
    <row r="14959" spans="11:11">
      <c r="K14959" s="3"/>
    </row>
    <row r="14960" spans="11:11">
      <c r="K14960" s="3"/>
    </row>
    <row r="14961" spans="11:11">
      <c r="K14961" s="3"/>
    </row>
    <row r="14962" spans="11:11">
      <c r="K14962" s="3"/>
    </row>
    <row r="14963" spans="11:11">
      <c r="K14963" s="3"/>
    </row>
    <row r="14964" spans="11:11">
      <c r="K14964" s="3"/>
    </row>
    <row r="14965" spans="11:11">
      <c r="K14965" s="3"/>
    </row>
    <row r="14966" spans="11:11">
      <c r="K14966" s="3"/>
    </row>
    <row r="14967" spans="11:11">
      <c r="K14967" s="3"/>
    </row>
    <row r="14968" spans="11:11">
      <c r="K14968" s="3"/>
    </row>
    <row r="14969" spans="11:11">
      <c r="K14969" s="3"/>
    </row>
    <row r="14970" spans="11:11">
      <c r="K14970" s="3"/>
    </row>
    <row r="14971" spans="11:11">
      <c r="K14971" s="3"/>
    </row>
    <row r="14972" spans="11:11">
      <c r="K14972" s="3"/>
    </row>
    <row r="14973" spans="11:11">
      <c r="K14973" s="3"/>
    </row>
    <row r="14974" spans="11:11">
      <c r="K14974" s="3"/>
    </row>
    <row r="14975" spans="11:11">
      <c r="K14975" s="3"/>
    </row>
    <row r="14976" spans="11:11">
      <c r="K14976" s="3"/>
    </row>
    <row r="14977" spans="11:11">
      <c r="K14977" s="3"/>
    </row>
    <row r="14978" spans="11:11">
      <c r="K14978" s="3"/>
    </row>
    <row r="14979" spans="11:11">
      <c r="K14979" s="3"/>
    </row>
    <row r="14980" spans="11:11">
      <c r="K14980" s="3"/>
    </row>
    <row r="14981" spans="11:11">
      <c r="K14981" s="3"/>
    </row>
    <row r="14982" spans="11:11">
      <c r="K14982" s="3"/>
    </row>
    <row r="14983" spans="11:11">
      <c r="K14983" s="3"/>
    </row>
    <row r="14984" spans="11:11">
      <c r="K14984" s="3"/>
    </row>
    <row r="14985" spans="11:11">
      <c r="K14985" s="3"/>
    </row>
    <row r="14986" spans="11:11">
      <c r="K14986" s="3"/>
    </row>
    <row r="14987" spans="11:11">
      <c r="K14987" s="3"/>
    </row>
    <row r="14988" spans="11:11">
      <c r="K14988" s="3"/>
    </row>
    <row r="14989" spans="11:11">
      <c r="K14989" s="3"/>
    </row>
    <row r="14990" spans="11:11">
      <c r="K14990" s="3"/>
    </row>
    <row r="14991" spans="11:11">
      <c r="K14991" s="3"/>
    </row>
    <row r="14992" spans="11:11">
      <c r="K14992" s="3"/>
    </row>
    <row r="14993" spans="11:11">
      <c r="K14993" s="3"/>
    </row>
    <row r="14994" spans="11:11">
      <c r="K14994" s="3"/>
    </row>
    <row r="14995" spans="11:11">
      <c r="K14995" s="3"/>
    </row>
    <row r="14996" spans="11:11">
      <c r="K14996" s="3"/>
    </row>
    <row r="14997" spans="11:11">
      <c r="K14997" s="3"/>
    </row>
    <row r="14998" spans="11:11">
      <c r="K14998" s="3"/>
    </row>
    <row r="14999" spans="11:11">
      <c r="K14999" s="3"/>
    </row>
    <row r="15000" spans="11:11">
      <c r="K15000" s="3"/>
    </row>
    <row r="15001" spans="11:11">
      <c r="K15001" s="3"/>
    </row>
    <row r="15002" spans="11:11">
      <c r="K15002" s="3"/>
    </row>
    <row r="15003" spans="11:11">
      <c r="K15003" s="3"/>
    </row>
    <row r="15004" spans="11:11">
      <c r="K15004" s="3"/>
    </row>
    <row r="15005" spans="11:11">
      <c r="K15005" s="3"/>
    </row>
    <row r="15006" spans="11:11">
      <c r="K15006" s="3"/>
    </row>
    <row r="15007" spans="11:11">
      <c r="K15007" s="3"/>
    </row>
    <row r="15008" spans="11:11">
      <c r="K15008" s="3"/>
    </row>
    <row r="15009" spans="11:11">
      <c r="K15009" s="3"/>
    </row>
    <row r="15010" spans="11:11">
      <c r="K15010" s="3"/>
    </row>
    <row r="15011" spans="11:11">
      <c r="K15011" s="3"/>
    </row>
    <row r="15012" spans="11:11">
      <c r="K15012" s="3"/>
    </row>
    <row r="15013" spans="11:11">
      <c r="K15013" s="3"/>
    </row>
    <row r="15014" spans="11:11">
      <c r="K15014" s="3"/>
    </row>
    <row r="15015" spans="11:11">
      <c r="K15015" s="3"/>
    </row>
    <row r="15016" spans="11:11">
      <c r="K15016" s="3"/>
    </row>
    <row r="15017" spans="11:11">
      <c r="K15017" s="3"/>
    </row>
    <row r="15018" spans="11:11">
      <c r="K15018" s="3"/>
    </row>
    <row r="15019" spans="11:11">
      <c r="K15019" s="3"/>
    </row>
    <row r="15020" spans="11:11">
      <c r="K15020" s="3"/>
    </row>
    <row r="15021" spans="11:11">
      <c r="K15021" s="3"/>
    </row>
    <row r="15022" spans="11:11">
      <c r="K15022" s="3"/>
    </row>
    <row r="15023" spans="11:11">
      <c r="K15023" s="3"/>
    </row>
    <row r="15024" spans="11:11">
      <c r="K15024" s="3"/>
    </row>
    <row r="15025" spans="11:11">
      <c r="K15025" s="3"/>
    </row>
    <row r="15026" spans="11:11">
      <c r="K15026" s="3"/>
    </row>
    <row r="15027" spans="11:11">
      <c r="K15027" s="3"/>
    </row>
    <row r="15028" spans="11:11">
      <c r="K15028" s="3"/>
    </row>
    <row r="15029" spans="11:11">
      <c r="K15029" s="3"/>
    </row>
    <row r="15030" spans="11:11">
      <c r="K15030" s="3"/>
    </row>
    <row r="15031" spans="11:11">
      <c r="K15031" s="3"/>
    </row>
    <row r="15032" spans="11:11">
      <c r="K15032" s="3"/>
    </row>
    <row r="15033" spans="11:11">
      <c r="K15033" s="3"/>
    </row>
    <row r="15034" spans="11:11">
      <c r="K15034" s="3"/>
    </row>
    <row r="15035" spans="11:11">
      <c r="K15035" s="3"/>
    </row>
    <row r="15036" spans="11:11">
      <c r="K15036" s="3"/>
    </row>
    <row r="15037" spans="11:11">
      <c r="K15037" s="3"/>
    </row>
    <row r="15038" spans="11:11">
      <c r="K15038" s="3"/>
    </row>
    <row r="15039" spans="11:11">
      <c r="K15039" s="3"/>
    </row>
    <row r="15040" spans="11:11">
      <c r="K15040" s="3"/>
    </row>
    <row r="15041" spans="11:11">
      <c r="K15041" s="3"/>
    </row>
    <row r="15042" spans="11:11">
      <c r="K15042" s="3"/>
    </row>
    <row r="15043" spans="11:11">
      <c r="K15043" s="3"/>
    </row>
    <row r="15044" spans="11:11">
      <c r="K15044" s="3"/>
    </row>
    <row r="15045" spans="11:11">
      <c r="K15045" s="3"/>
    </row>
    <row r="15046" spans="11:11">
      <c r="K15046" s="3"/>
    </row>
    <row r="15047" spans="11:11">
      <c r="K15047" s="3"/>
    </row>
    <row r="15048" spans="11:11">
      <c r="K15048" s="3"/>
    </row>
    <row r="15049" spans="11:11">
      <c r="K15049" s="3"/>
    </row>
    <row r="15050" spans="11:11">
      <c r="K15050" s="3"/>
    </row>
    <row r="15051" spans="11:11">
      <c r="K15051" s="3"/>
    </row>
    <row r="15052" spans="11:11">
      <c r="K15052" s="3"/>
    </row>
    <row r="15053" spans="11:11">
      <c r="K15053" s="3"/>
    </row>
    <row r="15054" spans="11:11">
      <c r="K15054" s="3"/>
    </row>
    <row r="15055" spans="11:11">
      <c r="K15055" s="3"/>
    </row>
    <row r="15056" spans="11:11">
      <c r="K15056" s="3"/>
    </row>
    <row r="15057" spans="11:11">
      <c r="K15057" s="3"/>
    </row>
    <row r="15058" spans="11:11">
      <c r="K15058" s="3"/>
    </row>
    <row r="15059" spans="11:11">
      <c r="K15059" s="3"/>
    </row>
    <row r="15060" spans="11:11">
      <c r="K15060" s="3"/>
    </row>
    <row r="15061" spans="11:11">
      <c r="K15061" s="3"/>
    </row>
    <row r="15062" spans="11:11">
      <c r="K15062" s="3"/>
    </row>
    <row r="15063" spans="11:11">
      <c r="K15063" s="3"/>
    </row>
    <row r="15064" spans="11:11">
      <c r="K15064" s="3"/>
    </row>
    <row r="15065" spans="11:11">
      <c r="K15065" s="3"/>
    </row>
    <row r="15066" spans="11:11">
      <c r="K15066" s="3"/>
    </row>
    <row r="15067" spans="11:11">
      <c r="K15067" s="3"/>
    </row>
    <row r="15068" spans="11:11">
      <c r="K15068" s="3"/>
    </row>
    <row r="15069" spans="11:11">
      <c r="K15069" s="3"/>
    </row>
    <row r="15070" spans="11:11">
      <c r="K15070" s="3"/>
    </row>
    <row r="15071" spans="11:11">
      <c r="K15071" s="3"/>
    </row>
    <row r="15072" spans="11:11">
      <c r="K15072" s="3"/>
    </row>
    <row r="15073" spans="11:11">
      <c r="K15073" s="3"/>
    </row>
    <row r="15074" spans="11:11">
      <c r="K15074" s="3"/>
    </row>
    <row r="15075" spans="11:11">
      <c r="K15075" s="3"/>
    </row>
    <row r="15076" spans="11:11">
      <c r="K15076" s="3"/>
    </row>
    <row r="15077" spans="11:11">
      <c r="K15077" s="3"/>
    </row>
    <row r="15078" spans="11:11">
      <c r="K15078" s="3"/>
    </row>
    <row r="15079" spans="11:11">
      <c r="K15079" s="3"/>
    </row>
    <row r="15080" spans="11:11">
      <c r="K15080" s="3"/>
    </row>
    <row r="15081" spans="11:11">
      <c r="K15081" s="3"/>
    </row>
    <row r="15082" spans="11:11">
      <c r="K15082" s="3"/>
    </row>
    <row r="15083" spans="11:11">
      <c r="K15083" s="3"/>
    </row>
    <row r="15084" spans="11:11">
      <c r="K15084" s="3"/>
    </row>
    <row r="15085" spans="11:11">
      <c r="K15085" s="3"/>
    </row>
    <row r="15086" spans="11:11">
      <c r="K15086" s="3"/>
    </row>
    <row r="15087" spans="11:11">
      <c r="K15087" s="3"/>
    </row>
    <row r="15088" spans="11:11">
      <c r="K15088" s="3"/>
    </row>
    <row r="15089" spans="11:11">
      <c r="K15089" s="3"/>
    </row>
    <row r="15090" spans="11:11">
      <c r="K15090" s="3"/>
    </row>
    <row r="15091" spans="11:11">
      <c r="K15091" s="3"/>
    </row>
    <row r="15092" spans="11:11">
      <c r="K15092" s="3"/>
    </row>
    <row r="15093" spans="11:11">
      <c r="K15093" s="3"/>
    </row>
    <row r="15094" spans="11:11">
      <c r="K15094" s="3"/>
    </row>
    <row r="15095" spans="11:11">
      <c r="K15095" s="3"/>
    </row>
    <row r="15096" spans="11:11">
      <c r="K15096" s="3"/>
    </row>
    <row r="15097" spans="11:11">
      <c r="K15097" s="3"/>
    </row>
    <row r="15098" spans="11:11">
      <c r="K15098" s="3"/>
    </row>
    <row r="15099" spans="11:11">
      <c r="K15099" s="3"/>
    </row>
    <row r="15100" spans="11:11">
      <c r="K15100" s="3"/>
    </row>
    <row r="15101" spans="11:11">
      <c r="K15101" s="3"/>
    </row>
    <row r="15102" spans="11:11">
      <c r="K15102" s="3"/>
    </row>
    <row r="15103" spans="11:11">
      <c r="K15103" s="3"/>
    </row>
    <row r="15104" spans="11:11">
      <c r="K15104" s="3"/>
    </row>
    <row r="15105" spans="11:11">
      <c r="K15105" s="3"/>
    </row>
    <row r="15106" spans="11:11">
      <c r="K15106" s="3"/>
    </row>
    <row r="15107" spans="11:11">
      <c r="K15107" s="3"/>
    </row>
    <row r="15108" spans="11:11">
      <c r="K15108" s="3"/>
    </row>
    <row r="15109" spans="11:11">
      <c r="K15109" s="3"/>
    </row>
    <row r="15110" spans="11:11">
      <c r="K15110" s="3"/>
    </row>
    <row r="15111" spans="11:11">
      <c r="K15111" s="3"/>
    </row>
    <row r="15112" spans="11:11">
      <c r="K15112" s="3"/>
    </row>
    <row r="15113" spans="11:11">
      <c r="K15113" s="3"/>
    </row>
    <row r="15114" spans="11:11">
      <c r="K15114" s="3"/>
    </row>
    <row r="15115" spans="11:11">
      <c r="K15115" s="3"/>
    </row>
    <row r="15116" spans="11:11">
      <c r="K15116" s="3"/>
    </row>
    <row r="15117" spans="11:11">
      <c r="K15117" s="3"/>
    </row>
    <row r="15118" spans="11:11">
      <c r="K15118" s="3"/>
    </row>
    <row r="15119" spans="11:11">
      <c r="K15119" s="3"/>
    </row>
    <row r="15120" spans="11:11">
      <c r="K15120" s="3"/>
    </row>
    <row r="15121" spans="11:11">
      <c r="K15121" s="3"/>
    </row>
    <row r="15122" spans="11:11">
      <c r="K15122" s="3"/>
    </row>
    <row r="15123" spans="11:11">
      <c r="K15123" s="3"/>
    </row>
    <row r="15124" spans="11:11">
      <c r="K15124" s="3"/>
    </row>
    <row r="15125" spans="11:11">
      <c r="K15125" s="3"/>
    </row>
    <row r="15126" spans="11:11">
      <c r="K15126" s="3"/>
    </row>
    <row r="15127" spans="11:11">
      <c r="K15127" s="3"/>
    </row>
    <row r="15128" spans="11:11">
      <c r="K15128" s="3"/>
    </row>
    <row r="15129" spans="11:11">
      <c r="K15129" s="3"/>
    </row>
    <row r="15130" spans="11:11">
      <c r="K15130" s="3"/>
    </row>
    <row r="15131" spans="11:11">
      <c r="K15131" s="3"/>
    </row>
    <row r="15132" spans="11:11">
      <c r="K15132" s="3"/>
    </row>
    <row r="15133" spans="11:11">
      <c r="K15133" s="3"/>
    </row>
    <row r="15134" spans="11:11">
      <c r="K15134" s="3"/>
    </row>
    <row r="15135" spans="11:11">
      <c r="K15135" s="3"/>
    </row>
    <row r="15136" spans="11:11">
      <c r="K15136" s="3"/>
    </row>
    <row r="15137" spans="11:11">
      <c r="K15137" s="3"/>
    </row>
    <row r="15138" spans="11:11">
      <c r="K15138" s="3"/>
    </row>
    <row r="15139" spans="11:11">
      <c r="K15139" s="3"/>
    </row>
    <row r="15140" spans="11:11">
      <c r="K15140" s="3"/>
    </row>
    <row r="15141" spans="11:11">
      <c r="K15141" s="3"/>
    </row>
    <row r="15142" spans="11:11">
      <c r="K15142" s="3"/>
    </row>
    <row r="15143" spans="11:11">
      <c r="K15143" s="3"/>
    </row>
    <row r="15144" spans="11:11">
      <c r="K15144" s="3"/>
    </row>
    <row r="15145" spans="11:11">
      <c r="K15145" s="3"/>
    </row>
    <row r="15146" spans="11:11">
      <c r="K15146" s="3"/>
    </row>
    <row r="15147" spans="11:11">
      <c r="K15147" s="3"/>
    </row>
    <row r="15148" spans="11:11">
      <c r="K15148" s="3"/>
    </row>
    <row r="15149" spans="11:11">
      <c r="K15149" s="3"/>
    </row>
    <row r="15150" spans="11:11">
      <c r="K15150" s="3"/>
    </row>
    <row r="15151" spans="11:11">
      <c r="K15151" s="3"/>
    </row>
    <row r="15152" spans="11:11">
      <c r="K15152" s="3"/>
    </row>
    <row r="15153" spans="11:11">
      <c r="K15153" s="3"/>
    </row>
    <row r="15154" spans="11:11">
      <c r="K15154" s="3"/>
    </row>
    <row r="15155" spans="11:11">
      <c r="K15155" s="3"/>
    </row>
    <row r="15156" spans="11:11">
      <c r="K15156" s="3"/>
    </row>
    <row r="15157" spans="11:11">
      <c r="K15157" s="3"/>
    </row>
    <row r="15158" spans="11:11">
      <c r="K15158" s="3"/>
    </row>
    <row r="15159" spans="11:11">
      <c r="K15159" s="3"/>
    </row>
    <row r="15160" spans="11:11">
      <c r="K15160" s="3"/>
    </row>
    <row r="15161" spans="11:11">
      <c r="K15161" s="3"/>
    </row>
    <row r="15162" spans="11:11">
      <c r="K15162" s="3"/>
    </row>
    <row r="15163" spans="11:11">
      <c r="K15163" s="3"/>
    </row>
    <row r="15164" spans="11:11">
      <c r="K15164" s="3"/>
    </row>
    <row r="15165" spans="11:11">
      <c r="K15165" s="3"/>
    </row>
    <row r="15166" spans="11:11">
      <c r="K15166" s="3"/>
    </row>
    <row r="15167" spans="11:11">
      <c r="K15167" s="3"/>
    </row>
    <row r="15168" spans="11:11">
      <c r="K15168" s="3"/>
    </row>
    <row r="15169" spans="11:11">
      <c r="K15169" s="3"/>
    </row>
    <row r="15170" spans="11:11">
      <c r="K15170" s="3"/>
    </row>
    <row r="15171" spans="11:11">
      <c r="K15171" s="3"/>
    </row>
    <row r="15172" spans="11:11">
      <c r="K15172" s="3"/>
    </row>
    <row r="15173" spans="11:11">
      <c r="K15173" s="3"/>
    </row>
    <row r="15174" spans="11:11">
      <c r="K15174" s="3"/>
    </row>
    <row r="15175" spans="11:11">
      <c r="K15175" s="3"/>
    </row>
    <row r="15176" spans="11:11">
      <c r="K15176" s="3"/>
    </row>
    <row r="15177" spans="11:11">
      <c r="K15177" s="3"/>
    </row>
    <row r="15178" spans="11:11">
      <c r="K15178" s="3"/>
    </row>
    <row r="15179" spans="11:11">
      <c r="K15179" s="3"/>
    </row>
    <row r="15180" spans="11:11">
      <c r="K15180" s="3"/>
    </row>
    <row r="15181" spans="11:11">
      <c r="K15181" s="3"/>
    </row>
    <row r="15182" spans="11:11">
      <c r="K15182" s="3"/>
    </row>
    <row r="15183" spans="11:11">
      <c r="K15183" s="3"/>
    </row>
    <row r="15184" spans="11:11">
      <c r="K15184" s="3"/>
    </row>
    <row r="15185" spans="11:11">
      <c r="K15185" s="3"/>
    </row>
    <row r="15186" spans="11:11">
      <c r="K15186" s="3"/>
    </row>
    <row r="15187" spans="11:11">
      <c r="K15187" s="3"/>
    </row>
    <row r="15188" spans="11:11">
      <c r="K15188" s="3"/>
    </row>
    <row r="15189" spans="11:11">
      <c r="K15189" s="3"/>
    </row>
    <row r="15190" spans="11:11">
      <c r="K15190" s="3"/>
    </row>
    <row r="15191" spans="11:11">
      <c r="K15191" s="3"/>
    </row>
    <row r="15192" spans="11:11">
      <c r="K15192" s="3"/>
    </row>
    <row r="15193" spans="11:11">
      <c r="K15193" s="3"/>
    </row>
    <row r="15194" spans="11:11">
      <c r="K15194" s="3"/>
    </row>
    <row r="15195" spans="11:11">
      <c r="K15195" s="3"/>
    </row>
    <row r="15196" spans="11:11">
      <c r="K15196" s="3"/>
    </row>
    <row r="15197" spans="11:11">
      <c r="K15197" s="3"/>
    </row>
    <row r="15198" spans="11:11">
      <c r="K15198" s="3"/>
    </row>
    <row r="15199" spans="11:11">
      <c r="K15199" s="3"/>
    </row>
    <row r="15200" spans="11:11">
      <c r="K15200" s="3"/>
    </row>
    <row r="15201" spans="11:11">
      <c r="K15201" s="3"/>
    </row>
    <row r="15202" spans="11:11">
      <c r="K15202" s="3"/>
    </row>
    <row r="15203" spans="11:11">
      <c r="K15203" s="3"/>
    </row>
    <row r="15204" spans="11:11">
      <c r="K15204" s="3"/>
    </row>
    <row r="15205" spans="11:11">
      <c r="K15205" s="3"/>
    </row>
    <row r="15206" spans="11:11">
      <c r="K15206" s="3"/>
    </row>
    <row r="15207" spans="11:11">
      <c r="K15207" s="3"/>
    </row>
    <row r="15208" spans="11:11">
      <c r="K15208" s="3"/>
    </row>
    <row r="15209" spans="11:11">
      <c r="K15209" s="3"/>
    </row>
    <row r="15210" spans="11:11">
      <c r="K15210" s="3"/>
    </row>
    <row r="15211" spans="11:11">
      <c r="K15211" s="3"/>
    </row>
    <row r="15212" spans="11:11">
      <c r="K15212" s="3"/>
    </row>
    <row r="15213" spans="11:11">
      <c r="K15213" s="3"/>
    </row>
    <row r="15214" spans="11:11">
      <c r="K15214" s="3"/>
    </row>
    <row r="15215" spans="11:11">
      <c r="K15215" s="3"/>
    </row>
    <row r="15216" spans="11:11">
      <c r="K15216" s="3"/>
    </row>
    <row r="15217" spans="11:11">
      <c r="K15217" s="3"/>
    </row>
    <row r="15218" spans="11:11">
      <c r="K15218" s="3"/>
    </row>
    <row r="15219" spans="11:11">
      <c r="K15219" s="3"/>
    </row>
    <row r="15220" spans="11:11">
      <c r="K15220" s="3"/>
    </row>
    <row r="15221" spans="11:11">
      <c r="K15221" s="3"/>
    </row>
    <row r="15222" spans="11:11">
      <c r="K15222" s="3"/>
    </row>
    <row r="15223" spans="11:11">
      <c r="K15223" s="3"/>
    </row>
    <row r="15224" spans="11:11">
      <c r="K15224" s="3"/>
    </row>
    <row r="15225" spans="11:11">
      <c r="K15225" s="3"/>
    </row>
    <row r="15226" spans="11:11">
      <c r="K15226" s="3"/>
    </row>
    <row r="15227" spans="11:11">
      <c r="K15227" s="3"/>
    </row>
    <row r="15228" spans="11:11">
      <c r="K15228" s="3"/>
    </row>
    <row r="15229" spans="11:11">
      <c r="K15229" s="3"/>
    </row>
    <row r="15230" spans="11:11">
      <c r="K15230" s="3"/>
    </row>
    <row r="15231" spans="11:11">
      <c r="K15231" s="3"/>
    </row>
    <row r="15232" spans="11:11">
      <c r="K15232" s="3"/>
    </row>
    <row r="15233" spans="11:11">
      <c r="K15233" s="3"/>
    </row>
    <row r="15234" spans="11:11">
      <c r="K15234" s="3"/>
    </row>
    <row r="15235" spans="11:11">
      <c r="K15235" s="3"/>
    </row>
    <row r="15236" spans="11:11">
      <c r="K15236" s="3"/>
    </row>
    <row r="15237" spans="11:11">
      <c r="K15237" s="3"/>
    </row>
    <row r="15238" spans="11:11">
      <c r="K15238" s="3"/>
    </row>
    <row r="15239" spans="11:11">
      <c r="K15239" s="3"/>
    </row>
    <row r="15240" spans="11:11">
      <c r="K15240" s="3"/>
    </row>
    <row r="15241" spans="11:11">
      <c r="K15241" s="3"/>
    </row>
    <row r="15242" spans="11:11">
      <c r="K15242" s="3"/>
    </row>
    <row r="15243" spans="11:11">
      <c r="K15243" s="3"/>
    </row>
    <row r="15244" spans="11:11">
      <c r="K15244" s="3"/>
    </row>
    <row r="15245" spans="11:11">
      <c r="K15245" s="3"/>
    </row>
    <row r="15246" spans="11:11">
      <c r="K15246" s="3"/>
    </row>
    <row r="15247" spans="11:11">
      <c r="K15247" s="3"/>
    </row>
    <row r="15248" spans="11:11">
      <c r="K15248" s="3"/>
    </row>
    <row r="15249" spans="11:11">
      <c r="K15249" s="3"/>
    </row>
    <row r="15250" spans="11:11">
      <c r="K15250" s="3"/>
    </row>
    <row r="15251" spans="11:11">
      <c r="K15251" s="3"/>
    </row>
    <row r="15252" spans="11:11">
      <c r="K15252" s="3"/>
    </row>
    <row r="15253" spans="11:11">
      <c r="K15253" s="3"/>
    </row>
    <row r="15254" spans="11:11">
      <c r="K15254" s="3"/>
    </row>
    <row r="15255" spans="11:11">
      <c r="K15255" s="3"/>
    </row>
    <row r="15256" spans="11:11">
      <c r="K15256" s="3"/>
    </row>
    <row r="15257" spans="11:11">
      <c r="K15257" s="3"/>
    </row>
    <row r="15258" spans="11:11">
      <c r="K15258" s="3"/>
    </row>
    <row r="15259" spans="11:11">
      <c r="K15259" s="3"/>
    </row>
    <row r="15260" spans="11:11">
      <c r="K15260" s="3"/>
    </row>
    <row r="15261" spans="11:11">
      <c r="K15261" s="3"/>
    </row>
    <row r="15262" spans="11:11">
      <c r="K15262" s="3"/>
    </row>
    <row r="15263" spans="11:11">
      <c r="K15263" s="3"/>
    </row>
    <row r="15264" spans="11:11">
      <c r="K15264" s="3"/>
    </row>
    <row r="15265" spans="11:11">
      <c r="K15265" s="3"/>
    </row>
    <row r="15266" spans="11:11">
      <c r="K15266" s="3"/>
    </row>
    <row r="15267" spans="11:11">
      <c r="K15267" s="3"/>
    </row>
    <row r="15268" spans="11:11">
      <c r="K15268" s="3"/>
    </row>
    <row r="15269" spans="11:11">
      <c r="K15269" s="3"/>
    </row>
    <row r="15270" spans="11:11">
      <c r="K15270" s="3"/>
    </row>
    <row r="15271" spans="11:11">
      <c r="K15271" s="3"/>
    </row>
    <row r="15272" spans="11:11">
      <c r="K15272" s="3"/>
    </row>
    <row r="15273" spans="11:11">
      <c r="K15273" s="3"/>
    </row>
    <row r="15274" spans="11:11">
      <c r="K15274" s="3"/>
    </row>
    <row r="15275" spans="11:11">
      <c r="K15275" s="3"/>
    </row>
    <row r="15276" spans="11:11">
      <c r="K15276" s="3"/>
    </row>
    <row r="15277" spans="11:11">
      <c r="K15277" s="3"/>
    </row>
    <row r="15278" spans="11:11">
      <c r="K15278" s="3"/>
    </row>
    <row r="15279" spans="11:11">
      <c r="K15279" s="3"/>
    </row>
    <row r="15280" spans="11:11">
      <c r="K15280" s="3"/>
    </row>
    <row r="15281" spans="11:11">
      <c r="K15281" s="3"/>
    </row>
    <row r="15282" spans="11:11">
      <c r="K15282" s="3"/>
    </row>
    <row r="15283" spans="11:11">
      <c r="K15283" s="3"/>
    </row>
    <row r="15284" spans="11:11">
      <c r="K15284" s="3"/>
    </row>
    <row r="15285" spans="11:11">
      <c r="K15285" s="3"/>
    </row>
    <row r="15286" spans="11:11">
      <c r="K15286" s="3"/>
    </row>
    <row r="15287" spans="11:11">
      <c r="K15287" s="3"/>
    </row>
    <row r="15288" spans="11:11">
      <c r="K15288" s="3"/>
    </row>
    <row r="15289" spans="11:11">
      <c r="K15289" s="3"/>
    </row>
    <row r="15290" spans="11:11">
      <c r="K15290" s="3"/>
    </row>
    <row r="15291" spans="11:11">
      <c r="K15291" s="3"/>
    </row>
    <row r="15292" spans="11:11">
      <c r="K15292" s="3"/>
    </row>
    <row r="15293" spans="11:11">
      <c r="K15293" s="3"/>
    </row>
    <row r="15294" spans="11:11">
      <c r="K15294" s="3"/>
    </row>
    <row r="15295" spans="11:11">
      <c r="K15295" s="3"/>
    </row>
    <row r="15296" spans="11:11">
      <c r="K15296" s="3"/>
    </row>
    <row r="15297" spans="11:11">
      <c r="K15297" s="3"/>
    </row>
    <row r="15298" spans="11:11">
      <c r="K15298" s="3"/>
    </row>
    <row r="15299" spans="11:11">
      <c r="K15299" s="3"/>
    </row>
    <row r="15300" spans="11:11">
      <c r="K15300" s="3"/>
    </row>
    <row r="15301" spans="11:11">
      <c r="K15301" s="3"/>
    </row>
    <row r="15302" spans="11:11">
      <c r="K15302" s="3"/>
    </row>
    <row r="15303" spans="11:11">
      <c r="K15303" s="3"/>
    </row>
    <row r="15304" spans="11:11">
      <c r="K15304" s="3"/>
    </row>
    <row r="15305" spans="11:11">
      <c r="K15305" s="3"/>
    </row>
    <row r="15306" spans="11:11">
      <c r="K15306" s="3"/>
    </row>
    <row r="15307" spans="11:11">
      <c r="K15307" s="3"/>
    </row>
    <row r="15308" spans="11:11">
      <c r="K15308" s="3"/>
    </row>
    <row r="15309" spans="11:11">
      <c r="K15309" s="3"/>
    </row>
    <row r="15310" spans="11:11">
      <c r="K15310" s="3"/>
    </row>
    <row r="15311" spans="11:11">
      <c r="K15311" s="3"/>
    </row>
    <row r="15312" spans="11:11">
      <c r="K15312" s="3"/>
    </row>
    <row r="15313" spans="11:11">
      <c r="K15313" s="3"/>
    </row>
    <row r="15314" spans="11:11">
      <c r="K15314" s="3"/>
    </row>
    <row r="15315" spans="11:11">
      <c r="K15315" s="3"/>
    </row>
    <row r="15316" spans="11:11">
      <c r="K15316" s="3"/>
    </row>
    <row r="15317" spans="11:11">
      <c r="K15317" s="3"/>
    </row>
    <row r="15318" spans="11:11">
      <c r="K15318" s="3"/>
    </row>
    <row r="15319" spans="11:11">
      <c r="K15319" s="3"/>
    </row>
    <row r="15320" spans="11:11">
      <c r="K15320" s="3"/>
    </row>
    <row r="15321" spans="11:11">
      <c r="K15321" s="3"/>
    </row>
    <row r="15322" spans="11:11">
      <c r="K15322" s="3"/>
    </row>
    <row r="15323" spans="11:11">
      <c r="K15323" s="3"/>
    </row>
    <row r="15324" spans="11:11">
      <c r="K15324" s="3"/>
    </row>
    <row r="15325" spans="11:11">
      <c r="K15325" s="3"/>
    </row>
    <row r="15326" spans="11:11">
      <c r="K15326" s="3"/>
    </row>
    <row r="15327" spans="11:11">
      <c r="K15327" s="3"/>
    </row>
    <row r="15328" spans="11:11">
      <c r="K15328" s="3"/>
    </row>
    <row r="15329" spans="11:11">
      <c r="K15329" s="3"/>
    </row>
    <row r="15330" spans="11:11">
      <c r="K15330" s="3"/>
    </row>
    <row r="15331" spans="11:11">
      <c r="K15331" s="3"/>
    </row>
    <row r="15332" spans="11:11">
      <c r="K15332" s="3"/>
    </row>
    <row r="15333" spans="11:11">
      <c r="K15333" s="3"/>
    </row>
    <row r="15334" spans="11:11">
      <c r="K15334" s="3"/>
    </row>
    <row r="15335" spans="11:11">
      <c r="K15335" s="3"/>
    </row>
    <row r="15336" spans="11:11">
      <c r="K15336" s="3"/>
    </row>
    <row r="15337" spans="11:11">
      <c r="K15337" s="3"/>
    </row>
    <row r="15338" spans="11:11">
      <c r="K15338" s="3"/>
    </row>
    <row r="15339" spans="11:11">
      <c r="K15339" s="3"/>
    </row>
    <row r="15340" spans="11:11">
      <c r="K15340" s="3"/>
    </row>
    <row r="15341" spans="11:11">
      <c r="K15341" s="3"/>
    </row>
    <row r="15342" spans="11:11">
      <c r="K15342" s="3"/>
    </row>
    <row r="15343" spans="11:11">
      <c r="K15343" s="3"/>
    </row>
    <row r="15344" spans="11:11">
      <c r="K15344" s="3"/>
    </row>
    <row r="15345" spans="11:11">
      <c r="K15345" s="3"/>
    </row>
    <row r="15346" spans="11:11">
      <c r="K15346" s="3"/>
    </row>
    <row r="15347" spans="11:11">
      <c r="K15347" s="3"/>
    </row>
    <row r="15348" spans="11:11">
      <c r="K15348" s="3"/>
    </row>
    <row r="15349" spans="11:11">
      <c r="K15349" s="3"/>
    </row>
    <row r="15350" spans="11:11">
      <c r="K15350" s="3"/>
    </row>
    <row r="15351" spans="11:11">
      <c r="K15351" s="3"/>
    </row>
    <row r="15352" spans="11:11">
      <c r="K15352" s="3"/>
    </row>
    <row r="15353" spans="11:11">
      <c r="K15353" s="3"/>
    </row>
    <row r="15354" spans="11:11">
      <c r="K15354" s="3"/>
    </row>
    <row r="15355" spans="11:11">
      <c r="K15355" s="3"/>
    </row>
    <row r="15356" spans="11:11">
      <c r="K15356" s="3"/>
    </row>
    <row r="15357" spans="11:11">
      <c r="K15357" s="3"/>
    </row>
    <row r="15358" spans="11:11">
      <c r="K15358" s="3"/>
    </row>
    <row r="15359" spans="11:11">
      <c r="K15359" s="3"/>
    </row>
    <row r="15360" spans="11:11">
      <c r="K15360" s="3"/>
    </row>
    <row r="15361" spans="11:11">
      <c r="K15361" s="3"/>
    </row>
    <row r="15362" spans="11:11">
      <c r="K15362" s="3"/>
    </row>
    <row r="15363" spans="11:11">
      <c r="K15363" s="3"/>
    </row>
    <row r="15364" spans="11:11">
      <c r="K15364" s="3"/>
    </row>
    <row r="15365" spans="11:11">
      <c r="K15365" s="3"/>
    </row>
    <row r="15366" spans="11:11">
      <c r="K15366" s="3"/>
    </row>
    <row r="15367" spans="11:11">
      <c r="K15367" s="3"/>
    </row>
    <row r="15368" spans="11:11">
      <c r="K15368" s="3"/>
    </row>
    <row r="15369" spans="11:11">
      <c r="K15369" s="3"/>
    </row>
    <row r="15370" spans="11:11">
      <c r="K15370" s="3"/>
    </row>
    <row r="15371" spans="11:11">
      <c r="K15371" s="3"/>
    </row>
    <row r="15372" spans="11:11">
      <c r="K15372" s="3"/>
    </row>
    <row r="15373" spans="11:11">
      <c r="K15373" s="3"/>
    </row>
    <row r="15374" spans="11:11">
      <c r="K15374" s="3"/>
    </row>
    <row r="15375" spans="11:11">
      <c r="K15375" s="3"/>
    </row>
    <row r="15376" spans="11:11">
      <c r="K15376" s="3"/>
    </row>
    <row r="15377" spans="11:11">
      <c r="K15377" s="3"/>
    </row>
    <row r="15378" spans="11:11">
      <c r="K15378" s="3"/>
    </row>
    <row r="15379" spans="11:11">
      <c r="K15379" s="3"/>
    </row>
    <row r="15380" spans="11:11">
      <c r="K15380" s="3"/>
    </row>
    <row r="15381" spans="11:11">
      <c r="K15381" s="3"/>
    </row>
    <row r="15382" spans="11:11">
      <c r="K15382" s="3"/>
    </row>
    <row r="15383" spans="11:11">
      <c r="K15383" s="3"/>
    </row>
    <row r="15384" spans="11:11">
      <c r="K15384" s="3"/>
    </row>
    <row r="15385" spans="11:11">
      <c r="K15385" s="3"/>
    </row>
    <row r="15386" spans="11:11">
      <c r="K15386" s="3"/>
    </row>
    <row r="15387" spans="11:11">
      <c r="K15387" s="3"/>
    </row>
    <row r="15388" spans="11:11">
      <c r="K15388" s="3"/>
    </row>
    <row r="15389" spans="11:11">
      <c r="K15389" s="3"/>
    </row>
    <row r="15390" spans="11:11">
      <c r="K15390" s="3"/>
    </row>
    <row r="15391" spans="11:11">
      <c r="K15391" s="3"/>
    </row>
    <row r="15392" spans="11:11">
      <c r="K15392" s="3"/>
    </row>
    <row r="15393" spans="11:11">
      <c r="K15393" s="3"/>
    </row>
    <row r="15394" spans="11:11">
      <c r="K15394" s="3"/>
    </row>
    <row r="15395" spans="11:11">
      <c r="K15395" s="3"/>
    </row>
    <row r="15396" spans="11:11">
      <c r="K15396" s="3"/>
    </row>
    <row r="15397" spans="11:11">
      <c r="K15397" s="3"/>
    </row>
    <row r="15398" spans="11:11">
      <c r="K15398" s="3"/>
    </row>
    <row r="15399" spans="11:11">
      <c r="K15399" s="3"/>
    </row>
    <row r="15400" spans="11:11">
      <c r="K15400" s="3"/>
    </row>
    <row r="15401" spans="11:11">
      <c r="K15401" s="3"/>
    </row>
    <row r="15402" spans="11:11">
      <c r="K15402" s="3"/>
    </row>
    <row r="15403" spans="11:11">
      <c r="K15403" s="3"/>
    </row>
    <row r="15404" spans="11:11">
      <c r="K15404" s="3"/>
    </row>
    <row r="15405" spans="11:11">
      <c r="K15405" s="3"/>
    </row>
    <row r="15406" spans="11:11">
      <c r="K15406" s="3"/>
    </row>
    <row r="15407" spans="11:11">
      <c r="K15407" s="3"/>
    </row>
    <row r="15408" spans="11:11">
      <c r="K15408" s="3"/>
    </row>
    <row r="15409" spans="11:11">
      <c r="K15409" s="3"/>
    </row>
    <row r="15410" spans="11:11">
      <c r="K15410" s="3"/>
    </row>
    <row r="15411" spans="11:11">
      <c r="K15411" s="3"/>
    </row>
    <row r="15412" spans="11:11">
      <c r="K15412" s="3"/>
    </row>
    <row r="15413" spans="11:11">
      <c r="K15413" s="3"/>
    </row>
    <row r="15414" spans="11:11">
      <c r="K15414" s="3"/>
    </row>
    <row r="15415" spans="11:11">
      <c r="K15415" s="3"/>
    </row>
    <row r="15416" spans="11:11">
      <c r="K15416" s="3"/>
    </row>
    <row r="15417" spans="11:11">
      <c r="K15417" s="3"/>
    </row>
    <row r="15418" spans="11:11">
      <c r="K15418" s="3"/>
    </row>
    <row r="15419" spans="11:11">
      <c r="K15419" s="3"/>
    </row>
    <row r="15420" spans="11:11">
      <c r="K15420" s="3"/>
    </row>
    <row r="15421" spans="11:11">
      <c r="K15421" s="3"/>
    </row>
    <row r="15422" spans="11:11">
      <c r="K15422" s="3"/>
    </row>
    <row r="15423" spans="11:11">
      <c r="K15423" s="3"/>
    </row>
    <row r="15424" spans="11:11">
      <c r="K15424" s="3"/>
    </row>
    <row r="15425" spans="11:11">
      <c r="K15425" s="3"/>
    </row>
    <row r="15426" spans="11:11">
      <c r="K15426" s="3"/>
    </row>
    <row r="15427" spans="11:11">
      <c r="K15427" s="3"/>
    </row>
    <row r="15428" spans="11:11">
      <c r="K15428" s="3"/>
    </row>
    <row r="15429" spans="11:11">
      <c r="K15429" s="3"/>
    </row>
    <row r="15430" spans="11:11">
      <c r="K15430" s="3"/>
    </row>
    <row r="15431" spans="11:11">
      <c r="K15431" s="3"/>
    </row>
    <row r="15432" spans="11:11">
      <c r="K15432" s="3"/>
    </row>
    <row r="15433" spans="11:11">
      <c r="K15433" s="3"/>
    </row>
    <row r="15434" spans="11:11">
      <c r="K15434" s="3"/>
    </row>
    <row r="15435" spans="11:11">
      <c r="K15435" s="3"/>
    </row>
    <row r="15436" spans="11:11">
      <c r="K15436" s="3"/>
    </row>
    <row r="15437" spans="11:11">
      <c r="K15437" s="3"/>
    </row>
    <row r="15438" spans="11:11">
      <c r="K15438" s="3"/>
    </row>
    <row r="15439" spans="11:11">
      <c r="K15439" s="3"/>
    </row>
    <row r="15440" spans="11:11">
      <c r="K15440" s="3"/>
    </row>
    <row r="15441" spans="11:11">
      <c r="K15441" s="3"/>
    </row>
    <row r="15442" spans="11:11">
      <c r="K15442" s="3"/>
    </row>
    <row r="15443" spans="11:11">
      <c r="K15443" s="3"/>
    </row>
    <row r="15444" spans="11:11">
      <c r="K15444" s="3"/>
    </row>
    <row r="15445" spans="11:11">
      <c r="K15445" s="3"/>
    </row>
    <row r="15446" spans="11:11">
      <c r="K15446" s="3"/>
    </row>
    <row r="15447" spans="11:11">
      <c r="K15447" s="3"/>
    </row>
    <row r="15448" spans="11:11">
      <c r="K15448" s="3"/>
    </row>
    <row r="15449" spans="11:11">
      <c r="K15449" s="3"/>
    </row>
    <row r="15450" spans="11:11">
      <c r="K15450" s="3"/>
    </row>
    <row r="15451" spans="11:11">
      <c r="K15451" s="3"/>
    </row>
    <row r="15452" spans="11:11">
      <c r="K15452" s="3"/>
    </row>
    <row r="15453" spans="11:11">
      <c r="K15453" s="3"/>
    </row>
    <row r="15454" spans="11:11">
      <c r="K15454" s="3"/>
    </row>
    <row r="15455" spans="11:11">
      <c r="K15455" s="3"/>
    </row>
    <row r="15456" spans="11:11">
      <c r="K15456" s="3"/>
    </row>
    <row r="15457" spans="11:11">
      <c r="K15457" s="3"/>
    </row>
    <row r="15458" spans="11:11">
      <c r="K15458" s="3"/>
    </row>
    <row r="15459" spans="11:11">
      <c r="K15459" s="3"/>
    </row>
    <row r="15460" spans="11:11">
      <c r="K15460" s="3"/>
    </row>
    <row r="15461" spans="11:11">
      <c r="K15461" s="3"/>
    </row>
    <row r="15462" spans="11:11">
      <c r="K15462" s="3"/>
    </row>
    <row r="15463" spans="11:11">
      <c r="K15463" s="3"/>
    </row>
    <row r="15464" spans="11:11">
      <c r="K15464" s="3"/>
    </row>
    <row r="15465" spans="11:11">
      <c r="K15465" s="3"/>
    </row>
    <row r="15466" spans="11:11">
      <c r="K15466" s="3"/>
    </row>
    <row r="15467" spans="11:11">
      <c r="K15467" s="3"/>
    </row>
    <row r="15468" spans="11:11">
      <c r="K15468" s="3"/>
    </row>
    <row r="15469" spans="11:11">
      <c r="K15469" s="3"/>
    </row>
    <row r="15470" spans="11:11">
      <c r="K15470" s="3"/>
    </row>
    <row r="15471" spans="11:11">
      <c r="K15471" s="3"/>
    </row>
    <row r="15472" spans="11:11">
      <c r="K15472" s="3"/>
    </row>
    <row r="15473" spans="11:11">
      <c r="K15473" s="3"/>
    </row>
    <row r="15474" spans="11:11">
      <c r="K15474" s="3"/>
    </row>
    <row r="15475" spans="11:11">
      <c r="K15475" s="3"/>
    </row>
    <row r="15476" spans="11:11">
      <c r="K15476" s="3"/>
    </row>
    <row r="15477" spans="11:11">
      <c r="K15477" s="3"/>
    </row>
    <row r="15478" spans="11:11">
      <c r="K15478" s="3"/>
    </row>
    <row r="15479" spans="11:11">
      <c r="K15479" s="3"/>
    </row>
    <row r="15480" spans="11:11">
      <c r="K15480" s="3"/>
    </row>
    <row r="15481" spans="11:11">
      <c r="K15481" s="3"/>
    </row>
    <row r="15482" spans="11:11">
      <c r="K15482" s="3"/>
    </row>
    <row r="15483" spans="11:11">
      <c r="K15483" s="3"/>
    </row>
    <row r="15484" spans="11:11">
      <c r="K15484" s="3"/>
    </row>
    <row r="15485" spans="11:11">
      <c r="K15485" s="3"/>
    </row>
    <row r="15486" spans="11:11">
      <c r="K15486" s="3"/>
    </row>
    <row r="15487" spans="11:11">
      <c r="K15487" s="3"/>
    </row>
    <row r="15488" spans="11:11">
      <c r="K15488" s="3"/>
    </row>
    <row r="15489" spans="11:11">
      <c r="K15489" s="3"/>
    </row>
    <row r="15490" spans="11:11">
      <c r="K15490" s="3"/>
    </row>
    <row r="15491" spans="11:11">
      <c r="K15491" s="3"/>
    </row>
    <row r="15492" spans="11:11">
      <c r="K15492" s="3"/>
    </row>
    <row r="15493" spans="11:11">
      <c r="K15493" s="3"/>
    </row>
    <row r="15494" spans="11:11">
      <c r="K15494" s="3"/>
    </row>
    <row r="15495" spans="11:11">
      <c r="K15495" s="3"/>
    </row>
    <row r="15496" spans="11:11">
      <c r="K15496" s="3"/>
    </row>
    <row r="15497" spans="11:11">
      <c r="K15497" s="3"/>
    </row>
    <row r="15498" spans="11:11">
      <c r="K15498" s="3"/>
    </row>
    <row r="15499" spans="11:11">
      <c r="K15499" s="3"/>
    </row>
    <row r="15500" spans="11:11">
      <c r="K15500" s="3"/>
    </row>
    <row r="15501" spans="11:11">
      <c r="K15501" s="3"/>
    </row>
    <row r="15502" spans="11:11">
      <c r="K15502" s="3"/>
    </row>
    <row r="15503" spans="11:11">
      <c r="K15503" s="3"/>
    </row>
    <row r="15504" spans="11:11">
      <c r="K15504" s="3"/>
    </row>
    <row r="15505" spans="11:11">
      <c r="K15505" s="3"/>
    </row>
    <row r="15506" spans="11:11">
      <c r="K15506" s="3"/>
    </row>
    <row r="15507" spans="11:11">
      <c r="K15507" s="3"/>
    </row>
    <row r="15508" spans="11:11">
      <c r="K15508" s="3"/>
    </row>
    <row r="15509" spans="11:11">
      <c r="K15509" s="3"/>
    </row>
    <row r="15510" spans="11:11">
      <c r="K15510" s="3"/>
    </row>
    <row r="15511" spans="11:11">
      <c r="K15511" s="3"/>
    </row>
    <row r="15512" spans="11:11">
      <c r="K15512" s="3"/>
    </row>
    <row r="15513" spans="11:11">
      <c r="K15513" s="3"/>
    </row>
    <row r="15514" spans="11:11">
      <c r="K15514" s="3"/>
    </row>
    <row r="15515" spans="11:11">
      <c r="K15515" s="3"/>
    </row>
    <row r="15516" spans="11:11">
      <c r="K15516" s="3"/>
    </row>
    <row r="15517" spans="11:11">
      <c r="K15517" s="3"/>
    </row>
    <row r="15518" spans="11:11">
      <c r="K15518" s="3"/>
    </row>
    <row r="15519" spans="11:11">
      <c r="K15519" s="3"/>
    </row>
    <row r="15520" spans="11:11">
      <c r="K15520" s="3"/>
    </row>
    <row r="15521" spans="11:11">
      <c r="K15521" s="3"/>
    </row>
    <row r="15522" spans="11:11">
      <c r="K15522" s="3"/>
    </row>
    <row r="15523" spans="11:11">
      <c r="K15523" s="3"/>
    </row>
    <row r="15524" spans="11:11">
      <c r="K15524" s="3"/>
    </row>
    <row r="15525" spans="11:11">
      <c r="K15525" s="3"/>
    </row>
    <row r="15526" spans="11:11">
      <c r="K15526" s="3"/>
    </row>
    <row r="15527" spans="11:11">
      <c r="K15527" s="3"/>
    </row>
    <row r="15528" spans="11:11">
      <c r="K15528" s="3"/>
    </row>
    <row r="15529" spans="11:11">
      <c r="K15529" s="3"/>
    </row>
    <row r="15530" spans="11:11">
      <c r="K15530" s="3"/>
    </row>
    <row r="15531" spans="11:11">
      <c r="K15531" s="3"/>
    </row>
    <row r="15532" spans="11:11">
      <c r="K15532" s="3"/>
    </row>
    <row r="15533" spans="11:11">
      <c r="K15533" s="3"/>
    </row>
    <row r="15534" spans="11:11">
      <c r="K15534" s="3"/>
    </row>
    <row r="15535" spans="11:11">
      <c r="K15535" s="3"/>
    </row>
    <row r="15536" spans="11:11">
      <c r="K15536" s="3"/>
    </row>
    <row r="15537" spans="11:11">
      <c r="K15537" s="3"/>
    </row>
    <row r="15538" spans="11:11">
      <c r="K15538" s="3"/>
    </row>
    <row r="15539" spans="11:11">
      <c r="K15539" s="3"/>
    </row>
    <row r="15540" spans="11:11">
      <c r="K15540" s="3"/>
    </row>
    <row r="15541" spans="11:11">
      <c r="K15541" s="3"/>
    </row>
    <row r="15542" spans="11:11">
      <c r="K15542" s="3"/>
    </row>
    <row r="15543" spans="11:11">
      <c r="K15543" s="3"/>
    </row>
    <row r="15544" spans="11:11">
      <c r="K15544" s="3"/>
    </row>
    <row r="15545" spans="11:11">
      <c r="K15545" s="3"/>
    </row>
    <row r="15546" spans="11:11">
      <c r="K15546" s="3"/>
    </row>
    <row r="15547" spans="11:11">
      <c r="K15547" s="3"/>
    </row>
    <row r="15548" spans="11:11">
      <c r="K15548" s="3"/>
    </row>
    <row r="15549" spans="11:11">
      <c r="K15549" s="3"/>
    </row>
    <row r="15550" spans="11:11">
      <c r="K15550" s="3"/>
    </row>
    <row r="15551" spans="11:11">
      <c r="K15551" s="3"/>
    </row>
    <row r="15552" spans="11:11">
      <c r="K15552" s="3"/>
    </row>
    <row r="15553" spans="11:11">
      <c r="K15553" s="3"/>
    </row>
    <row r="15554" spans="11:11">
      <c r="K15554" s="3"/>
    </row>
    <row r="15555" spans="11:11">
      <c r="K15555" s="3"/>
    </row>
    <row r="15556" spans="11:11">
      <c r="K15556" s="3"/>
    </row>
    <row r="15557" spans="11:11">
      <c r="K15557" s="3"/>
    </row>
    <row r="15558" spans="11:11">
      <c r="K15558" s="3"/>
    </row>
    <row r="15559" spans="11:11">
      <c r="K15559" s="3"/>
    </row>
    <row r="15560" spans="11:11">
      <c r="K15560" s="3"/>
    </row>
    <row r="15561" spans="11:11">
      <c r="K15561" s="3"/>
    </row>
    <row r="15562" spans="11:11">
      <c r="K15562" s="3"/>
    </row>
    <row r="15563" spans="11:11">
      <c r="K15563" s="3"/>
    </row>
    <row r="15564" spans="11:11">
      <c r="K15564" s="3"/>
    </row>
    <row r="15565" spans="11:11">
      <c r="K15565" s="3"/>
    </row>
    <row r="15566" spans="11:11">
      <c r="K15566" s="3"/>
    </row>
    <row r="15567" spans="11:11">
      <c r="K15567" s="3"/>
    </row>
    <row r="15568" spans="11:11">
      <c r="K15568" s="3"/>
    </row>
    <row r="15569" spans="11:11">
      <c r="K15569" s="3"/>
    </row>
    <row r="15570" spans="11:11">
      <c r="K15570" s="3"/>
    </row>
    <row r="15571" spans="11:11">
      <c r="K15571" s="3"/>
    </row>
    <row r="15572" spans="11:11">
      <c r="K15572" s="3"/>
    </row>
    <row r="15573" spans="11:11">
      <c r="K15573" s="3"/>
    </row>
    <row r="15574" spans="11:11">
      <c r="K15574" s="3"/>
    </row>
    <row r="15575" spans="11:11">
      <c r="K15575" s="3"/>
    </row>
    <row r="15576" spans="11:11">
      <c r="K15576" s="3"/>
    </row>
    <row r="15577" spans="11:11">
      <c r="K15577" s="3"/>
    </row>
    <row r="15578" spans="11:11">
      <c r="K15578" s="3"/>
    </row>
    <row r="15579" spans="11:11">
      <c r="K15579" s="3"/>
    </row>
    <row r="15580" spans="11:11">
      <c r="K15580" s="3"/>
    </row>
    <row r="15581" spans="11:11">
      <c r="K15581" s="3"/>
    </row>
    <row r="15582" spans="11:11">
      <c r="K15582" s="3"/>
    </row>
    <row r="15583" spans="11:11">
      <c r="K15583" s="3"/>
    </row>
    <row r="15584" spans="11:11">
      <c r="K15584" s="3"/>
    </row>
    <row r="15585" spans="11:11">
      <c r="K15585" s="3"/>
    </row>
    <row r="15586" spans="11:11">
      <c r="K15586" s="3"/>
    </row>
    <row r="15587" spans="11:11">
      <c r="K15587" s="3"/>
    </row>
    <row r="15588" spans="11:11">
      <c r="K15588" s="3"/>
    </row>
    <row r="15589" spans="11:11">
      <c r="K15589" s="3"/>
    </row>
    <row r="15590" spans="11:11">
      <c r="K15590" s="3"/>
    </row>
    <row r="15591" spans="11:11">
      <c r="K15591" s="3"/>
    </row>
    <row r="15592" spans="11:11">
      <c r="K15592" s="3"/>
    </row>
    <row r="15593" spans="11:11">
      <c r="K15593" s="3"/>
    </row>
    <row r="15594" spans="11:11">
      <c r="K15594" s="3"/>
    </row>
    <row r="15595" spans="11:11">
      <c r="K15595" s="3"/>
    </row>
    <row r="15596" spans="11:11">
      <c r="K15596" s="3"/>
    </row>
    <row r="15597" spans="11:11">
      <c r="K15597" s="3"/>
    </row>
    <row r="15598" spans="11:11">
      <c r="K15598" s="3"/>
    </row>
    <row r="15599" spans="11:11">
      <c r="K15599" s="3"/>
    </row>
    <row r="15600" spans="11:11">
      <c r="K15600" s="3"/>
    </row>
    <row r="15601" spans="11:11">
      <c r="K15601" s="3"/>
    </row>
    <row r="15602" spans="11:11">
      <c r="K15602" s="3"/>
    </row>
    <row r="15603" spans="11:11">
      <c r="K15603" s="3"/>
    </row>
    <row r="15604" spans="11:11">
      <c r="K15604" s="3"/>
    </row>
    <row r="15605" spans="11:11">
      <c r="K15605" s="3"/>
    </row>
    <row r="15606" spans="11:11">
      <c r="K15606" s="3"/>
    </row>
    <row r="15607" spans="11:11">
      <c r="K15607" s="3"/>
    </row>
    <row r="15608" spans="11:11">
      <c r="K15608" s="3"/>
    </row>
    <row r="15609" spans="11:11">
      <c r="K15609" s="3"/>
    </row>
    <row r="15610" spans="11:11">
      <c r="K15610" s="3"/>
    </row>
    <row r="15611" spans="11:11">
      <c r="K15611" s="3"/>
    </row>
    <row r="15612" spans="11:11">
      <c r="K15612" s="3"/>
    </row>
    <row r="15613" spans="11:11">
      <c r="K15613" s="3"/>
    </row>
    <row r="15614" spans="11:11">
      <c r="K15614" s="3"/>
    </row>
    <row r="15615" spans="11:11">
      <c r="K15615" s="3"/>
    </row>
    <row r="15616" spans="11:11">
      <c r="K15616" s="3"/>
    </row>
    <row r="15617" spans="11:11">
      <c r="K15617" s="3"/>
    </row>
    <row r="15618" spans="11:11">
      <c r="K15618" s="3"/>
    </row>
    <row r="15619" spans="11:11">
      <c r="K15619" s="3"/>
    </row>
    <row r="15620" spans="11:11">
      <c r="K15620" s="3"/>
    </row>
    <row r="15621" spans="11:11">
      <c r="K15621" s="3"/>
    </row>
    <row r="15622" spans="11:11">
      <c r="K15622" s="3"/>
    </row>
    <row r="15623" spans="11:11">
      <c r="K15623" s="3"/>
    </row>
    <row r="15624" spans="11:11">
      <c r="K15624" s="3"/>
    </row>
    <row r="15625" spans="11:11">
      <c r="K15625" s="3"/>
    </row>
    <row r="15626" spans="11:11">
      <c r="K15626" s="3"/>
    </row>
    <row r="15627" spans="11:11">
      <c r="K15627" s="3"/>
    </row>
    <row r="15628" spans="11:11">
      <c r="K15628" s="3"/>
    </row>
    <row r="15629" spans="11:11">
      <c r="K15629" s="3"/>
    </row>
    <row r="15630" spans="11:11">
      <c r="K15630" s="3"/>
    </row>
    <row r="15631" spans="11:11">
      <c r="K15631" s="3"/>
    </row>
    <row r="15632" spans="11:11">
      <c r="K15632" s="3"/>
    </row>
    <row r="15633" spans="11:11">
      <c r="K15633" s="3"/>
    </row>
    <row r="15634" spans="11:11">
      <c r="K15634" s="3"/>
    </row>
    <row r="15635" spans="11:11">
      <c r="K15635" s="3"/>
    </row>
    <row r="15636" spans="11:11">
      <c r="K15636" s="3"/>
    </row>
    <row r="15637" spans="11:11">
      <c r="K15637" s="3"/>
    </row>
    <row r="15638" spans="11:11">
      <c r="K15638" s="3"/>
    </row>
    <row r="15639" spans="11:11">
      <c r="K15639" s="3"/>
    </row>
    <row r="15640" spans="11:11">
      <c r="K15640" s="3"/>
    </row>
    <row r="15641" spans="11:11">
      <c r="K15641" s="3"/>
    </row>
    <row r="15642" spans="11:11">
      <c r="K15642" s="3"/>
    </row>
    <row r="15643" spans="11:11">
      <c r="K15643" s="3"/>
    </row>
    <row r="15644" spans="11:11">
      <c r="K15644" s="3"/>
    </row>
    <row r="15645" spans="11:11">
      <c r="K15645" s="3"/>
    </row>
    <row r="15646" spans="11:11">
      <c r="K15646" s="3"/>
    </row>
    <row r="15647" spans="11:11">
      <c r="K15647" s="3"/>
    </row>
    <row r="15648" spans="11:11">
      <c r="K15648" s="3"/>
    </row>
    <row r="15649" spans="11:11">
      <c r="K15649" s="3"/>
    </row>
    <row r="15650" spans="11:11">
      <c r="K15650" s="3"/>
    </row>
    <row r="15651" spans="11:11">
      <c r="K15651" s="3"/>
    </row>
    <row r="15652" spans="11:11">
      <c r="K15652" s="3"/>
    </row>
    <row r="15653" spans="11:11">
      <c r="K15653" s="3"/>
    </row>
    <row r="15654" spans="11:11">
      <c r="K15654" s="3"/>
    </row>
    <row r="15655" spans="11:11">
      <c r="K15655" s="3"/>
    </row>
    <row r="15656" spans="11:11">
      <c r="K15656" s="3"/>
    </row>
    <row r="15657" spans="11:11">
      <c r="K15657" s="3"/>
    </row>
    <row r="15658" spans="11:11">
      <c r="K15658" s="3"/>
    </row>
    <row r="15659" spans="11:11">
      <c r="K15659" s="3"/>
    </row>
    <row r="15660" spans="11:11">
      <c r="K15660" s="3"/>
    </row>
    <row r="15661" spans="11:11">
      <c r="K15661" s="3"/>
    </row>
    <row r="15662" spans="11:11">
      <c r="K15662" s="3"/>
    </row>
    <row r="15663" spans="11:11">
      <c r="K15663" s="3"/>
    </row>
    <row r="15664" spans="11:11">
      <c r="K15664" s="3"/>
    </row>
    <row r="15665" spans="11:11">
      <c r="K15665" s="3"/>
    </row>
    <row r="15666" spans="11:11">
      <c r="K15666" s="3"/>
    </row>
    <row r="15667" spans="11:11">
      <c r="K15667" s="3"/>
    </row>
    <row r="15668" spans="11:11">
      <c r="K15668" s="3"/>
    </row>
    <row r="15669" spans="11:11">
      <c r="K15669" s="3"/>
    </row>
    <row r="15670" spans="11:11">
      <c r="K15670" s="3"/>
    </row>
    <row r="15671" spans="11:11">
      <c r="K15671" s="3"/>
    </row>
    <row r="15672" spans="11:11">
      <c r="K15672" s="3"/>
    </row>
    <row r="15673" spans="11:11">
      <c r="K15673" s="3"/>
    </row>
    <row r="15674" spans="11:11">
      <c r="K15674" s="3"/>
    </row>
    <row r="15675" spans="11:11">
      <c r="K15675" s="3"/>
    </row>
    <row r="15676" spans="11:11">
      <c r="K15676" s="3"/>
    </row>
    <row r="15677" spans="11:11">
      <c r="K15677" s="3"/>
    </row>
    <row r="15678" spans="11:11">
      <c r="K15678" s="3"/>
    </row>
    <row r="15679" spans="11:11">
      <c r="K15679" s="3"/>
    </row>
    <row r="15680" spans="11:11">
      <c r="K15680" s="3"/>
    </row>
    <row r="15681" spans="11:11">
      <c r="K15681" s="3"/>
    </row>
    <row r="15682" spans="11:11">
      <c r="K15682" s="3"/>
    </row>
    <row r="15683" spans="11:11">
      <c r="K15683" s="3"/>
    </row>
    <row r="15684" spans="11:11">
      <c r="K15684" s="3"/>
    </row>
    <row r="15685" spans="11:11">
      <c r="K15685" s="3"/>
    </row>
    <row r="15686" spans="11:11">
      <c r="K15686" s="3"/>
    </row>
    <row r="15687" spans="11:11">
      <c r="K15687" s="3"/>
    </row>
    <row r="15688" spans="11:11">
      <c r="K15688" s="3"/>
    </row>
    <row r="15689" spans="11:11">
      <c r="K15689" s="3"/>
    </row>
    <row r="15690" spans="11:11">
      <c r="K15690" s="3"/>
    </row>
    <row r="15691" spans="11:11">
      <c r="K15691" s="3"/>
    </row>
    <row r="15692" spans="11:11">
      <c r="K15692" s="3"/>
    </row>
    <row r="15693" spans="11:11">
      <c r="K15693" s="3"/>
    </row>
    <row r="15694" spans="11:11">
      <c r="K15694" s="3"/>
    </row>
    <row r="15695" spans="11:11">
      <c r="K15695" s="3"/>
    </row>
    <row r="15696" spans="11:11">
      <c r="K15696" s="3"/>
    </row>
    <row r="15697" spans="11:11">
      <c r="K15697" s="3"/>
    </row>
    <row r="15698" spans="11:11">
      <c r="K15698" s="3"/>
    </row>
    <row r="15699" spans="11:11">
      <c r="K15699" s="3"/>
    </row>
    <row r="15700" spans="11:11">
      <c r="K15700" s="3"/>
    </row>
    <row r="15701" spans="11:11">
      <c r="K15701" s="3"/>
    </row>
    <row r="15702" spans="11:11">
      <c r="K15702" s="3"/>
    </row>
    <row r="15703" spans="11:11">
      <c r="K15703" s="3"/>
    </row>
    <row r="15704" spans="11:11">
      <c r="K15704" s="3"/>
    </row>
    <row r="15705" spans="11:11">
      <c r="K15705" s="3"/>
    </row>
    <row r="15706" spans="11:11">
      <c r="K15706" s="3"/>
    </row>
    <row r="15707" spans="11:11">
      <c r="K15707" s="3"/>
    </row>
    <row r="15708" spans="11:11">
      <c r="K15708" s="3"/>
    </row>
    <row r="15709" spans="11:11">
      <c r="K15709" s="3"/>
    </row>
    <row r="15710" spans="11:11">
      <c r="K15710" s="3"/>
    </row>
    <row r="15711" spans="11:11">
      <c r="K15711" s="3"/>
    </row>
    <row r="15712" spans="11:11">
      <c r="K15712" s="3"/>
    </row>
    <row r="15713" spans="11:11">
      <c r="K15713" s="3"/>
    </row>
    <row r="15714" spans="11:11">
      <c r="K15714" s="3"/>
    </row>
    <row r="15715" spans="11:11">
      <c r="K15715" s="3"/>
    </row>
    <row r="15716" spans="11:11">
      <c r="K15716" s="3"/>
    </row>
    <row r="15717" spans="11:11">
      <c r="K15717" s="3"/>
    </row>
    <row r="15718" spans="11:11">
      <c r="K15718" s="3"/>
    </row>
    <row r="15719" spans="11:11">
      <c r="K15719" s="3"/>
    </row>
    <row r="15720" spans="11:11">
      <c r="K15720" s="3"/>
    </row>
    <row r="15721" spans="11:11">
      <c r="K15721" s="3"/>
    </row>
    <row r="15722" spans="11:11">
      <c r="K15722" s="3"/>
    </row>
    <row r="15723" spans="11:11">
      <c r="K15723" s="3"/>
    </row>
    <row r="15724" spans="11:11">
      <c r="K15724" s="3"/>
    </row>
    <row r="15725" spans="11:11">
      <c r="K15725" s="3"/>
    </row>
    <row r="15726" spans="11:11">
      <c r="K15726" s="3"/>
    </row>
    <row r="15727" spans="11:11">
      <c r="K15727" s="3"/>
    </row>
    <row r="15728" spans="11:11">
      <c r="K15728" s="3"/>
    </row>
    <row r="15729" spans="11:11">
      <c r="K15729" s="3"/>
    </row>
    <row r="15730" spans="11:11">
      <c r="K15730" s="3"/>
    </row>
    <row r="15731" spans="11:11">
      <c r="K15731" s="3"/>
    </row>
    <row r="15732" spans="11:11">
      <c r="K15732" s="3"/>
    </row>
    <row r="15733" spans="11:11">
      <c r="K15733" s="3"/>
    </row>
    <row r="15734" spans="11:11">
      <c r="K15734" s="3"/>
    </row>
    <row r="15735" spans="11:11">
      <c r="K15735" s="3"/>
    </row>
    <row r="15736" spans="11:11">
      <c r="K15736" s="3"/>
    </row>
    <row r="15737" spans="11:11">
      <c r="K15737" s="3"/>
    </row>
    <row r="15738" spans="11:11">
      <c r="K15738" s="3"/>
    </row>
    <row r="15739" spans="11:11">
      <c r="K15739" s="3"/>
    </row>
    <row r="15740" spans="11:11">
      <c r="K15740" s="3"/>
    </row>
    <row r="15741" spans="11:11">
      <c r="K15741" s="3"/>
    </row>
    <row r="15742" spans="11:11">
      <c r="K15742" s="3"/>
    </row>
    <row r="15743" spans="11:11">
      <c r="K15743" s="3"/>
    </row>
    <row r="15744" spans="11:11">
      <c r="K15744" s="3"/>
    </row>
    <row r="15745" spans="11:11">
      <c r="K15745" s="3"/>
    </row>
    <row r="15746" spans="11:11">
      <c r="K15746" s="3"/>
    </row>
    <row r="15747" spans="11:11">
      <c r="K15747" s="3"/>
    </row>
    <row r="15748" spans="11:11">
      <c r="K15748" s="3"/>
    </row>
    <row r="15749" spans="11:11">
      <c r="K15749" s="3"/>
    </row>
    <row r="15750" spans="11:11">
      <c r="K15750" s="3"/>
    </row>
    <row r="15751" spans="11:11">
      <c r="K15751" s="3"/>
    </row>
    <row r="15752" spans="11:11">
      <c r="K15752" s="3"/>
    </row>
    <row r="15753" spans="11:11">
      <c r="K15753" s="3"/>
    </row>
    <row r="15754" spans="11:11">
      <c r="K15754" s="3"/>
    </row>
    <row r="15755" spans="11:11">
      <c r="K15755" s="3"/>
    </row>
    <row r="15756" spans="11:11">
      <c r="K15756" s="3"/>
    </row>
    <row r="15757" spans="11:11">
      <c r="K15757" s="3"/>
    </row>
    <row r="15758" spans="11:11">
      <c r="K15758" s="3"/>
    </row>
    <row r="15759" spans="11:11">
      <c r="K15759" s="3"/>
    </row>
    <row r="15760" spans="11:11">
      <c r="K15760" s="3"/>
    </row>
    <row r="15761" spans="11:11">
      <c r="K15761" s="3"/>
    </row>
    <row r="15762" spans="11:11">
      <c r="K15762" s="3"/>
    </row>
    <row r="15763" spans="11:11">
      <c r="K15763" s="3"/>
    </row>
    <row r="15764" spans="11:11">
      <c r="K15764" s="3"/>
    </row>
    <row r="15765" spans="11:11">
      <c r="K15765" s="3"/>
    </row>
    <row r="15766" spans="11:11">
      <c r="K15766" s="3"/>
    </row>
    <row r="15767" spans="11:11">
      <c r="K15767" s="3"/>
    </row>
    <row r="15768" spans="11:11">
      <c r="K15768" s="3"/>
    </row>
    <row r="15769" spans="11:11">
      <c r="K15769" s="3"/>
    </row>
    <row r="15770" spans="11:11">
      <c r="K15770" s="3"/>
    </row>
    <row r="15771" spans="11:11">
      <c r="K15771" s="3"/>
    </row>
    <row r="15772" spans="11:11">
      <c r="K15772" s="3"/>
    </row>
    <row r="15773" spans="11:11">
      <c r="K15773" s="3"/>
    </row>
    <row r="15774" spans="11:11">
      <c r="K15774" s="3"/>
    </row>
    <row r="15775" spans="11:11">
      <c r="K15775" s="3"/>
    </row>
    <row r="15776" spans="11:11">
      <c r="K15776" s="3"/>
    </row>
    <row r="15777" spans="11:11">
      <c r="K15777" s="3"/>
    </row>
    <row r="15778" spans="11:11">
      <c r="K15778" s="3"/>
    </row>
    <row r="15779" spans="11:11">
      <c r="K15779" s="3"/>
    </row>
    <row r="15780" spans="11:11">
      <c r="K15780" s="3"/>
    </row>
    <row r="15781" spans="11:11">
      <c r="K15781" s="3"/>
    </row>
    <row r="15782" spans="11:11">
      <c r="K15782" s="3"/>
    </row>
    <row r="15783" spans="11:11">
      <c r="K15783" s="3"/>
    </row>
    <row r="15784" spans="11:11">
      <c r="K15784" s="3"/>
    </row>
    <row r="15785" spans="11:11">
      <c r="K15785" s="3"/>
    </row>
    <row r="15786" spans="11:11">
      <c r="K15786" s="3"/>
    </row>
    <row r="15787" spans="11:11">
      <c r="K15787" s="3"/>
    </row>
    <row r="15788" spans="11:11">
      <c r="K15788" s="3"/>
    </row>
    <row r="15789" spans="11:11">
      <c r="K15789" s="3"/>
    </row>
    <row r="15790" spans="11:11">
      <c r="K15790" s="3"/>
    </row>
    <row r="15791" spans="11:11">
      <c r="K15791" s="3"/>
    </row>
    <row r="15792" spans="11:11">
      <c r="K15792" s="3"/>
    </row>
    <row r="15793" spans="11:11">
      <c r="K15793" s="3"/>
    </row>
    <row r="15794" spans="11:11">
      <c r="K15794" s="3"/>
    </row>
    <row r="15795" spans="11:11">
      <c r="K15795" s="3"/>
    </row>
    <row r="15796" spans="11:11">
      <c r="K15796" s="3"/>
    </row>
    <row r="15797" spans="11:11">
      <c r="K15797" s="3"/>
    </row>
    <row r="15798" spans="11:11">
      <c r="K15798" s="3"/>
    </row>
    <row r="15799" spans="11:11">
      <c r="K15799" s="3"/>
    </row>
    <row r="15800" spans="11:11">
      <c r="K15800" s="3"/>
    </row>
    <row r="15801" spans="11:11">
      <c r="K15801" s="3"/>
    </row>
    <row r="15802" spans="11:11">
      <c r="K15802" s="3"/>
    </row>
    <row r="15803" spans="11:11">
      <c r="K15803" s="3"/>
    </row>
    <row r="15804" spans="11:11">
      <c r="K15804" s="3"/>
    </row>
    <row r="15805" spans="11:11">
      <c r="K15805" s="3"/>
    </row>
    <row r="15806" spans="11:11">
      <c r="K15806" s="3"/>
    </row>
    <row r="15807" spans="11:11">
      <c r="K15807" s="3"/>
    </row>
    <row r="15808" spans="11:11">
      <c r="K15808" s="3"/>
    </row>
    <row r="15809" spans="11:11">
      <c r="K15809" s="3"/>
    </row>
    <row r="15810" spans="11:11">
      <c r="K15810" s="3"/>
    </row>
    <row r="15811" spans="11:11">
      <c r="K15811" s="3"/>
    </row>
    <row r="15812" spans="11:11">
      <c r="K15812" s="3"/>
    </row>
    <row r="15813" spans="11:11">
      <c r="K15813" s="3"/>
    </row>
    <row r="15814" spans="11:11">
      <c r="K15814" s="3"/>
    </row>
    <row r="15815" spans="11:11">
      <c r="K15815" s="3"/>
    </row>
    <row r="15816" spans="11:11">
      <c r="K15816" s="3"/>
    </row>
    <row r="15817" spans="11:11">
      <c r="K15817" s="3"/>
    </row>
    <row r="15818" spans="11:11">
      <c r="K15818" s="3"/>
    </row>
    <row r="15819" spans="11:11">
      <c r="K15819" s="3"/>
    </row>
    <row r="15820" spans="11:11">
      <c r="K15820" s="3"/>
    </row>
    <row r="15821" spans="11:11">
      <c r="K15821" s="3"/>
    </row>
    <row r="15822" spans="11:11">
      <c r="K15822" s="3"/>
    </row>
    <row r="15823" spans="11:11">
      <c r="K15823" s="3"/>
    </row>
    <row r="15824" spans="11:11">
      <c r="K15824" s="3"/>
    </row>
    <row r="15825" spans="11:11">
      <c r="K15825" s="3"/>
    </row>
    <row r="15826" spans="11:11">
      <c r="K15826" s="3"/>
    </row>
    <row r="15827" spans="11:11">
      <c r="K15827" s="3"/>
    </row>
    <row r="15828" spans="11:11">
      <c r="K15828" s="3"/>
    </row>
    <row r="15829" spans="11:11">
      <c r="K15829" s="3"/>
    </row>
    <row r="15830" spans="11:11">
      <c r="K15830" s="3"/>
    </row>
    <row r="15831" spans="11:11">
      <c r="K15831" s="3"/>
    </row>
    <row r="15832" spans="11:11">
      <c r="K15832" s="3"/>
    </row>
    <row r="15833" spans="11:11">
      <c r="K15833" s="3"/>
    </row>
    <row r="15834" spans="11:11">
      <c r="K15834" s="3"/>
    </row>
    <row r="15835" spans="11:11">
      <c r="K15835" s="3"/>
    </row>
    <row r="15836" spans="11:11">
      <c r="K15836" s="3"/>
    </row>
    <row r="15837" spans="11:11">
      <c r="K15837" s="3"/>
    </row>
    <row r="15838" spans="11:11">
      <c r="K15838" s="3"/>
    </row>
    <row r="15839" spans="11:11">
      <c r="K15839" s="3"/>
    </row>
    <row r="15840" spans="11:11">
      <c r="K15840" s="3"/>
    </row>
    <row r="15841" spans="11:11">
      <c r="K15841" s="3"/>
    </row>
    <row r="15842" spans="11:11">
      <c r="K15842" s="3"/>
    </row>
    <row r="15843" spans="11:11">
      <c r="K15843" s="3"/>
    </row>
    <row r="15844" spans="11:11">
      <c r="K15844" s="3"/>
    </row>
    <row r="15845" spans="11:11">
      <c r="K15845" s="3"/>
    </row>
    <row r="15846" spans="11:11">
      <c r="K15846" s="3"/>
    </row>
    <row r="15847" spans="11:11">
      <c r="K15847" s="3"/>
    </row>
    <row r="15848" spans="11:11">
      <c r="K15848" s="3"/>
    </row>
    <row r="15849" spans="11:11">
      <c r="K15849" s="3"/>
    </row>
    <row r="15850" spans="11:11">
      <c r="K15850" s="3"/>
    </row>
    <row r="15851" spans="11:11">
      <c r="K15851" s="3"/>
    </row>
    <row r="15852" spans="11:11">
      <c r="K15852" s="3"/>
    </row>
    <row r="15853" spans="11:11">
      <c r="K15853" s="3"/>
    </row>
    <row r="15854" spans="11:11">
      <c r="K15854" s="3"/>
    </row>
    <row r="15855" spans="11:11">
      <c r="K15855" s="3"/>
    </row>
    <row r="15856" spans="11:11">
      <c r="K15856" s="3"/>
    </row>
    <row r="15857" spans="11:11">
      <c r="K15857" s="3"/>
    </row>
    <row r="15858" spans="11:11">
      <c r="K15858" s="3"/>
    </row>
    <row r="15859" spans="11:11">
      <c r="K15859" s="3"/>
    </row>
    <row r="15860" spans="11:11">
      <c r="K15860" s="3"/>
    </row>
    <row r="15861" spans="11:11">
      <c r="K15861" s="3"/>
    </row>
    <row r="15862" spans="11:11">
      <c r="K15862" s="3"/>
    </row>
    <row r="15863" spans="11:11">
      <c r="K15863" s="3"/>
    </row>
    <row r="15864" spans="11:11">
      <c r="K15864" s="3"/>
    </row>
    <row r="15865" spans="11:11">
      <c r="K15865" s="3"/>
    </row>
    <row r="15866" spans="11:11">
      <c r="K15866" s="3"/>
    </row>
    <row r="15867" spans="11:11">
      <c r="K15867" s="3"/>
    </row>
    <row r="15868" spans="11:11">
      <c r="K15868" s="3"/>
    </row>
    <row r="15869" spans="11:11">
      <c r="K15869" s="3"/>
    </row>
    <row r="15870" spans="11:11">
      <c r="K15870" s="3"/>
    </row>
    <row r="15871" spans="11:11">
      <c r="K15871" s="3"/>
    </row>
    <row r="15872" spans="11:11">
      <c r="K15872" s="3"/>
    </row>
    <row r="15873" spans="11:11">
      <c r="K15873" s="3"/>
    </row>
    <row r="15874" spans="11:11">
      <c r="K15874" s="3"/>
    </row>
    <row r="15875" spans="11:11">
      <c r="K15875" s="3"/>
    </row>
    <row r="15876" spans="11:11">
      <c r="K15876" s="3"/>
    </row>
    <row r="15877" spans="11:11">
      <c r="K15877" s="3"/>
    </row>
    <row r="15878" spans="11:11">
      <c r="K15878" s="3"/>
    </row>
    <row r="15879" spans="11:11">
      <c r="K15879" s="3"/>
    </row>
    <row r="15880" spans="11:11">
      <c r="K15880" s="3"/>
    </row>
    <row r="15881" spans="11:11">
      <c r="K15881" s="3"/>
    </row>
    <row r="15882" spans="11:11">
      <c r="K15882" s="3"/>
    </row>
    <row r="15883" spans="11:11">
      <c r="K15883" s="3"/>
    </row>
    <row r="15884" spans="11:11">
      <c r="K15884" s="3"/>
    </row>
    <row r="15885" spans="11:11">
      <c r="K15885" s="3"/>
    </row>
    <row r="15886" spans="11:11">
      <c r="K15886" s="3"/>
    </row>
    <row r="15887" spans="11:11">
      <c r="K15887" s="3"/>
    </row>
    <row r="15888" spans="11:11">
      <c r="K15888" s="3"/>
    </row>
    <row r="15889" spans="11:11">
      <c r="K15889" s="3"/>
    </row>
    <row r="15890" spans="11:11">
      <c r="K15890" s="3"/>
    </row>
    <row r="15891" spans="11:11">
      <c r="K15891" s="3"/>
    </row>
    <row r="15892" spans="11:11">
      <c r="K15892" s="3"/>
    </row>
    <row r="15893" spans="11:11">
      <c r="K15893" s="3"/>
    </row>
    <row r="15894" spans="11:11">
      <c r="K15894" s="3"/>
    </row>
    <row r="15895" spans="11:11">
      <c r="K15895" s="3"/>
    </row>
    <row r="15896" spans="11:11">
      <c r="K15896" s="3"/>
    </row>
    <row r="15897" spans="11:11">
      <c r="K15897" s="3"/>
    </row>
    <row r="15898" spans="11:11">
      <c r="K15898" s="3"/>
    </row>
    <row r="15899" spans="11:11">
      <c r="K15899" s="3"/>
    </row>
    <row r="15900" spans="11:11">
      <c r="K15900" s="3"/>
    </row>
    <row r="15901" spans="11:11">
      <c r="K15901" s="3"/>
    </row>
    <row r="15902" spans="11:11">
      <c r="K15902" s="3"/>
    </row>
    <row r="15903" spans="11:11">
      <c r="K15903" s="3"/>
    </row>
    <row r="15904" spans="11:11">
      <c r="K15904" s="3"/>
    </row>
    <row r="15905" spans="11:11">
      <c r="K15905" s="3"/>
    </row>
    <row r="15906" spans="11:11">
      <c r="K15906" s="3"/>
    </row>
    <row r="15907" spans="11:11">
      <c r="K15907" s="3"/>
    </row>
    <row r="15908" spans="11:11">
      <c r="K15908" s="3"/>
    </row>
    <row r="15909" spans="11:11">
      <c r="K15909" s="3"/>
    </row>
    <row r="15910" spans="11:11">
      <c r="K15910" s="3"/>
    </row>
    <row r="15911" spans="11:11">
      <c r="K15911" s="3"/>
    </row>
    <row r="15912" spans="11:11">
      <c r="K15912" s="3"/>
    </row>
    <row r="15913" spans="11:11">
      <c r="K15913" s="3"/>
    </row>
    <row r="15914" spans="11:11">
      <c r="K15914" s="3"/>
    </row>
    <row r="15915" spans="11:11">
      <c r="K15915" s="3"/>
    </row>
    <row r="15916" spans="11:11">
      <c r="K15916" s="3"/>
    </row>
    <row r="15917" spans="11:11">
      <c r="K15917" s="3"/>
    </row>
    <row r="15918" spans="11:11">
      <c r="K15918" s="3"/>
    </row>
    <row r="15919" spans="11:11">
      <c r="K15919" s="3"/>
    </row>
    <row r="15920" spans="11:11">
      <c r="K15920" s="3"/>
    </row>
    <row r="15921" spans="11:11">
      <c r="K15921" s="3"/>
    </row>
    <row r="15922" spans="11:11">
      <c r="K15922" s="3"/>
    </row>
    <row r="15923" spans="11:11">
      <c r="K15923" s="3"/>
    </row>
    <row r="15924" spans="11:11">
      <c r="K15924" s="3"/>
    </row>
    <row r="15925" spans="11:11">
      <c r="K15925" s="3"/>
    </row>
    <row r="15926" spans="11:11">
      <c r="K15926" s="3"/>
    </row>
    <row r="15927" spans="11:11">
      <c r="K15927" s="3"/>
    </row>
    <row r="15928" spans="11:11">
      <c r="K15928" s="3"/>
    </row>
    <row r="15929" spans="11:11">
      <c r="K15929" s="3"/>
    </row>
    <row r="15930" spans="11:11">
      <c r="K15930" s="3"/>
    </row>
    <row r="15931" spans="11:11">
      <c r="K15931" s="3"/>
    </row>
    <row r="15932" spans="11:11">
      <c r="K15932" s="3"/>
    </row>
    <row r="15933" spans="11:11">
      <c r="K15933" s="3"/>
    </row>
    <row r="15934" spans="11:11">
      <c r="K15934" s="3"/>
    </row>
    <row r="15935" spans="11:11">
      <c r="K15935" s="3"/>
    </row>
    <row r="15936" spans="11:11">
      <c r="K15936" s="3"/>
    </row>
    <row r="15937" spans="11:11">
      <c r="K15937" s="3"/>
    </row>
    <row r="15938" spans="11:11">
      <c r="K15938" s="3"/>
    </row>
    <row r="15939" spans="11:11">
      <c r="K15939" s="3"/>
    </row>
    <row r="15940" spans="11:11">
      <c r="K15940" s="3"/>
    </row>
    <row r="15941" spans="11:11">
      <c r="K15941" s="3"/>
    </row>
    <row r="15942" spans="11:11">
      <c r="K15942" s="3"/>
    </row>
    <row r="15943" spans="11:11">
      <c r="K15943" s="3"/>
    </row>
    <row r="15944" spans="11:11">
      <c r="K15944" s="3"/>
    </row>
    <row r="15945" spans="11:11">
      <c r="K15945" s="3"/>
    </row>
    <row r="15946" spans="11:11">
      <c r="K15946" s="3"/>
    </row>
    <row r="15947" spans="11:11">
      <c r="K15947" s="3"/>
    </row>
    <row r="15948" spans="11:11">
      <c r="K15948" s="3"/>
    </row>
    <row r="15949" spans="11:11">
      <c r="K15949" s="3"/>
    </row>
    <row r="15950" spans="11:11">
      <c r="K15950" s="3"/>
    </row>
    <row r="15951" spans="11:11">
      <c r="K15951" s="3"/>
    </row>
    <row r="15952" spans="11:11">
      <c r="K15952" s="3"/>
    </row>
    <row r="15953" spans="11:11">
      <c r="K15953" s="3"/>
    </row>
    <row r="15954" spans="11:11">
      <c r="K15954" s="3"/>
    </row>
    <row r="15955" spans="11:11">
      <c r="K15955" s="3"/>
    </row>
    <row r="15956" spans="11:11">
      <c r="K15956" s="3"/>
    </row>
    <row r="15957" spans="11:11">
      <c r="K15957" s="3"/>
    </row>
    <row r="15958" spans="11:11">
      <c r="K15958" s="3"/>
    </row>
    <row r="15959" spans="11:11">
      <c r="K15959" s="3"/>
    </row>
    <row r="15960" spans="11:11">
      <c r="K15960" s="3"/>
    </row>
    <row r="15961" spans="11:11">
      <c r="K15961" s="3"/>
    </row>
    <row r="15962" spans="11:11">
      <c r="K15962" s="3"/>
    </row>
    <row r="15963" spans="11:11">
      <c r="K15963" s="3"/>
    </row>
    <row r="15964" spans="11:11">
      <c r="K15964" s="3"/>
    </row>
    <row r="15965" spans="11:11">
      <c r="K15965" s="3"/>
    </row>
    <row r="15966" spans="11:11">
      <c r="K15966" s="3"/>
    </row>
    <row r="15967" spans="11:11">
      <c r="K15967" s="3"/>
    </row>
    <row r="15968" spans="11:11">
      <c r="K15968" s="3"/>
    </row>
    <row r="15969" spans="11:11">
      <c r="K15969" s="3"/>
    </row>
    <row r="15970" spans="11:11">
      <c r="K15970" s="3"/>
    </row>
    <row r="15971" spans="11:11">
      <c r="K15971" s="3"/>
    </row>
    <row r="15972" spans="11:11">
      <c r="K15972" s="3"/>
    </row>
    <row r="15973" spans="11:11">
      <c r="K15973" s="3"/>
    </row>
    <row r="15974" spans="11:11">
      <c r="K15974" s="3"/>
    </row>
    <row r="15975" spans="11:11">
      <c r="K15975" s="3"/>
    </row>
    <row r="15976" spans="11:11">
      <c r="K15976" s="3"/>
    </row>
    <row r="15977" spans="11:11">
      <c r="K15977" s="3"/>
    </row>
    <row r="15978" spans="11:11">
      <c r="K15978" s="3"/>
    </row>
    <row r="15979" spans="11:11">
      <c r="K15979" s="3"/>
    </row>
    <row r="15980" spans="11:11">
      <c r="K15980" s="3"/>
    </row>
    <row r="15981" spans="11:11">
      <c r="K15981" s="3"/>
    </row>
    <row r="15982" spans="11:11">
      <c r="K15982" s="3"/>
    </row>
    <row r="15983" spans="11:11">
      <c r="K15983" s="3"/>
    </row>
    <row r="15984" spans="11:11">
      <c r="K15984" s="3"/>
    </row>
    <row r="15985" spans="11:11">
      <c r="K15985" s="3"/>
    </row>
    <row r="15986" spans="11:11">
      <c r="K15986" s="3"/>
    </row>
    <row r="15987" spans="11:11">
      <c r="K15987" s="3"/>
    </row>
    <row r="15988" spans="11:11">
      <c r="K15988" s="3"/>
    </row>
    <row r="15989" spans="11:11">
      <c r="K15989" s="3"/>
    </row>
    <row r="15990" spans="11:11">
      <c r="K15990" s="3"/>
    </row>
    <row r="15991" spans="11:11">
      <c r="K15991" s="3"/>
    </row>
    <row r="15992" spans="11:11">
      <c r="K15992" s="3"/>
    </row>
    <row r="15993" spans="11:11">
      <c r="K15993" s="3"/>
    </row>
    <row r="15994" spans="11:11">
      <c r="K15994" s="3"/>
    </row>
    <row r="15995" spans="11:11">
      <c r="K15995" s="3"/>
    </row>
    <row r="15996" spans="11:11">
      <c r="K15996" s="3"/>
    </row>
    <row r="15997" spans="11:11">
      <c r="K15997" s="3"/>
    </row>
    <row r="15998" spans="11:11">
      <c r="K15998" s="3"/>
    </row>
    <row r="15999" spans="11:11">
      <c r="K15999" s="3"/>
    </row>
    <row r="16000" spans="11:11">
      <c r="K16000" s="3"/>
    </row>
    <row r="16001" spans="11:11">
      <c r="K16001" s="3"/>
    </row>
    <row r="16002" spans="11:11">
      <c r="K16002" s="3"/>
    </row>
    <row r="16003" spans="11:11">
      <c r="K16003" s="3"/>
    </row>
    <row r="16004" spans="11:11">
      <c r="K16004" s="3"/>
    </row>
    <row r="16005" spans="11:11">
      <c r="K16005" s="3"/>
    </row>
    <row r="16006" spans="11:11">
      <c r="K16006" s="3"/>
    </row>
    <row r="16007" spans="11:11">
      <c r="K16007" s="3"/>
    </row>
    <row r="16008" spans="11:11">
      <c r="K16008" s="3"/>
    </row>
    <row r="16009" spans="11:11">
      <c r="K16009" s="3"/>
    </row>
    <row r="16010" spans="11:11">
      <c r="K16010" s="3"/>
    </row>
    <row r="16011" spans="11:11">
      <c r="K16011" s="3"/>
    </row>
    <row r="16012" spans="11:11">
      <c r="K16012" s="3"/>
    </row>
    <row r="16013" spans="11:11">
      <c r="K16013" s="3"/>
    </row>
    <row r="16014" spans="11:11">
      <c r="K16014" s="3"/>
    </row>
    <row r="16015" spans="11:11">
      <c r="K16015" s="3"/>
    </row>
    <row r="16016" spans="11:11">
      <c r="K16016" s="3"/>
    </row>
    <row r="16017" spans="11:11">
      <c r="K16017" s="3"/>
    </row>
    <row r="16018" spans="11:11">
      <c r="K16018" s="3"/>
    </row>
    <row r="16019" spans="11:11">
      <c r="K16019" s="3"/>
    </row>
    <row r="16020" spans="11:11">
      <c r="K16020" s="3"/>
    </row>
    <row r="16021" spans="11:11">
      <c r="K16021" s="3"/>
    </row>
    <row r="16022" spans="11:11">
      <c r="K16022" s="3"/>
    </row>
    <row r="16023" spans="11:11">
      <c r="K16023" s="3"/>
    </row>
    <row r="16024" spans="11:11">
      <c r="K16024" s="3"/>
    </row>
    <row r="16025" spans="11:11">
      <c r="K16025" s="3"/>
    </row>
    <row r="16026" spans="11:11">
      <c r="K16026" s="3"/>
    </row>
    <row r="16027" spans="11:11">
      <c r="K16027" s="3"/>
    </row>
    <row r="16028" spans="11:11">
      <c r="K16028" s="3"/>
    </row>
    <row r="16029" spans="11:11">
      <c r="K16029" s="3"/>
    </row>
    <row r="16030" spans="11:11">
      <c r="K16030" s="3"/>
    </row>
    <row r="16031" spans="11:11">
      <c r="K16031" s="3"/>
    </row>
    <row r="16032" spans="11:11">
      <c r="K16032" s="3"/>
    </row>
    <row r="16033" spans="11:11">
      <c r="K16033" s="3"/>
    </row>
    <row r="16034" spans="11:11">
      <c r="K16034" s="3"/>
    </row>
    <row r="16035" spans="11:11">
      <c r="K16035" s="3"/>
    </row>
    <row r="16036" spans="11:11">
      <c r="K16036" s="3"/>
    </row>
    <row r="16037" spans="11:11">
      <c r="K16037" s="3"/>
    </row>
    <row r="16038" spans="11:11">
      <c r="K16038" s="3"/>
    </row>
    <row r="16039" spans="11:11">
      <c r="K16039" s="3"/>
    </row>
    <row r="16040" spans="11:11">
      <c r="K16040" s="3"/>
    </row>
    <row r="16041" spans="11:11">
      <c r="K16041" s="3"/>
    </row>
    <row r="16042" spans="11:11">
      <c r="K16042" s="3"/>
    </row>
    <row r="16043" spans="11:11">
      <c r="K16043" s="3"/>
    </row>
    <row r="16044" spans="11:11">
      <c r="K16044" s="3"/>
    </row>
    <row r="16045" spans="11:11">
      <c r="K16045" s="3"/>
    </row>
    <row r="16046" spans="11:11">
      <c r="K16046" s="3"/>
    </row>
    <row r="16047" spans="11:11">
      <c r="K16047" s="3"/>
    </row>
    <row r="16048" spans="11:11">
      <c r="K16048" s="3"/>
    </row>
    <row r="16049" spans="11:11">
      <c r="K16049" s="3"/>
    </row>
    <row r="16050" spans="11:11">
      <c r="K16050" s="3"/>
    </row>
    <row r="16051" spans="11:11">
      <c r="K16051" s="3"/>
    </row>
    <row r="16052" spans="11:11">
      <c r="K16052" s="3"/>
    </row>
    <row r="16053" spans="11:11">
      <c r="K16053" s="3"/>
    </row>
    <row r="16054" spans="11:11">
      <c r="K16054" s="3"/>
    </row>
    <row r="16055" spans="11:11">
      <c r="K16055" s="3"/>
    </row>
    <row r="16056" spans="11:11">
      <c r="K16056" s="3"/>
    </row>
    <row r="16057" spans="11:11">
      <c r="K16057" s="3"/>
    </row>
    <row r="16058" spans="11:11">
      <c r="K16058" s="3"/>
    </row>
    <row r="16059" spans="11:11">
      <c r="K16059" s="3"/>
    </row>
    <row r="16060" spans="11:11">
      <c r="K16060" s="3"/>
    </row>
    <row r="16061" spans="11:11">
      <c r="K16061" s="3"/>
    </row>
    <row r="16062" spans="11:11">
      <c r="K16062" s="3"/>
    </row>
    <row r="16063" spans="11:11">
      <c r="K16063" s="3"/>
    </row>
    <row r="16064" spans="11:11">
      <c r="K16064" s="3"/>
    </row>
    <row r="16065" spans="11:11">
      <c r="K16065" s="3"/>
    </row>
    <row r="16066" spans="11:11">
      <c r="K16066" s="3"/>
    </row>
    <row r="16067" spans="11:11">
      <c r="K16067" s="3"/>
    </row>
    <row r="16068" spans="11:11">
      <c r="K16068" s="3"/>
    </row>
    <row r="16069" spans="11:11">
      <c r="K16069" s="3"/>
    </row>
    <row r="16070" spans="11:11">
      <c r="K16070" s="3"/>
    </row>
    <row r="16071" spans="11:11">
      <c r="K16071" s="3"/>
    </row>
    <row r="16072" spans="11:11">
      <c r="K16072" s="3"/>
    </row>
    <row r="16073" spans="11:11">
      <c r="K16073" s="3"/>
    </row>
    <row r="16074" spans="11:11">
      <c r="K16074" s="3"/>
    </row>
    <row r="16075" spans="11:11">
      <c r="K16075" s="3"/>
    </row>
    <row r="16076" spans="11:11">
      <c r="K16076" s="3"/>
    </row>
    <row r="16077" spans="11:11">
      <c r="K16077" s="3"/>
    </row>
    <row r="16078" spans="11:11">
      <c r="K16078" s="3"/>
    </row>
    <row r="16079" spans="11:11">
      <c r="K16079" s="3"/>
    </row>
    <row r="16080" spans="11:11">
      <c r="K16080" s="3"/>
    </row>
    <row r="16081" spans="11:11">
      <c r="K16081" s="3"/>
    </row>
    <row r="16082" spans="11:11">
      <c r="K16082" s="3"/>
    </row>
    <row r="16083" spans="11:11">
      <c r="K16083" s="3"/>
    </row>
    <row r="16084" spans="11:11">
      <c r="K16084" s="3"/>
    </row>
    <row r="16085" spans="11:11">
      <c r="K16085" s="3"/>
    </row>
    <row r="16086" spans="11:11">
      <c r="K16086" s="3"/>
    </row>
    <row r="16087" spans="11:11">
      <c r="K16087" s="3"/>
    </row>
    <row r="16088" spans="11:11">
      <c r="K16088" s="3"/>
    </row>
    <row r="16089" spans="11:11">
      <c r="K16089" s="3"/>
    </row>
    <row r="16090" spans="11:11">
      <c r="K16090" s="3"/>
    </row>
    <row r="16091" spans="11:11">
      <c r="K16091" s="3"/>
    </row>
    <row r="16092" spans="11:11">
      <c r="K16092" s="3"/>
    </row>
    <row r="16093" spans="11:11">
      <c r="K16093" s="3"/>
    </row>
    <row r="16094" spans="11:11">
      <c r="K16094" s="3"/>
    </row>
    <row r="16095" spans="11:11">
      <c r="K16095" s="3"/>
    </row>
    <row r="16096" spans="11:11">
      <c r="K16096" s="3"/>
    </row>
    <row r="16097" spans="11:11">
      <c r="K16097" s="3"/>
    </row>
    <row r="16098" spans="11:11">
      <c r="K16098" s="3"/>
    </row>
    <row r="16099" spans="11:11">
      <c r="K16099" s="3"/>
    </row>
    <row r="16100" spans="11:11">
      <c r="K16100" s="3"/>
    </row>
    <row r="16101" spans="11:11">
      <c r="K16101" s="3"/>
    </row>
    <row r="16102" spans="11:11">
      <c r="K16102" s="3"/>
    </row>
    <row r="16103" spans="11:11">
      <c r="K16103" s="3"/>
    </row>
    <row r="16104" spans="11:11">
      <c r="K16104" s="3"/>
    </row>
    <row r="16105" spans="11:11">
      <c r="K16105" s="3"/>
    </row>
    <row r="16106" spans="11:11">
      <c r="K16106" s="3"/>
    </row>
    <row r="16107" spans="11:11">
      <c r="K16107" s="3"/>
    </row>
    <row r="16108" spans="11:11">
      <c r="K16108" s="3"/>
    </row>
    <row r="16109" spans="11:11">
      <c r="K16109" s="3"/>
    </row>
    <row r="16110" spans="11:11">
      <c r="K16110" s="3"/>
    </row>
    <row r="16111" spans="11:11">
      <c r="K16111" s="3"/>
    </row>
    <row r="16112" spans="11:11">
      <c r="K16112" s="3"/>
    </row>
    <row r="16113" spans="11:11">
      <c r="K16113" s="3"/>
    </row>
    <row r="16114" spans="11:11">
      <c r="K16114" s="3"/>
    </row>
    <row r="16115" spans="11:11">
      <c r="K16115" s="3"/>
    </row>
    <row r="16116" spans="11:11">
      <c r="K16116" s="3"/>
    </row>
    <row r="16117" spans="11:11">
      <c r="K16117" s="3"/>
    </row>
    <row r="16118" spans="11:11">
      <c r="K16118" s="3"/>
    </row>
    <row r="16119" spans="11:11">
      <c r="K16119" s="3"/>
    </row>
    <row r="16120" spans="11:11">
      <c r="K16120" s="3"/>
    </row>
    <row r="16121" spans="11:11">
      <c r="K16121" s="3"/>
    </row>
    <row r="16122" spans="11:11">
      <c r="K16122" s="3"/>
    </row>
    <row r="16123" spans="11:11">
      <c r="K16123" s="3"/>
    </row>
    <row r="16124" spans="11:11">
      <c r="K16124" s="3"/>
    </row>
    <row r="16125" spans="11:11">
      <c r="K16125" s="3"/>
    </row>
    <row r="16126" spans="11:11">
      <c r="K16126" s="3"/>
    </row>
    <row r="16127" spans="11:11">
      <c r="K16127" s="3"/>
    </row>
    <row r="16128" spans="11:11">
      <c r="K16128" s="3"/>
    </row>
    <row r="16129" spans="11:11">
      <c r="K16129" s="3"/>
    </row>
    <row r="16130" spans="11:11">
      <c r="K16130" s="3"/>
    </row>
    <row r="16131" spans="11:11">
      <c r="K16131" s="3"/>
    </row>
    <row r="16132" spans="11:11">
      <c r="K16132" s="3"/>
    </row>
    <row r="16133" spans="11:11">
      <c r="K16133" s="3"/>
    </row>
    <row r="16134" spans="11:11">
      <c r="K16134" s="3"/>
    </row>
    <row r="16135" spans="11:11">
      <c r="K16135" s="3"/>
    </row>
    <row r="16136" spans="11:11">
      <c r="K16136" s="3"/>
    </row>
    <row r="16137" spans="11:11">
      <c r="K16137" s="3"/>
    </row>
    <row r="16138" spans="11:11">
      <c r="K16138" s="3"/>
    </row>
    <row r="16139" spans="11:11">
      <c r="K16139" s="3"/>
    </row>
    <row r="16140" spans="11:11">
      <c r="K16140" s="3"/>
    </row>
    <row r="16141" spans="11:11">
      <c r="K16141" s="3"/>
    </row>
    <row r="16142" spans="11:11">
      <c r="K16142" s="3"/>
    </row>
    <row r="16143" spans="11:11">
      <c r="K16143" s="3"/>
    </row>
    <row r="16144" spans="11:11">
      <c r="K16144" s="3"/>
    </row>
    <row r="16145" spans="11:11">
      <c r="K16145" s="3"/>
    </row>
    <row r="16146" spans="11:11">
      <c r="K16146" s="3"/>
    </row>
    <row r="16147" spans="11:11">
      <c r="K16147" s="3"/>
    </row>
    <row r="16148" spans="11:11">
      <c r="K16148" s="3"/>
    </row>
    <row r="16149" spans="11:11">
      <c r="K16149" s="3"/>
    </row>
    <row r="16150" spans="11:11">
      <c r="K16150" s="3"/>
    </row>
    <row r="16151" spans="11:11">
      <c r="K16151" s="3"/>
    </row>
    <row r="16152" spans="11:11">
      <c r="K16152" s="3"/>
    </row>
    <row r="16153" spans="11:11">
      <c r="K16153" s="3"/>
    </row>
    <row r="16154" spans="11:11">
      <c r="K16154" s="3"/>
    </row>
    <row r="16155" spans="11:11">
      <c r="K16155" s="3"/>
    </row>
    <row r="16156" spans="11:11">
      <c r="K16156" s="3"/>
    </row>
    <row r="16157" spans="11:11">
      <c r="K16157" s="3"/>
    </row>
    <row r="16158" spans="11:11">
      <c r="K16158" s="3"/>
    </row>
    <row r="16159" spans="11:11">
      <c r="K16159" s="3"/>
    </row>
    <row r="16160" spans="11:11">
      <c r="K16160" s="3"/>
    </row>
    <row r="16161" spans="11:11">
      <c r="K16161" s="3"/>
    </row>
    <row r="16162" spans="11:11">
      <c r="K16162" s="3"/>
    </row>
    <row r="16163" spans="11:11">
      <c r="K16163" s="3"/>
    </row>
    <row r="16164" spans="11:11">
      <c r="K16164" s="3"/>
    </row>
    <row r="16165" spans="11:11">
      <c r="K16165" s="3"/>
    </row>
    <row r="16166" spans="11:11">
      <c r="K16166" s="3"/>
    </row>
    <row r="16167" spans="11:11">
      <c r="K16167" s="3"/>
    </row>
    <row r="16168" spans="11:11">
      <c r="K16168" s="3"/>
    </row>
    <row r="16169" spans="11:11">
      <c r="K16169" s="3"/>
    </row>
    <row r="16170" spans="11:11">
      <c r="K16170" s="3"/>
    </row>
    <row r="16171" spans="11:11">
      <c r="K16171" s="3"/>
    </row>
    <row r="16172" spans="11:11">
      <c r="K16172" s="3"/>
    </row>
    <row r="16173" spans="11:11">
      <c r="K16173" s="3"/>
    </row>
    <row r="16174" spans="11:11">
      <c r="K16174" s="3"/>
    </row>
    <row r="16175" spans="11:11">
      <c r="K16175" s="3"/>
    </row>
    <row r="16176" spans="11:11">
      <c r="K16176" s="3"/>
    </row>
    <row r="16177" spans="11:11">
      <c r="K16177" s="3"/>
    </row>
    <row r="16178" spans="11:11">
      <c r="K16178" s="3"/>
    </row>
    <row r="16179" spans="11:11">
      <c r="K16179" s="3"/>
    </row>
    <row r="16180" spans="11:11">
      <c r="K16180" s="3"/>
    </row>
    <row r="16181" spans="11:11">
      <c r="K16181" s="3"/>
    </row>
    <row r="16182" spans="11:11">
      <c r="K16182" s="3"/>
    </row>
    <row r="16183" spans="11:11">
      <c r="K16183" s="3"/>
    </row>
    <row r="16184" spans="11:11">
      <c r="K16184" s="3"/>
    </row>
    <row r="16185" spans="11:11">
      <c r="K16185" s="3"/>
    </row>
    <row r="16186" spans="11:11">
      <c r="K16186" s="3"/>
    </row>
    <row r="16187" spans="11:11">
      <c r="K16187" s="3"/>
    </row>
    <row r="16188" spans="11:11">
      <c r="K16188" s="3"/>
    </row>
    <row r="16189" spans="11:11">
      <c r="K16189" s="3"/>
    </row>
    <row r="16190" spans="11:11">
      <c r="K16190" s="3"/>
    </row>
    <row r="16191" spans="11:11">
      <c r="K16191" s="3"/>
    </row>
    <row r="16192" spans="11:11">
      <c r="K16192" s="3"/>
    </row>
    <row r="16193" spans="11:11">
      <c r="K16193" s="3"/>
    </row>
    <row r="16194" spans="11:11">
      <c r="K16194" s="3"/>
    </row>
    <row r="16195" spans="11:11">
      <c r="K16195" s="3"/>
    </row>
    <row r="16196" spans="11:11">
      <c r="K16196" s="3"/>
    </row>
    <row r="16197" spans="11:11">
      <c r="K16197" s="3"/>
    </row>
    <row r="16198" spans="11:11">
      <c r="K16198" s="3"/>
    </row>
    <row r="16199" spans="11:11">
      <c r="K16199" s="3"/>
    </row>
    <row r="16200" spans="11:11">
      <c r="K16200" s="3"/>
    </row>
    <row r="16201" spans="11:11">
      <c r="K16201" s="3"/>
    </row>
    <row r="16202" spans="11:11">
      <c r="K16202" s="3"/>
    </row>
    <row r="16203" spans="11:11">
      <c r="K16203" s="3"/>
    </row>
    <row r="16204" spans="11:11">
      <c r="K16204" s="3"/>
    </row>
    <row r="16205" spans="11:11">
      <c r="K16205" s="3"/>
    </row>
    <row r="16206" spans="11:11">
      <c r="K16206" s="3"/>
    </row>
    <row r="16207" spans="11:11">
      <c r="K16207" s="3"/>
    </row>
    <row r="16208" spans="11:11">
      <c r="K16208" s="3"/>
    </row>
    <row r="16209" spans="11:11">
      <c r="K16209" s="3"/>
    </row>
    <row r="16210" spans="11:11">
      <c r="K16210" s="3"/>
    </row>
    <row r="16211" spans="11:11">
      <c r="K16211" s="3"/>
    </row>
    <row r="16212" spans="11:11">
      <c r="K16212" s="3"/>
    </row>
    <row r="16213" spans="11:11">
      <c r="K16213" s="3"/>
    </row>
    <row r="16214" spans="11:11">
      <c r="K16214" s="3"/>
    </row>
    <row r="16215" spans="11:11">
      <c r="K16215" s="3"/>
    </row>
    <row r="16216" spans="11:11">
      <c r="K16216" s="3"/>
    </row>
    <row r="16217" spans="11:11">
      <c r="K16217" s="3"/>
    </row>
    <row r="16218" spans="11:11">
      <c r="K16218" s="3"/>
    </row>
    <row r="16219" spans="11:11">
      <c r="K16219" s="3"/>
    </row>
    <row r="16220" spans="11:11">
      <c r="K16220" s="3"/>
    </row>
    <row r="16221" spans="11:11">
      <c r="K16221" s="3"/>
    </row>
    <row r="16222" spans="11:11">
      <c r="K16222" s="3"/>
    </row>
    <row r="16223" spans="11:11">
      <c r="K16223" s="3"/>
    </row>
    <row r="16224" spans="11:11">
      <c r="K16224" s="3"/>
    </row>
    <row r="16225" spans="11:11">
      <c r="K16225" s="3"/>
    </row>
    <row r="16226" spans="11:11">
      <c r="K16226" s="3"/>
    </row>
    <row r="16227" spans="11:11">
      <c r="K16227" s="3"/>
    </row>
    <row r="16228" spans="11:11">
      <c r="K16228" s="3"/>
    </row>
    <row r="16229" spans="11:11">
      <c r="K16229" s="3"/>
    </row>
    <row r="16230" spans="11:11">
      <c r="K16230" s="3"/>
    </row>
    <row r="16231" spans="11:11">
      <c r="K16231" s="3"/>
    </row>
    <row r="16232" spans="11:11">
      <c r="K16232" s="3"/>
    </row>
    <row r="16233" spans="11:11">
      <c r="K16233" s="3"/>
    </row>
    <row r="16234" spans="11:11">
      <c r="K16234" s="3"/>
    </row>
    <row r="16235" spans="11:11">
      <c r="K16235" s="3"/>
    </row>
    <row r="16236" spans="11:11">
      <c r="K16236" s="3"/>
    </row>
    <row r="16237" spans="11:11">
      <c r="K16237" s="3"/>
    </row>
    <row r="16238" spans="11:11">
      <c r="K16238" s="3"/>
    </row>
    <row r="16239" spans="11:11">
      <c r="K16239" s="3"/>
    </row>
    <row r="16240" spans="11:11">
      <c r="K16240" s="3"/>
    </row>
    <row r="16241" spans="11:11">
      <c r="K16241" s="3"/>
    </row>
    <row r="16242" spans="11:11">
      <c r="K16242" s="3"/>
    </row>
    <row r="16243" spans="11:11">
      <c r="K16243" s="3"/>
    </row>
    <row r="16244" spans="11:11">
      <c r="K16244" s="3"/>
    </row>
    <row r="16245" spans="11:11">
      <c r="K16245" s="3"/>
    </row>
    <row r="16246" spans="11:11">
      <c r="K16246" s="3"/>
    </row>
    <row r="16247" spans="11:11">
      <c r="K16247" s="3"/>
    </row>
    <row r="16248" spans="11:11">
      <c r="K16248" s="3"/>
    </row>
    <row r="16249" spans="11:11">
      <c r="K16249" s="3"/>
    </row>
    <row r="16250" spans="11:11">
      <c r="K16250" s="3"/>
    </row>
    <row r="16251" spans="11:11">
      <c r="K16251" s="3"/>
    </row>
    <row r="16252" spans="11:11">
      <c r="K16252" s="3"/>
    </row>
    <row r="16253" spans="11:11">
      <c r="K16253" s="3"/>
    </row>
    <row r="16254" spans="11:11">
      <c r="K16254" s="3"/>
    </row>
    <row r="16255" spans="11:11">
      <c r="K16255" s="3"/>
    </row>
    <row r="16256" spans="11:11">
      <c r="K16256" s="3"/>
    </row>
    <row r="16257" spans="11:11">
      <c r="K16257" s="3"/>
    </row>
    <row r="16258" spans="11:11">
      <c r="K16258" s="3"/>
    </row>
    <row r="16259" spans="11:11">
      <c r="K16259" s="3"/>
    </row>
    <row r="16260" spans="11:11">
      <c r="K16260" s="3"/>
    </row>
    <row r="16261" spans="11:11">
      <c r="K16261" s="3"/>
    </row>
    <row r="16262" spans="11:11">
      <c r="K16262" s="3"/>
    </row>
    <row r="16263" spans="11:11">
      <c r="K16263" s="3"/>
    </row>
    <row r="16264" spans="11:11">
      <c r="K16264" s="3"/>
    </row>
    <row r="16265" spans="11:11">
      <c r="K16265" s="3"/>
    </row>
    <row r="16266" spans="11:11">
      <c r="K16266" s="3"/>
    </row>
    <row r="16267" spans="11:11">
      <c r="K16267" s="3"/>
    </row>
    <row r="16268" spans="11:11">
      <c r="K16268" s="3"/>
    </row>
    <row r="16269" spans="11:11">
      <c r="K16269" s="3"/>
    </row>
    <row r="16270" spans="11:11">
      <c r="K16270" s="3"/>
    </row>
    <row r="16271" spans="11:11">
      <c r="K16271" s="3"/>
    </row>
    <row r="16272" spans="11:11">
      <c r="K16272" s="3"/>
    </row>
    <row r="16273" spans="11:11">
      <c r="K16273" s="3"/>
    </row>
    <row r="16274" spans="11:11">
      <c r="K16274" s="3"/>
    </row>
    <row r="16275" spans="11:11">
      <c r="K16275" s="3"/>
    </row>
    <row r="16276" spans="11:11">
      <c r="K16276" s="3"/>
    </row>
    <row r="16277" spans="11:11">
      <c r="K16277" s="3"/>
    </row>
    <row r="16278" spans="11:11">
      <c r="K16278" s="3"/>
    </row>
    <row r="16279" spans="11:11">
      <c r="K16279" s="3"/>
    </row>
    <row r="16280" spans="11:11">
      <c r="K16280" s="3"/>
    </row>
    <row r="16281" spans="11:11">
      <c r="K16281" s="3"/>
    </row>
    <row r="16282" spans="11:11">
      <c r="K16282" s="3"/>
    </row>
    <row r="16283" spans="11:11">
      <c r="K16283" s="3"/>
    </row>
    <row r="16284" spans="11:11">
      <c r="K16284" s="3"/>
    </row>
    <row r="16285" spans="11:11">
      <c r="K16285" s="3"/>
    </row>
    <row r="16286" spans="11:11">
      <c r="K16286" s="3"/>
    </row>
    <row r="16287" spans="11:11">
      <c r="K16287" s="3"/>
    </row>
    <row r="16288" spans="11:11">
      <c r="K16288" s="3"/>
    </row>
    <row r="16289" spans="11:11">
      <c r="K16289" s="3"/>
    </row>
    <row r="16290" spans="11:11">
      <c r="K16290" s="3"/>
    </row>
    <row r="16291" spans="11:11">
      <c r="K16291" s="3"/>
    </row>
    <row r="16292" spans="11:11">
      <c r="K16292" s="3"/>
    </row>
    <row r="16293" spans="11:11">
      <c r="K16293" s="3"/>
    </row>
    <row r="16294" spans="11:11">
      <c r="K16294" s="3"/>
    </row>
    <row r="16295" spans="11:11">
      <c r="K16295" s="3"/>
    </row>
    <row r="16296" spans="11:11">
      <c r="K16296" s="3"/>
    </row>
    <row r="16297" spans="11:11">
      <c r="K16297" s="3"/>
    </row>
    <row r="16298" spans="11:11">
      <c r="K16298" s="3"/>
    </row>
    <row r="16299" spans="11:11">
      <c r="K16299" s="3"/>
    </row>
    <row r="16300" spans="11:11">
      <c r="K16300" s="3"/>
    </row>
    <row r="16301" spans="11:11">
      <c r="K16301" s="3"/>
    </row>
    <row r="16302" spans="11:11">
      <c r="K16302" s="3"/>
    </row>
    <row r="16303" spans="11:11">
      <c r="K16303" s="3"/>
    </row>
    <row r="16304" spans="11:11">
      <c r="K16304" s="3"/>
    </row>
    <row r="16305" spans="11:11">
      <c r="K16305" s="3"/>
    </row>
    <row r="16306" spans="11:11">
      <c r="K16306" s="3"/>
    </row>
    <row r="16307" spans="11:11">
      <c r="K16307" s="3"/>
    </row>
    <row r="16308" spans="11:11">
      <c r="K16308" s="3"/>
    </row>
    <row r="16309" spans="11:11">
      <c r="K16309" s="3"/>
    </row>
    <row r="16310" spans="11:11">
      <c r="K16310" s="3"/>
    </row>
    <row r="16311" spans="11:11">
      <c r="K16311" s="3"/>
    </row>
    <row r="16312" spans="11:11">
      <c r="K16312" s="3"/>
    </row>
    <row r="16313" spans="11:11">
      <c r="K16313" s="3"/>
    </row>
    <row r="16314" spans="11:11">
      <c r="K16314" s="3"/>
    </row>
    <row r="16315" spans="11:11">
      <c r="K16315" s="3"/>
    </row>
    <row r="16316" spans="11:11">
      <c r="K16316" s="3"/>
    </row>
    <row r="16317" spans="11:11">
      <c r="K16317" s="3"/>
    </row>
    <row r="16318" spans="11:11">
      <c r="K16318" s="3"/>
    </row>
    <row r="16319" spans="11:11">
      <c r="K16319" s="3"/>
    </row>
    <row r="16320" spans="11:11">
      <c r="K16320" s="3"/>
    </row>
    <row r="16321" spans="11:11">
      <c r="K16321" s="3"/>
    </row>
    <row r="16322" spans="11:11">
      <c r="K16322" s="3"/>
    </row>
    <row r="16323" spans="11:11">
      <c r="K16323" s="3"/>
    </row>
    <row r="16324" spans="11:11">
      <c r="K16324" s="3"/>
    </row>
    <row r="16325" spans="11:11">
      <c r="K16325" s="3"/>
    </row>
    <row r="16326" spans="11:11">
      <c r="K16326" s="3"/>
    </row>
    <row r="16327" spans="11:11">
      <c r="K16327" s="3"/>
    </row>
    <row r="16328" spans="11:11">
      <c r="K16328" s="3"/>
    </row>
    <row r="16329" spans="11:11">
      <c r="K16329" s="3"/>
    </row>
    <row r="16330" spans="11:11">
      <c r="K16330" s="3"/>
    </row>
    <row r="16331" spans="11:11">
      <c r="K16331" s="3"/>
    </row>
    <row r="16332" spans="11:11">
      <c r="K16332" s="3"/>
    </row>
    <row r="16333" spans="11:11">
      <c r="K16333" s="3"/>
    </row>
    <row r="16334" spans="11:11">
      <c r="K16334" s="3"/>
    </row>
    <row r="16335" spans="11:11">
      <c r="K16335" s="3"/>
    </row>
    <row r="16336" spans="11:11">
      <c r="K16336" s="3"/>
    </row>
    <row r="16337" spans="11:11">
      <c r="K16337" s="3"/>
    </row>
    <row r="16338" spans="11:11">
      <c r="K16338" s="3"/>
    </row>
    <row r="16339" spans="11:11">
      <c r="K16339" s="3"/>
    </row>
    <row r="16340" spans="11:11">
      <c r="K16340" s="3"/>
    </row>
    <row r="16341" spans="11:11">
      <c r="K16341" s="3"/>
    </row>
    <row r="16342" spans="11:11">
      <c r="K16342" s="3"/>
    </row>
    <row r="16343" spans="11:11">
      <c r="K16343" s="3"/>
    </row>
    <row r="16344" spans="11:11">
      <c r="K16344" s="3"/>
    </row>
    <row r="16345" spans="11:11">
      <c r="K16345" s="3"/>
    </row>
    <row r="16346" spans="11:11">
      <c r="K16346" s="3"/>
    </row>
    <row r="16347" spans="11:11">
      <c r="K16347" s="3"/>
    </row>
    <row r="16348" spans="11:11">
      <c r="K16348" s="3"/>
    </row>
    <row r="16349" spans="11:11">
      <c r="K16349" s="3"/>
    </row>
    <row r="16350" spans="11:11">
      <c r="K16350" s="3"/>
    </row>
    <row r="16351" spans="11:11">
      <c r="K16351" s="3"/>
    </row>
    <row r="16352" spans="11:11">
      <c r="K16352" s="3"/>
    </row>
    <row r="16353" spans="11:11">
      <c r="K16353" s="3"/>
    </row>
    <row r="16354" spans="11:11">
      <c r="K16354" s="3"/>
    </row>
    <row r="16355" spans="11:11">
      <c r="K16355" s="3"/>
    </row>
    <row r="16356" spans="11:11">
      <c r="K16356" s="3"/>
    </row>
    <row r="16357" spans="11:11">
      <c r="K16357" s="3"/>
    </row>
    <row r="16358" spans="11:11">
      <c r="K16358" s="3"/>
    </row>
    <row r="16359" spans="11:11">
      <c r="K16359" s="3"/>
    </row>
    <row r="16360" spans="11:11">
      <c r="K16360" s="3"/>
    </row>
    <row r="16361" spans="11:11">
      <c r="K16361" s="3"/>
    </row>
    <row r="16362" spans="11:11">
      <c r="K16362" s="3"/>
    </row>
    <row r="16363" spans="11:11">
      <c r="K16363" s="3"/>
    </row>
    <row r="16364" spans="11:11">
      <c r="K16364" s="3"/>
    </row>
    <row r="16365" spans="11:11">
      <c r="K16365" s="3"/>
    </row>
    <row r="16366" spans="11:11">
      <c r="K16366" s="3"/>
    </row>
    <row r="16367" spans="11:11">
      <c r="K16367" s="3"/>
    </row>
    <row r="16368" spans="11:11">
      <c r="K16368" s="3"/>
    </row>
    <row r="16369" spans="11:11">
      <c r="K16369" s="3"/>
    </row>
    <row r="16370" spans="11:11">
      <c r="K16370" s="3"/>
    </row>
    <row r="16371" spans="11:11">
      <c r="K16371" s="3"/>
    </row>
    <row r="16372" spans="11:11">
      <c r="K16372" s="3"/>
    </row>
    <row r="16373" spans="11:11">
      <c r="K16373" s="3"/>
    </row>
    <row r="16374" spans="11:11">
      <c r="K16374" s="3"/>
    </row>
    <row r="16375" spans="11:11">
      <c r="K16375" s="3"/>
    </row>
    <row r="16376" spans="11:11">
      <c r="K16376" s="3"/>
    </row>
    <row r="16377" spans="11:11">
      <c r="K16377" s="3"/>
    </row>
    <row r="16378" spans="11:11">
      <c r="K16378" s="3"/>
    </row>
    <row r="16379" spans="11:11">
      <c r="K16379" s="3"/>
    </row>
    <row r="16380" spans="11:11">
      <c r="K16380" s="3"/>
    </row>
    <row r="16381" spans="11:11">
      <c r="K16381" s="3"/>
    </row>
    <row r="16382" spans="11:11">
      <c r="K16382" s="3"/>
    </row>
    <row r="16383" spans="11:11">
      <c r="K16383" s="3"/>
    </row>
    <row r="16384" spans="11:11">
      <c r="K16384" s="3"/>
    </row>
    <row r="16385" spans="11:11">
      <c r="K16385" s="3"/>
    </row>
    <row r="16386" spans="11:11">
      <c r="K16386" s="3"/>
    </row>
    <row r="16387" spans="11:11">
      <c r="K16387" s="3"/>
    </row>
  </sheetData>
  <conditionalFormatting sqref="C10:J10">
    <cfRule type="top10" dxfId="20" priority="6" rank="3"/>
  </conditionalFormatting>
  <conditionalFormatting sqref="C32:I32">
    <cfRule type="top10" dxfId="19" priority="5" rank="1"/>
  </conditionalFormatting>
  <conditionalFormatting sqref="C76:I76">
    <cfRule type="top10" dxfId="18" priority="3" rank="2"/>
  </conditionalFormatting>
  <conditionalFormatting sqref="C97:J97">
    <cfRule type="top10" dxfId="17" priority="2" rank="2"/>
  </conditionalFormatting>
  <conditionalFormatting sqref="C54:J54">
    <cfRule type="top10" dxfId="16" priority="1" rank="3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A0DA-FC4F-4E61-AB8B-8DE3C94992F4}">
  <dimension ref="B3:AB67"/>
  <sheetViews>
    <sheetView workbookViewId="0">
      <selection activeCell="E27" sqref="E27"/>
    </sheetView>
  </sheetViews>
  <sheetFormatPr baseColWidth="10" defaultRowHeight="14.4"/>
  <cols>
    <col min="1" max="16" width="11.5546875" style="4"/>
    <col min="17" max="17" width="13.33203125" style="4" customWidth="1"/>
    <col min="18" max="16384" width="11.5546875" style="4"/>
  </cols>
  <sheetData>
    <row r="3" spans="2:28">
      <c r="B3" s="4" t="s">
        <v>46</v>
      </c>
      <c r="D3" s="9">
        <f>1+(Datos!J9/(Datos!D46+1))</f>
        <v>22956.617647058825</v>
      </c>
      <c r="F3" s="4" t="s">
        <v>33</v>
      </c>
      <c r="G3" s="4">
        <v>135</v>
      </c>
      <c r="I3" s="4" t="s">
        <v>47</v>
      </c>
      <c r="K3" s="4">
        <f>SUM(C7:M7)</f>
        <v>127</v>
      </c>
      <c r="L3" s="4" t="s">
        <v>48</v>
      </c>
      <c r="N3" s="4">
        <f>G3-K3</f>
        <v>8</v>
      </c>
      <c r="R3" s="9"/>
    </row>
    <row r="5" spans="2:28"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30</v>
      </c>
      <c r="O5" s="3" t="s">
        <v>23</v>
      </c>
      <c r="P5" s="3" t="s">
        <v>24</v>
      </c>
      <c r="Q5" s="3" t="s">
        <v>25</v>
      </c>
      <c r="R5" s="3" t="s">
        <v>26</v>
      </c>
      <c r="S5" s="3" t="s">
        <v>27</v>
      </c>
      <c r="T5" s="3" t="s">
        <v>28</v>
      </c>
      <c r="U5" s="4" t="s">
        <v>0</v>
      </c>
    </row>
    <row r="6" spans="2:28">
      <c r="B6" s="4" t="s">
        <v>43</v>
      </c>
      <c r="C6" s="4">
        <f t="array" ref="C6:T6">TRANSPOSE(Datos!C3:C20)</f>
        <v>872959</v>
      </c>
      <c r="D6" s="4">
        <v>674896</v>
      </c>
      <c r="E6" s="4">
        <v>427135</v>
      </c>
      <c r="F6" s="4">
        <v>342584</v>
      </c>
      <c r="G6" s="4">
        <v>248554</v>
      </c>
      <c r="H6" s="4">
        <v>181795</v>
      </c>
      <c r="I6" s="4">
        <v>127850</v>
      </c>
      <c r="J6" s="4">
        <v>118302</v>
      </c>
      <c r="K6" s="4">
        <v>34026</v>
      </c>
      <c r="L6" s="4">
        <v>22481</v>
      </c>
      <c r="M6" s="4">
        <v>13759</v>
      </c>
      <c r="N6" s="4">
        <v>9976</v>
      </c>
      <c r="O6" s="4">
        <v>3977</v>
      </c>
      <c r="P6" s="4">
        <v>3126</v>
      </c>
      <c r="Q6" s="4">
        <v>2626</v>
      </c>
      <c r="R6" s="4">
        <v>1613</v>
      </c>
      <c r="S6" s="4">
        <v>264</v>
      </c>
      <c r="T6" s="4">
        <v>258</v>
      </c>
    </row>
    <row r="7" spans="2:28">
      <c r="B7" s="4" t="s">
        <v>49</v>
      </c>
      <c r="C7" s="4">
        <f>INT(C6/$D3)</f>
        <v>38</v>
      </c>
      <c r="D7" s="4">
        <f t="shared" ref="D7:T7" si="0">INT(D6/$D3)</f>
        <v>29</v>
      </c>
      <c r="E7" s="4">
        <f t="shared" si="0"/>
        <v>18</v>
      </c>
      <c r="F7" s="4">
        <f t="shared" si="0"/>
        <v>14</v>
      </c>
      <c r="G7" s="4">
        <f t="shared" si="0"/>
        <v>10</v>
      </c>
      <c r="H7" s="4">
        <f t="shared" si="0"/>
        <v>7</v>
      </c>
      <c r="I7" s="4">
        <f t="shared" si="0"/>
        <v>5</v>
      </c>
      <c r="J7" s="4">
        <f t="shared" si="0"/>
        <v>5</v>
      </c>
      <c r="K7" s="4">
        <f t="shared" si="0"/>
        <v>1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9">
        <f>SUM(B7:T7)</f>
        <v>127</v>
      </c>
      <c r="AB7" s="9"/>
    </row>
    <row r="8" spans="2:28">
      <c r="B8" s="4" t="s">
        <v>44</v>
      </c>
      <c r="C8" s="9">
        <f>C7*$D3</f>
        <v>872351.47058823542</v>
      </c>
      <c r="D8" s="9">
        <f t="shared" ref="D8:T8" si="1">D7*$D3</f>
        <v>665741.9117647059</v>
      </c>
      <c r="E8" s="9">
        <f t="shared" si="1"/>
        <v>413219.11764705885</v>
      </c>
      <c r="F8" s="9">
        <f t="shared" si="1"/>
        <v>321392.64705882355</v>
      </c>
      <c r="G8" s="9">
        <f t="shared" si="1"/>
        <v>229566.17647058825</v>
      </c>
      <c r="H8" s="9">
        <f t="shared" si="1"/>
        <v>160696.32352941178</v>
      </c>
      <c r="I8" s="9">
        <f t="shared" si="1"/>
        <v>114783.08823529413</v>
      </c>
      <c r="J8" s="9">
        <f t="shared" si="1"/>
        <v>114783.08823529413</v>
      </c>
      <c r="K8" s="9">
        <f t="shared" si="1"/>
        <v>22956.617647058825</v>
      </c>
      <c r="L8" s="9">
        <f t="shared" si="1"/>
        <v>0</v>
      </c>
      <c r="M8" s="9">
        <f t="shared" si="1"/>
        <v>0</v>
      </c>
      <c r="N8" s="9">
        <f t="shared" si="1"/>
        <v>0</v>
      </c>
      <c r="O8" s="9">
        <f t="shared" si="1"/>
        <v>0</v>
      </c>
      <c r="P8" s="9">
        <f t="shared" si="1"/>
        <v>0</v>
      </c>
      <c r="Q8" s="9">
        <f t="shared" si="1"/>
        <v>0</v>
      </c>
      <c r="R8" s="9">
        <f t="shared" si="1"/>
        <v>0</v>
      </c>
      <c r="S8" s="9">
        <f t="shared" si="1"/>
        <v>0</v>
      </c>
      <c r="T8" s="9">
        <f t="shared" si="1"/>
        <v>0</v>
      </c>
      <c r="V8" s="9"/>
      <c r="X8" s="9"/>
      <c r="Y8" s="9"/>
      <c r="Z8" s="9"/>
      <c r="AA8" s="9"/>
    </row>
    <row r="9" spans="2:28">
      <c r="B9" s="4" t="s">
        <v>45</v>
      </c>
      <c r="C9" s="9">
        <f>MOD(C6,$D3)</f>
        <v>607.52941176464083</v>
      </c>
      <c r="D9" s="9">
        <f t="shared" ref="D9:T9" si="2">MOD(D6,$D3)</f>
        <v>9154.088235294068</v>
      </c>
      <c r="E9" s="9">
        <f t="shared" si="2"/>
        <v>13915.882352941146</v>
      </c>
      <c r="F9" s="9">
        <f t="shared" si="2"/>
        <v>21191.352941176447</v>
      </c>
      <c r="G9" s="9">
        <f t="shared" si="2"/>
        <v>18987.823529411748</v>
      </c>
      <c r="H9" s="9">
        <f t="shared" si="2"/>
        <v>21098.676470588223</v>
      </c>
      <c r="I9" s="9">
        <f t="shared" si="2"/>
        <v>13066.911764705874</v>
      </c>
      <c r="J9" s="9">
        <f t="shared" si="2"/>
        <v>3518.9117647058738</v>
      </c>
      <c r="K9" s="9">
        <f t="shared" si="2"/>
        <v>11069.382352941175</v>
      </c>
      <c r="L9" s="9">
        <f t="shared" si="2"/>
        <v>22481</v>
      </c>
      <c r="M9" s="9">
        <f t="shared" si="2"/>
        <v>13759</v>
      </c>
      <c r="N9" s="9">
        <f t="shared" si="2"/>
        <v>9976</v>
      </c>
      <c r="O9" s="9">
        <f t="shared" si="2"/>
        <v>3977</v>
      </c>
      <c r="P9" s="9">
        <f t="shared" si="2"/>
        <v>3126</v>
      </c>
      <c r="Q9" s="9">
        <f t="shared" si="2"/>
        <v>2626</v>
      </c>
      <c r="R9" s="9">
        <f t="shared" si="2"/>
        <v>1613</v>
      </c>
      <c r="S9" s="9">
        <f t="shared" si="2"/>
        <v>264</v>
      </c>
      <c r="T9" s="9">
        <f t="shared" si="2"/>
        <v>258</v>
      </c>
      <c r="V9" s="9"/>
      <c r="X9" s="9"/>
      <c r="Y9" s="9"/>
      <c r="Z9" s="9"/>
      <c r="AA9" s="9"/>
    </row>
    <row r="10" spans="2:28">
      <c r="B10" s="4" t="s">
        <v>50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9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9">
        <f>SUM(B10:T10)</f>
        <v>8</v>
      </c>
      <c r="AB10" s="9"/>
    </row>
    <row r="11" spans="2:28">
      <c r="B11" s="4" t="s">
        <v>51</v>
      </c>
      <c r="C11" s="4">
        <f>SUM(C7,C10)</f>
        <v>38</v>
      </c>
      <c r="D11" s="4">
        <f t="shared" ref="D11:T11" si="3">SUM(D7,D10)</f>
        <v>29</v>
      </c>
      <c r="E11" s="4">
        <f t="shared" si="3"/>
        <v>19</v>
      </c>
      <c r="F11" s="4">
        <f t="shared" si="3"/>
        <v>15</v>
      </c>
      <c r="G11" s="4">
        <f t="shared" si="3"/>
        <v>11</v>
      </c>
      <c r="H11" s="4">
        <f t="shared" si="3"/>
        <v>8</v>
      </c>
      <c r="I11" s="4">
        <f t="shared" si="3"/>
        <v>6</v>
      </c>
      <c r="J11" s="4">
        <f t="shared" si="3"/>
        <v>5</v>
      </c>
      <c r="K11" s="4">
        <f t="shared" si="3"/>
        <v>2</v>
      </c>
      <c r="L11" s="4">
        <f t="shared" si="3"/>
        <v>1</v>
      </c>
      <c r="M11" s="4">
        <f t="shared" si="3"/>
        <v>1</v>
      </c>
      <c r="N11" s="4">
        <f t="shared" si="3"/>
        <v>0</v>
      </c>
      <c r="O11" s="4">
        <f t="shared" si="3"/>
        <v>0</v>
      </c>
      <c r="P11" s="4">
        <f t="shared" si="3"/>
        <v>0</v>
      </c>
      <c r="Q11" s="4">
        <f t="shared" si="3"/>
        <v>0</v>
      </c>
      <c r="R11" s="4">
        <f t="shared" si="3"/>
        <v>0</v>
      </c>
      <c r="S11" s="4">
        <f t="shared" si="3"/>
        <v>0</v>
      </c>
      <c r="T11" s="4">
        <f t="shared" si="3"/>
        <v>0</v>
      </c>
      <c r="U11" s="9">
        <f>SUM(B11:T11)</f>
        <v>135</v>
      </c>
      <c r="AB11" s="9"/>
    </row>
    <row r="14" spans="2:28">
      <c r="B14" s="4" t="s">
        <v>59</v>
      </c>
    </row>
    <row r="15" spans="2:28">
      <c r="B15" s="4" t="s">
        <v>42</v>
      </c>
      <c r="C15" s="4" t="s">
        <v>46</v>
      </c>
      <c r="E15" s="9">
        <f>1+(Datos!J10/(Datos!D47+1))</f>
        <v>27240.255813953489</v>
      </c>
      <c r="F15" s="4" t="s">
        <v>33</v>
      </c>
      <c r="G15" s="4">
        <v>85</v>
      </c>
      <c r="I15" s="4" t="s">
        <v>47</v>
      </c>
      <c r="K15" s="4">
        <f>SUM(C19:M19)</f>
        <v>78</v>
      </c>
      <c r="L15" s="4" t="s">
        <v>48</v>
      </c>
      <c r="N15" s="4">
        <f>G15-K15</f>
        <v>7</v>
      </c>
      <c r="R15" s="9"/>
    </row>
    <row r="17" spans="2:23"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19</v>
      </c>
      <c r="K17" s="3" t="s">
        <v>20</v>
      </c>
      <c r="L17" s="3" t="s">
        <v>21</v>
      </c>
      <c r="M17" s="3" t="s">
        <v>22</v>
      </c>
      <c r="N17" s="3" t="s">
        <v>30</v>
      </c>
      <c r="O17" s="3" t="s">
        <v>23</v>
      </c>
      <c r="P17" s="3" t="s">
        <v>24</v>
      </c>
      <c r="Q17" s="3" t="s">
        <v>25</v>
      </c>
      <c r="R17" s="3" t="s">
        <v>26</v>
      </c>
      <c r="S17" s="3" t="s">
        <v>27</v>
      </c>
      <c r="T17" s="3" t="s">
        <v>28</v>
      </c>
      <c r="U17" s="4" t="s">
        <v>0</v>
      </c>
    </row>
    <row r="18" spans="2:23">
      <c r="B18" s="4" t="s">
        <v>43</v>
      </c>
      <c r="C18" s="4">
        <f t="array" ref="C18:T18">TRANSPOSE(Datos!D3:D20)</f>
        <v>700463</v>
      </c>
      <c r="D18" s="4">
        <v>453407</v>
      </c>
      <c r="E18" s="4">
        <v>313451</v>
      </c>
      <c r="F18" s="4">
        <v>270683</v>
      </c>
      <c r="G18" s="4">
        <v>187336</v>
      </c>
      <c r="H18" s="4">
        <v>156349</v>
      </c>
      <c r="I18" s="4">
        <v>93256</v>
      </c>
      <c r="J18" s="4">
        <v>67405</v>
      </c>
      <c r="K18" s="4">
        <v>27763</v>
      </c>
      <c r="L18" s="4">
        <v>19297</v>
      </c>
      <c r="M18" s="4">
        <v>10362</v>
      </c>
      <c r="N18" s="4">
        <v>8120</v>
      </c>
      <c r="O18" s="4">
        <v>3044</v>
      </c>
      <c r="P18" s="4">
        <v>2486</v>
      </c>
      <c r="Q18" s="4">
        <v>1946</v>
      </c>
      <c r="R18" s="4">
        <v>1438</v>
      </c>
      <c r="S18" s="4">
        <v>0</v>
      </c>
      <c r="T18" s="4">
        <v>0</v>
      </c>
    </row>
    <row r="19" spans="2:23">
      <c r="B19" s="4" t="s">
        <v>49</v>
      </c>
      <c r="C19" s="4">
        <f>INT(C18/$E$15)</f>
        <v>25</v>
      </c>
      <c r="D19" s="4">
        <f t="shared" ref="D19:T19" si="4">INT(D18/$E$15)</f>
        <v>16</v>
      </c>
      <c r="E19" s="4">
        <f t="shared" si="4"/>
        <v>11</v>
      </c>
      <c r="F19" s="4">
        <f t="shared" si="4"/>
        <v>9</v>
      </c>
      <c r="G19" s="4">
        <f t="shared" si="4"/>
        <v>6</v>
      </c>
      <c r="H19" s="4">
        <f t="shared" si="4"/>
        <v>5</v>
      </c>
      <c r="I19" s="4">
        <f t="shared" si="4"/>
        <v>3</v>
      </c>
      <c r="J19" s="4">
        <f t="shared" si="4"/>
        <v>2</v>
      </c>
      <c r="K19" s="4">
        <f t="shared" si="4"/>
        <v>1</v>
      </c>
      <c r="L19" s="4">
        <f t="shared" si="4"/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4"/>
        <v>0</v>
      </c>
      <c r="U19" s="9">
        <f>SUM(B19:T19)</f>
        <v>78</v>
      </c>
    </row>
    <row r="20" spans="2:23">
      <c r="B20" s="4" t="s">
        <v>44</v>
      </c>
      <c r="C20" s="9">
        <f>C19*$E$15</f>
        <v>681006.39534883725</v>
      </c>
      <c r="D20" s="9">
        <f t="shared" ref="D20:T20" si="5">D19*$E$15</f>
        <v>435844.09302325582</v>
      </c>
      <c r="E20" s="9">
        <f t="shared" si="5"/>
        <v>299642.81395348837</v>
      </c>
      <c r="F20" s="9">
        <f t="shared" si="5"/>
        <v>245162.3023255814</v>
      </c>
      <c r="G20" s="9">
        <f t="shared" si="5"/>
        <v>163441.53488372092</v>
      </c>
      <c r="H20" s="9">
        <f t="shared" si="5"/>
        <v>136201.27906976745</v>
      </c>
      <c r="I20" s="9">
        <f t="shared" si="5"/>
        <v>81720.767441860458</v>
      </c>
      <c r="J20" s="9">
        <f t="shared" si="5"/>
        <v>54480.511627906977</v>
      </c>
      <c r="K20" s="9">
        <f t="shared" si="5"/>
        <v>27240.255813953489</v>
      </c>
      <c r="L20" s="9">
        <f t="shared" si="5"/>
        <v>0</v>
      </c>
      <c r="M20" s="9">
        <f t="shared" si="5"/>
        <v>0</v>
      </c>
      <c r="N20" s="9">
        <f t="shared" si="5"/>
        <v>0</v>
      </c>
      <c r="O20" s="9">
        <f t="shared" si="5"/>
        <v>0</v>
      </c>
      <c r="P20" s="9">
        <f t="shared" si="5"/>
        <v>0</v>
      </c>
      <c r="Q20" s="9">
        <f t="shared" si="5"/>
        <v>0</v>
      </c>
      <c r="R20" s="9">
        <f t="shared" si="5"/>
        <v>0</v>
      </c>
      <c r="S20" s="9">
        <f t="shared" si="5"/>
        <v>0</v>
      </c>
      <c r="T20" s="9">
        <f t="shared" si="5"/>
        <v>0</v>
      </c>
      <c r="V20" s="9"/>
      <c r="W20" s="9"/>
    </row>
    <row r="21" spans="2:23">
      <c r="B21" s="4" t="s">
        <v>45</v>
      </c>
      <c r="C21" s="9">
        <f>MOD(C18,$E$15)</f>
        <v>19456.604651162786</v>
      </c>
      <c r="D21" s="9">
        <f t="shared" ref="D21:T21" si="6">MOD(D18,$E$15)</f>
        <v>17562.906976744183</v>
      </c>
      <c r="E21" s="9">
        <f t="shared" si="6"/>
        <v>13808.186046511626</v>
      </c>
      <c r="F21" s="9">
        <f t="shared" si="6"/>
        <v>25520.697674418603</v>
      </c>
      <c r="G21" s="9">
        <f t="shared" si="6"/>
        <v>23894.465116279069</v>
      </c>
      <c r="H21" s="9">
        <f t="shared" si="6"/>
        <v>20147.720930232557</v>
      </c>
      <c r="I21" s="9">
        <f t="shared" si="6"/>
        <v>11535.232558139534</v>
      </c>
      <c r="J21" s="9">
        <f t="shared" si="6"/>
        <v>12924.488372093023</v>
      </c>
      <c r="K21" s="9">
        <f t="shared" si="6"/>
        <v>522.74418604651146</v>
      </c>
      <c r="L21" s="9">
        <f t="shared" si="6"/>
        <v>19297</v>
      </c>
      <c r="M21" s="9">
        <f t="shared" si="6"/>
        <v>10362</v>
      </c>
      <c r="N21" s="9">
        <f t="shared" si="6"/>
        <v>8120</v>
      </c>
      <c r="O21" s="9">
        <f t="shared" si="6"/>
        <v>3044</v>
      </c>
      <c r="P21" s="9">
        <f t="shared" si="6"/>
        <v>2486</v>
      </c>
      <c r="Q21" s="9">
        <f t="shared" si="6"/>
        <v>1946</v>
      </c>
      <c r="R21" s="9">
        <f t="shared" si="6"/>
        <v>1438</v>
      </c>
      <c r="S21" s="9">
        <f t="shared" si="6"/>
        <v>0</v>
      </c>
      <c r="T21" s="9">
        <f t="shared" si="6"/>
        <v>0</v>
      </c>
      <c r="V21" s="9"/>
      <c r="W21" s="9"/>
    </row>
    <row r="22" spans="2:23">
      <c r="B22" s="4" t="s">
        <v>50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9">
        <f>SUM(B22:T22)</f>
        <v>7</v>
      </c>
    </row>
    <row r="23" spans="2:23">
      <c r="B23" s="4" t="s">
        <v>51</v>
      </c>
      <c r="C23" s="4">
        <f t="shared" ref="C23:T23" si="7">SUM(C19,C22)</f>
        <v>26</v>
      </c>
      <c r="D23" s="4">
        <f t="shared" si="7"/>
        <v>17</v>
      </c>
      <c r="E23" s="4">
        <f t="shared" si="7"/>
        <v>12</v>
      </c>
      <c r="F23" s="4">
        <f t="shared" si="7"/>
        <v>10</v>
      </c>
      <c r="G23" s="4">
        <f t="shared" si="7"/>
        <v>7</v>
      </c>
      <c r="H23" s="4">
        <f t="shared" si="7"/>
        <v>6</v>
      </c>
      <c r="I23" s="4">
        <f t="shared" si="7"/>
        <v>3</v>
      </c>
      <c r="J23" s="4">
        <f t="shared" si="7"/>
        <v>2</v>
      </c>
      <c r="K23" s="4">
        <f t="shared" si="7"/>
        <v>1</v>
      </c>
      <c r="L23" s="4">
        <f t="shared" si="7"/>
        <v>1</v>
      </c>
      <c r="M23" s="4">
        <f t="shared" si="7"/>
        <v>0</v>
      </c>
      <c r="N23" s="4">
        <f t="shared" si="7"/>
        <v>0</v>
      </c>
      <c r="O23" s="4">
        <f t="shared" si="7"/>
        <v>0</v>
      </c>
      <c r="P23" s="4">
        <f t="shared" si="7"/>
        <v>0</v>
      </c>
      <c r="Q23" s="4">
        <f t="shared" si="7"/>
        <v>0</v>
      </c>
      <c r="R23" s="4">
        <f t="shared" si="7"/>
        <v>0</v>
      </c>
      <c r="S23" s="4">
        <f t="shared" si="7"/>
        <v>0</v>
      </c>
      <c r="T23" s="4">
        <f t="shared" si="7"/>
        <v>0</v>
      </c>
      <c r="U23" s="9">
        <f>SUM(B23:T23)</f>
        <v>85</v>
      </c>
    </row>
    <row r="26" spans="2:23">
      <c r="B26" s="4" t="s">
        <v>2</v>
      </c>
      <c r="C26" s="4" t="s">
        <v>46</v>
      </c>
      <c r="E26" s="9">
        <f>1+(Datos!J11/(Datos!D48+1))</f>
        <v>16521.888888888891</v>
      </c>
      <c r="F26" s="4" t="s">
        <v>33</v>
      </c>
      <c r="G26" s="4">
        <v>17</v>
      </c>
      <c r="I26" s="4" t="s">
        <v>47</v>
      </c>
      <c r="K26" s="4">
        <f>SUM(C30:M30)</f>
        <v>14</v>
      </c>
      <c r="L26" s="4" t="s">
        <v>48</v>
      </c>
      <c r="N26" s="4">
        <f>G26-K26</f>
        <v>3</v>
      </c>
      <c r="R26" s="9"/>
    </row>
    <row r="28" spans="2:23"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  <c r="K28" s="3" t="s">
        <v>20</v>
      </c>
      <c r="L28" s="3" t="s">
        <v>21</v>
      </c>
      <c r="M28" s="3" t="s">
        <v>22</v>
      </c>
      <c r="N28" s="3" t="s">
        <v>30</v>
      </c>
      <c r="O28" s="3" t="s">
        <v>23</v>
      </c>
      <c r="P28" s="3" t="s">
        <v>24</v>
      </c>
      <c r="Q28" s="3" t="s">
        <v>25</v>
      </c>
      <c r="R28" s="3" t="s">
        <v>26</v>
      </c>
      <c r="S28" s="3" t="s">
        <v>27</v>
      </c>
      <c r="T28" s="3" t="s">
        <v>28</v>
      </c>
    </row>
    <row r="29" spans="2:23">
      <c r="B29" s="4" t="s">
        <v>43</v>
      </c>
      <c r="C29" s="4">
        <f t="array" ref="C29:T29">TRANSPOSE(Datos!E3:E20)</f>
        <v>58036</v>
      </c>
      <c r="D29" s="4">
        <v>103752</v>
      </c>
      <c r="E29" s="4">
        <v>35659</v>
      </c>
      <c r="F29" s="4">
        <v>19437</v>
      </c>
      <c r="G29" s="4">
        <v>18879</v>
      </c>
      <c r="H29" s="4">
        <v>9756</v>
      </c>
      <c r="I29" s="4">
        <v>14714</v>
      </c>
      <c r="J29" s="4">
        <v>26857</v>
      </c>
      <c r="K29" s="4">
        <v>2986</v>
      </c>
      <c r="L29" s="4">
        <v>961</v>
      </c>
      <c r="M29" s="4">
        <v>1521</v>
      </c>
      <c r="N29" s="4">
        <v>551</v>
      </c>
      <c r="O29" s="4">
        <v>324</v>
      </c>
      <c r="P29" s="4">
        <v>191</v>
      </c>
      <c r="Q29" s="4">
        <v>220</v>
      </c>
      <c r="R29" s="4">
        <v>0</v>
      </c>
      <c r="S29" s="4">
        <v>0</v>
      </c>
      <c r="T29" s="4">
        <v>0</v>
      </c>
    </row>
    <row r="30" spans="2:23">
      <c r="B30" s="4" t="s">
        <v>49</v>
      </c>
      <c r="C30" s="4">
        <f>INT(C29/$E$26)</f>
        <v>3</v>
      </c>
      <c r="D30" s="4">
        <f t="shared" ref="D30:T30" si="8">INT(D29/$E$26)</f>
        <v>6</v>
      </c>
      <c r="E30" s="4">
        <f t="shared" si="8"/>
        <v>2</v>
      </c>
      <c r="F30" s="4">
        <f t="shared" si="8"/>
        <v>1</v>
      </c>
      <c r="G30" s="4">
        <f t="shared" si="8"/>
        <v>1</v>
      </c>
      <c r="H30" s="4">
        <f t="shared" si="8"/>
        <v>0</v>
      </c>
      <c r="I30" s="4">
        <f t="shared" si="8"/>
        <v>0</v>
      </c>
      <c r="J30" s="4">
        <f t="shared" si="8"/>
        <v>1</v>
      </c>
      <c r="K30" s="4">
        <f t="shared" si="8"/>
        <v>0</v>
      </c>
      <c r="L30" s="4">
        <f t="shared" si="8"/>
        <v>0</v>
      </c>
      <c r="M30" s="4">
        <f t="shared" si="8"/>
        <v>0</v>
      </c>
      <c r="N30" s="4">
        <f t="shared" si="8"/>
        <v>0</v>
      </c>
      <c r="O30" s="4">
        <f t="shared" si="8"/>
        <v>0</v>
      </c>
      <c r="P30" s="4">
        <f t="shared" si="8"/>
        <v>0</v>
      </c>
      <c r="Q30" s="4">
        <f t="shared" si="8"/>
        <v>0</v>
      </c>
      <c r="R30" s="4">
        <f t="shared" si="8"/>
        <v>0</v>
      </c>
      <c r="S30" s="4">
        <f t="shared" si="8"/>
        <v>0</v>
      </c>
      <c r="T30" s="4">
        <f t="shared" si="8"/>
        <v>0</v>
      </c>
      <c r="U30" s="9">
        <f>SUM(B30:T30)</f>
        <v>14</v>
      </c>
    </row>
    <row r="31" spans="2:23">
      <c r="B31" s="4" t="s">
        <v>44</v>
      </c>
      <c r="C31" s="9">
        <f>C30*$E$26</f>
        <v>49565.666666666672</v>
      </c>
      <c r="D31" s="9">
        <f t="shared" ref="D31:T31" si="9">D30*$E$26</f>
        <v>99131.333333333343</v>
      </c>
      <c r="E31" s="9">
        <f t="shared" si="9"/>
        <v>33043.777777777781</v>
      </c>
      <c r="F31" s="9">
        <f t="shared" si="9"/>
        <v>16521.888888888891</v>
      </c>
      <c r="G31" s="9">
        <f t="shared" si="9"/>
        <v>16521.888888888891</v>
      </c>
      <c r="H31" s="9">
        <f t="shared" si="9"/>
        <v>0</v>
      </c>
      <c r="I31" s="9">
        <f t="shared" si="9"/>
        <v>0</v>
      </c>
      <c r="J31" s="9">
        <f t="shared" si="9"/>
        <v>16521.888888888891</v>
      </c>
      <c r="K31" s="9">
        <f t="shared" si="9"/>
        <v>0</v>
      </c>
      <c r="L31" s="9">
        <f t="shared" si="9"/>
        <v>0</v>
      </c>
      <c r="M31" s="9">
        <f t="shared" si="9"/>
        <v>0</v>
      </c>
      <c r="N31" s="9">
        <f t="shared" si="9"/>
        <v>0</v>
      </c>
      <c r="O31" s="9">
        <f t="shared" si="9"/>
        <v>0</v>
      </c>
      <c r="P31" s="9">
        <f t="shared" si="9"/>
        <v>0</v>
      </c>
      <c r="Q31" s="9">
        <f t="shared" si="9"/>
        <v>0</v>
      </c>
      <c r="R31" s="9">
        <f t="shared" si="9"/>
        <v>0</v>
      </c>
      <c r="S31" s="9">
        <f t="shared" si="9"/>
        <v>0</v>
      </c>
      <c r="T31" s="9">
        <f t="shared" si="9"/>
        <v>0</v>
      </c>
      <c r="V31" s="9"/>
      <c r="W31" s="9"/>
    </row>
    <row r="32" spans="2:23">
      <c r="B32" s="4" t="s">
        <v>45</v>
      </c>
      <c r="C32" s="9">
        <f>MOD(C29,$E$26)</f>
        <v>8470.3333333333285</v>
      </c>
      <c r="D32" s="9">
        <f t="shared" ref="D32:T32" si="10">MOD(D29,$E$26)</f>
        <v>4620.666666666657</v>
      </c>
      <c r="E32" s="9">
        <f t="shared" si="10"/>
        <v>2615.222222222219</v>
      </c>
      <c r="F32" s="9">
        <f t="shared" si="10"/>
        <v>2915.1111111111095</v>
      </c>
      <c r="G32" s="9">
        <f t="shared" si="10"/>
        <v>2357.1111111111095</v>
      </c>
      <c r="H32" s="9">
        <f t="shared" si="10"/>
        <v>9756</v>
      </c>
      <c r="I32" s="9">
        <f t="shared" si="10"/>
        <v>14714</v>
      </c>
      <c r="J32" s="9">
        <f t="shared" si="10"/>
        <v>10335.111111111109</v>
      </c>
      <c r="K32" s="9">
        <f t="shared" si="10"/>
        <v>2986</v>
      </c>
      <c r="L32" s="9">
        <f t="shared" si="10"/>
        <v>961</v>
      </c>
      <c r="M32" s="9">
        <f t="shared" si="10"/>
        <v>1521</v>
      </c>
      <c r="N32" s="9">
        <f t="shared" si="10"/>
        <v>551</v>
      </c>
      <c r="O32" s="9">
        <f t="shared" si="10"/>
        <v>324</v>
      </c>
      <c r="P32" s="9">
        <f t="shared" si="10"/>
        <v>191</v>
      </c>
      <c r="Q32" s="9">
        <f t="shared" si="10"/>
        <v>220</v>
      </c>
      <c r="R32" s="9">
        <f t="shared" si="10"/>
        <v>0</v>
      </c>
      <c r="S32" s="9">
        <f t="shared" si="10"/>
        <v>0</v>
      </c>
      <c r="T32" s="9">
        <f t="shared" si="10"/>
        <v>0</v>
      </c>
      <c r="V32" s="9"/>
      <c r="W32" s="9"/>
    </row>
    <row r="33" spans="2:23">
      <c r="B33" s="4" t="s">
        <v>50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9">
        <f>SUM(B33:T33)</f>
        <v>3</v>
      </c>
    </row>
    <row r="34" spans="2:23">
      <c r="B34" s="4" t="s">
        <v>51</v>
      </c>
      <c r="C34" s="4">
        <f t="shared" ref="C34:T34" si="11">SUM(C30,C33)</f>
        <v>3</v>
      </c>
      <c r="D34" s="4">
        <f t="shared" si="11"/>
        <v>6</v>
      </c>
      <c r="E34" s="4">
        <f t="shared" si="11"/>
        <v>2</v>
      </c>
      <c r="F34" s="4">
        <f t="shared" si="11"/>
        <v>1</v>
      </c>
      <c r="G34" s="4">
        <f t="shared" si="11"/>
        <v>1</v>
      </c>
      <c r="H34" s="4">
        <f t="shared" si="11"/>
        <v>1</v>
      </c>
      <c r="I34" s="4">
        <f t="shared" si="11"/>
        <v>1</v>
      </c>
      <c r="J34" s="4">
        <f t="shared" si="11"/>
        <v>2</v>
      </c>
      <c r="K34" s="4">
        <f t="shared" si="11"/>
        <v>0</v>
      </c>
      <c r="L34" s="4">
        <f t="shared" si="11"/>
        <v>0</v>
      </c>
      <c r="M34" s="4">
        <f t="shared" si="11"/>
        <v>0</v>
      </c>
      <c r="N34" s="4">
        <f t="shared" si="11"/>
        <v>0</v>
      </c>
      <c r="O34" s="4">
        <f t="shared" si="11"/>
        <v>0</v>
      </c>
      <c r="P34" s="4">
        <f t="shared" si="11"/>
        <v>0</v>
      </c>
      <c r="Q34" s="4">
        <f t="shared" si="11"/>
        <v>0</v>
      </c>
      <c r="R34" s="4">
        <f t="shared" si="11"/>
        <v>0</v>
      </c>
      <c r="S34" s="4">
        <f t="shared" si="11"/>
        <v>0</v>
      </c>
      <c r="T34" s="4">
        <f t="shared" si="11"/>
        <v>0</v>
      </c>
      <c r="U34" s="9">
        <f>SUM(B34:T34)</f>
        <v>17</v>
      </c>
    </row>
    <row r="37" spans="2:23">
      <c r="B37" s="4" t="s">
        <v>3</v>
      </c>
      <c r="C37" s="4" t="s">
        <v>46</v>
      </c>
      <c r="E37" s="9">
        <f>1+(Datos!J12/(Datos!D49+1))</f>
        <v>10415.4375</v>
      </c>
      <c r="F37" s="4" t="s">
        <v>33</v>
      </c>
      <c r="G37" s="4">
        <v>15</v>
      </c>
      <c r="I37" s="4" t="s">
        <v>47</v>
      </c>
      <c r="K37" s="4">
        <f>SUM(C41:M41)</f>
        <v>11</v>
      </c>
      <c r="L37" s="4" t="s">
        <v>48</v>
      </c>
      <c r="N37" s="4">
        <f>G37-K37</f>
        <v>4</v>
      </c>
      <c r="R37" s="9"/>
    </row>
    <row r="39" spans="2:23"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  <c r="H39" s="3" t="s">
        <v>17</v>
      </c>
      <c r="I39" s="3" t="s">
        <v>18</v>
      </c>
      <c r="J39" s="3" t="s">
        <v>19</v>
      </c>
      <c r="K39" s="3" t="s">
        <v>20</v>
      </c>
      <c r="L39" s="3" t="s">
        <v>21</v>
      </c>
      <c r="M39" s="3" t="s">
        <v>22</v>
      </c>
      <c r="N39" s="3" t="s">
        <v>30</v>
      </c>
      <c r="O39" s="3" t="s">
        <v>23</v>
      </c>
      <c r="P39" s="3" t="s">
        <v>24</v>
      </c>
      <c r="Q39" s="3" t="s">
        <v>25</v>
      </c>
      <c r="R39" s="3" t="s">
        <v>26</v>
      </c>
      <c r="S39" s="3" t="s">
        <v>27</v>
      </c>
      <c r="T39" s="3" t="s">
        <v>28</v>
      </c>
    </row>
    <row r="40" spans="2:23">
      <c r="B40" s="4" t="s">
        <v>43</v>
      </c>
      <c r="C40" s="4">
        <f t="array" ref="C40:T40">TRANSPOSE(Datos!F3:F20)</f>
        <v>34250</v>
      </c>
      <c r="D40" s="4">
        <v>50615</v>
      </c>
      <c r="E40" s="4">
        <v>27257</v>
      </c>
      <c r="F40" s="4">
        <v>15282</v>
      </c>
      <c r="G40" s="4">
        <v>10407</v>
      </c>
      <c r="H40" s="4">
        <v>3584</v>
      </c>
      <c r="I40" s="4">
        <v>7081</v>
      </c>
      <c r="J40" s="4">
        <v>12966</v>
      </c>
      <c r="K40" s="4">
        <v>0</v>
      </c>
      <c r="L40" s="4">
        <v>542</v>
      </c>
      <c r="M40" s="4">
        <v>812</v>
      </c>
      <c r="N40" s="4">
        <v>361</v>
      </c>
      <c r="O40" s="4">
        <v>203</v>
      </c>
      <c r="P40" s="4">
        <v>201</v>
      </c>
      <c r="Q40" s="4">
        <v>240</v>
      </c>
      <c r="R40" s="4">
        <v>0</v>
      </c>
      <c r="S40" s="4">
        <v>107</v>
      </c>
      <c r="T40" s="4">
        <v>0</v>
      </c>
    </row>
    <row r="41" spans="2:23">
      <c r="B41" s="4" t="s">
        <v>49</v>
      </c>
      <c r="C41" s="4">
        <f>INT(C40/$E$37)</f>
        <v>3</v>
      </c>
      <c r="D41" s="4">
        <f t="shared" ref="D41:T41" si="12">INT(D40/$E$37)</f>
        <v>4</v>
      </c>
      <c r="E41" s="4">
        <f t="shared" si="12"/>
        <v>2</v>
      </c>
      <c r="F41" s="4">
        <f t="shared" si="12"/>
        <v>1</v>
      </c>
      <c r="G41" s="4">
        <f t="shared" si="12"/>
        <v>0</v>
      </c>
      <c r="H41" s="4">
        <f t="shared" si="12"/>
        <v>0</v>
      </c>
      <c r="I41" s="4">
        <f t="shared" si="12"/>
        <v>0</v>
      </c>
      <c r="J41" s="4">
        <f t="shared" si="12"/>
        <v>1</v>
      </c>
      <c r="K41" s="4">
        <f t="shared" si="12"/>
        <v>0</v>
      </c>
      <c r="L41" s="4">
        <f t="shared" si="12"/>
        <v>0</v>
      </c>
      <c r="M41" s="4">
        <f t="shared" si="12"/>
        <v>0</v>
      </c>
      <c r="N41" s="4">
        <f t="shared" si="12"/>
        <v>0</v>
      </c>
      <c r="O41" s="4">
        <f t="shared" si="12"/>
        <v>0</v>
      </c>
      <c r="P41" s="4">
        <f t="shared" si="12"/>
        <v>0</v>
      </c>
      <c r="Q41" s="4">
        <f t="shared" si="12"/>
        <v>0</v>
      </c>
      <c r="R41" s="4">
        <f t="shared" si="12"/>
        <v>0</v>
      </c>
      <c r="S41" s="4">
        <f t="shared" si="12"/>
        <v>0</v>
      </c>
      <c r="T41" s="4">
        <f t="shared" si="12"/>
        <v>0</v>
      </c>
      <c r="U41" s="9">
        <f>SUM(B41:T41)</f>
        <v>11</v>
      </c>
    </row>
    <row r="42" spans="2:23">
      <c r="B42" s="4" t="s">
        <v>44</v>
      </c>
      <c r="C42" s="9">
        <f t="shared" ref="C42:T42" si="13">C41*$D$4</f>
        <v>0</v>
      </c>
      <c r="D42" s="9">
        <f t="shared" si="13"/>
        <v>0</v>
      </c>
      <c r="E42" s="9">
        <f t="shared" si="13"/>
        <v>0</v>
      </c>
      <c r="F42" s="9">
        <f t="shared" si="13"/>
        <v>0</v>
      </c>
      <c r="G42" s="9">
        <f t="shared" si="13"/>
        <v>0</v>
      </c>
      <c r="H42" s="9">
        <f t="shared" si="13"/>
        <v>0</v>
      </c>
      <c r="I42" s="9">
        <f t="shared" si="13"/>
        <v>0</v>
      </c>
      <c r="J42" s="9">
        <f t="shared" si="13"/>
        <v>0</v>
      </c>
      <c r="K42" s="9">
        <f t="shared" si="13"/>
        <v>0</v>
      </c>
      <c r="L42" s="9">
        <f t="shared" si="13"/>
        <v>0</v>
      </c>
      <c r="M42" s="9">
        <f t="shared" si="13"/>
        <v>0</v>
      </c>
      <c r="N42" s="9">
        <f t="shared" si="13"/>
        <v>0</v>
      </c>
      <c r="O42" s="9">
        <f t="shared" si="13"/>
        <v>0</v>
      </c>
      <c r="P42" s="9">
        <f t="shared" si="13"/>
        <v>0</v>
      </c>
      <c r="Q42" s="9">
        <f t="shared" si="13"/>
        <v>0</v>
      </c>
      <c r="R42" s="9">
        <f t="shared" si="13"/>
        <v>0</v>
      </c>
      <c r="S42" s="9">
        <f t="shared" si="13"/>
        <v>0</v>
      </c>
      <c r="T42" s="9">
        <f t="shared" si="13"/>
        <v>0</v>
      </c>
      <c r="V42" s="9"/>
      <c r="W42" s="9"/>
    </row>
    <row r="43" spans="2:23">
      <c r="B43" s="4" t="s">
        <v>45</v>
      </c>
      <c r="C43" s="9">
        <f>MOD(C40,$E$37)</f>
        <v>3003.6875</v>
      </c>
      <c r="D43" s="9">
        <f t="shared" ref="D43:T43" si="14">MOD(D40,$E$37)</f>
        <v>8953.25</v>
      </c>
      <c r="E43" s="9">
        <f t="shared" si="14"/>
        <v>6426.125</v>
      </c>
      <c r="F43" s="9">
        <f t="shared" si="14"/>
        <v>4866.5625</v>
      </c>
      <c r="G43" s="9">
        <f t="shared" si="14"/>
        <v>10407</v>
      </c>
      <c r="H43" s="9">
        <f t="shared" si="14"/>
        <v>3584</v>
      </c>
      <c r="I43" s="9">
        <f t="shared" si="14"/>
        <v>7081</v>
      </c>
      <c r="J43" s="9">
        <f t="shared" si="14"/>
        <v>2550.5625</v>
      </c>
      <c r="K43" s="9">
        <f t="shared" si="14"/>
        <v>0</v>
      </c>
      <c r="L43" s="9">
        <f t="shared" si="14"/>
        <v>542</v>
      </c>
      <c r="M43" s="9">
        <f t="shared" si="14"/>
        <v>812</v>
      </c>
      <c r="N43" s="9">
        <f t="shared" si="14"/>
        <v>361</v>
      </c>
      <c r="O43" s="9">
        <f t="shared" si="14"/>
        <v>203</v>
      </c>
      <c r="P43" s="9">
        <f t="shared" si="14"/>
        <v>201</v>
      </c>
      <c r="Q43" s="9">
        <f t="shared" si="14"/>
        <v>240</v>
      </c>
      <c r="R43" s="9">
        <f t="shared" si="14"/>
        <v>0</v>
      </c>
      <c r="S43" s="9">
        <f t="shared" si="14"/>
        <v>107</v>
      </c>
      <c r="T43" s="9">
        <f t="shared" si="14"/>
        <v>0</v>
      </c>
      <c r="V43" s="9"/>
      <c r="W43" s="9"/>
    </row>
    <row r="44" spans="2:23">
      <c r="B44" s="4" t="s">
        <v>50</v>
      </c>
      <c r="C44" s="4">
        <v>0</v>
      </c>
      <c r="D44" s="4">
        <v>1</v>
      </c>
      <c r="E44" s="4">
        <v>1</v>
      </c>
      <c r="F44" s="4">
        <v>0</v>
      </c>
      <c r="G44" s="4">
        <v>1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9">
        <f>SUM(B44:T44)</f>
        <v>4</v>
      </c>
    </row>
    <row r="45" spans="2:23">
      <c r="B45" s="4" t="s">
        <v>51</v>
      </c>
      <c r="C45" s="4">
        <f t="shared" ref="C45:T45" si="15">SUM(C41,C44)</f>
        <v>3</v>
      </c>
      <c r="D45" s="4">
        <f t="shared" si="15"/>
        <v>5</v>
      </c>
      <c r="E45" s="4">
        <f t="shared" si="15"/>
        <v>3</v>
      </c>
      <c r="F45" s="4">
        <f t="shared" si="15"/>
        <v>1</v>
      </c>
      <c r="G45" s="4">
        <f t="shared" si="15"/>
        <v>1</v>
      </c>
      <c r="H45" s="4">
        <f t="shared" si="15"/>
        <v>0</v>
      </c>
      <c r="I45" s="4">
        <f t="shared" si="15"/>
        <v>1</v>
      </c>
      <c r="J45" s="4">
        <f t="shared" si="15"/>
        <v>1</v>
      </c>
      <c r="K45" s="4">
        <f t="shared" si="15"/>
        <v>0</v>
      </c>
      <c r="L45" s="4">
        <f t="shared" si="15"/>
        <v>0</v>
      </c>
      <c r="M45" s="4">
        <f t="shared" si="15"/>
        <v>0</v>
      </c>
      <c r="N45" s="4">
        <f t="shared" si="15"/>
        <v>0</v>
      </c>
      <c r="O45" s="4">
        <f t="shared" si="15"/>
        <v>0</v>
      </c>
      <c r="P45" s="4">
        <f t="shared" si="15"/>
        <v>0</v>
      </c>
      <c r="Q45" s="4">
        <f t="shared" si="15"/>
        <v>0</v>
      </c>
      <c r="R45" s="4">
        <f t="shared" si="15"/>
        <v>0</v>
      </c>
      <c r="S45" s="4">
        <f t="shared" si="15"/>
        <v>0</v>
      </c>
      <c r="T45" s="4">
        <f t="shared" si="15"/>
        <v>0</v>
      </c>
      <c r="U45" s="9">
        <f>SUM(B45:T45)</f>
        <v>15</v>
      </c>
    </row>
    <row r="48" spans="2:23">
      <c r="B48" s="4" t="s">
        <v>4</v>
      </c>
      <c r="C48" s="4" t="s">
        <v>46</v>
      </c>
      <c r="E48" s="9">
        <f>1+(Datos!J13/(Datos!D50+1))</f>
        <v>16600</v>
      </c>
      <c r="F48" s="4" t="s">
        <v>33</v>
      </c>
      <c r="G48" s="4">
        <v>18</v>
      </c>
      <c r="I48" s="4" t="s">
        <v>47</v>
      </c>
      <c r="K48" s="4">
        <f>SUM(C52:M52)</f>
        <v>14</v>
      </c>
      <c r="L48" s="4" t="s">
        <v>48</v>
      </c>
      <c r="N48" s="4">
        <f>G48-K48</f>
        <v>4</v>
      </c>
      <c r="R48" s="9"/>
    </row>
    <row r="50" spans="2:23">
      <c r="C50" s="3" t="s">
        <v>12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17</v>
      </c>
      <c r="I50" s="3" t="s">
        <v>18</v>
      </c>
      <c r="J50" s="3" t="s">
        <v>19</v>
      </c>
      <c r="K50" s="3" t="s">
        <v>20</v>
      </c>
      <c r="L50" s="3" t="s">
        <v>21</v>
      </c>
      <c r="M50" s="3" t="s">
        <v>22</v>
      </c>
      <c r="N50" s="3" t="s">
        <v>30</v>
      </c>
      <c r="O50" s="3" t="s">
        <v>23</v>
      </c>
      <c r="P50" s="3" t="s">
        <v>24</v>
      </c>
      <c r="Q50" s="3" t="s">
        <v>25</v>
      </c>
      <c r="R50" s="3" t="s">
        <v>26</v>
      </c>
      <c r="S50" s="3" t="s">
        <v>27</v>
      </c>
      <c r="T50" s="3" t="s">
        <v>28</v>
      </c>
    </row>
    <row r="51" spans="2:23">
      <c r="B51" s="4" t="s">
        <v>43</v>
      </c>
      <c r="C51" s="4">
        <f t="array" ref="C51:T51">TRANSPOSE(Datos!G3:G20)</f>
        <v>80210</v>
      </c>
      <c r="D51" s="4">
        <v>67122</v>
      </c>
      <c r="E51" s="4">
        <v>50768</v>
      </c>
      <c r="F51" s="4">
        <v>37182</v>
      </c>
      <c r="G51" s="4">
        <v>31932</v>
      </c>
      <c r="H51" s="4">
        <v>12106</v>
      </c>
      <c r="I51" s="4">
        <v>12799</v>
      </c>
      <c r="J51" s="4">
        <v>11074</v>
      </c>
      <c r="K51" s="4">
        <v>3277</v>
      </c>
      <c r="L51" s="4">
        <v>1681</v>
      </c>
      <c r="M51" s="4">
        <v>1064</v>
      </c>
      <c r="N51" s="4">
        <v>944</v>
      </c>
      <c r="O51" s="4">
        <v>406</v>
      </c>
      <c r="P51" s="4">
        <v>248</v>
      </c>
      <c r="Q51" s="4">
        <v>220</v>
      </c>
      <c r="R51" s="4">
        <v>175</v>
      </c>
      <c r="S51" s="4">
        <v>157</v>
      </c>
      <c r="T51" s="4">
        <v>258</v>
      </c>
    </row>
    <row r="52" spans="2:23">
      <c r="B52" s="4" t="s">
        <v>49</v>
      </c>
      <c r="C52" s="4">
        <f>INT(C51/$E$48)</f>
        <v>4</v>
      </c>
      <c r="D52" s="4">
        <f t="shared" ref="D52:T52" si="16">INT(D51/$E$48)</f>
        <v>4</v>
      </c>
      <c r="E52" s="4">
        <f t="shared" si="16"/>
        <v>3</v>
      </c>
      <c r="F52" s="4">
        <f t="shared" si="16"/>
        <v>2</v>
      </c>
      <c r="G52" s="4">
        <f t="shared" si="16"/>
        <v>1</v>
      </c>
      <c r="H52" s="4">
        <f t="shared" si="16"/>
        <v>0</v>
      </c>
      <c r="I52" s="4">
        <f t="shared" si="16"/>
        <v>0</v>
      </c>
      <c r="J52" s="4">
        <f t="shared" si="16"/>
        <v>0</v>
      </c>
      <c r="K52" s="4">
        <f t="shared" si="16"/>
        <v>0</v>
      </c>
      <c r="L52" s="4">
        <f t="shared" si="16"/>
        <v>0</v>
      </c>
      <c r="M52" s="4">
        <f t="shared" si="16"/>
        <v>0</v>
      </c>
      <c r="N52" s="4">
        <f t="shared" si="16"/>
        <v>0</v>
      </c>
      <c r="O52" s="4">
        <f t="shared" si="16"/>
        <v>0</v>
      </c>
      <c r="P52" s="4">
        <f t="shared" si="16"/>
        <v>0</v>
      </c>
      <c r="Q52" s="4">
        <f t="shared" si="16"/>
        <v>0</v>
      </c>
      <c r="R52" s="4">
        <f t="shared" si="16"/>
        <v>0</v>
      </c>
      <c r="S52" s="4">
        <f t="shared" si="16"/>
        <v>0</v>
      </c>
      <c r="T52" s="4">
        <f t="shared" si="16"/>
        <v>0</v>
      </c>
      <c r="U52" s="9">
        <f>SUM(B52:T52)</f>
        <v>14</v>
      </c>
    </row>
    <row r="53" spans="2:23">
      <c r="B53" s="4" t="s">
        <v>44</v>
      </c>
      <c r="C53" s="9">
        <f t="shared" ref="C53:T53" si="17">C52*$D$4</f>
        <v>0</v>
      </c>
      <c r="D53" s="9">
        <f t="shared" si="17"/>
        <v>0</v>
      </c>
      <c r="E53" s="9">
        <f t="shared" si="17"/>
        <v>0</v>
      </c>
      <c r="F53" s="9">
        <f t="shared" si="17"/>
        <v>0</v>
      </c>
      <c r="G53" s="9">
        <f t="shared" si="17"/>
        <v>0</v>
      </c>
      <c r="H53" s="9">
        <f t="shared" si="17"/>
        <v>0</v>
      </c>
      <c r="I53" s="9">
        <f t="shared" si="17"/>
        <v>0</v>
      </c>
      <c r="J53" s="9">
        <f t="shared" si="17"/>
        <v>0</v>
      </c>
      <c r="K53" s="9">
        <f t="shared" si="17"/>
        <v>0</v>
      </c>
      <c r="L53" s="9">
        <f t="shared" si="17"/>
        <v>0</v>
      </c>
      <c r="M53" s="9">
        <f t="shared" si="17"/>
        <v>0</v>
      </c>
      <c r="N53" s="9">
        <f t="shared" si="17"/>
        <v>0</v>
      </c>
      <c r="O53" s="9">
        <f t="shared" si="17"/>
        <v>0</v>
      </c>
      <c r="P53" s="9">
        <f t="shared" si="17"/>
        <v>0</v>
      </c>
      <c r="Q53" s="9">
        <f t="shared" si="17"/>
        <v>0</v>
      </c>
      <c r="R53" s="9">
        <f t="shared" si="17"/>
        <v>0</v>
      </c>
      <c r="S53" s="9">
        <f t="shared" si="17"/>
        <v>0</v>
      </c>
      <c r="T53" s="9">
        <f t="shared" si="17"/>
        <v>0</v>
      </c>
      <c r="V53" s="9"/>
      <c r="W53" s="9"/>
    </row>
    <row r="54" spans="2:23">
      <c r="B54" s="4" t="s">
        <v>45</v>
      </c>
      <c r="C54" s="9">
        <f>MOD(C51,$E$48)</f>
        <v>13810</v>
      </c>
      <c r="D54" s="9">
        <f t="shared" ref="D54:T54" si="18">MOD(D51,$E$48)</f>
        <v>722</v>
      </c>
      <c r="E54" s="9">
        <f t="shared" si="18"/>
        <v>968</v>
      </c>
      <c r="F54" s="9">
        <f t="shared" si="18"/>
        <v>3982</v>
      </c>
      <c r="G54" s="9">
        <f t="shared" si="18"/>
        <v>15332</v>
      </c>
      <c r="H54" s="9">
        <f t="shared" si="18"/>
        <v>12106</v>
      </c>
      <c r="I54" s="9">
        <f t="shared" si="18"/>
        <v>12799</v>
      </c>
      <c r="J54" s="9">
        <f t="shared" si="18"/>
        <v>11074</v>
      </c>
      <c r="K54" s="9">
        <f t="shared" si="18"/>
        <v>3277</v>
      </c>
      <c r="L54" s="9">
        <f t="shared" si="18"/>
        <v>1681</v>
      </c>
      <c r="M54" s="9">
        <f t="shared" si="18"/>
        <v>1064</v>
      </c>
      <c r="N54" s="9">
        <f t="shared" si="18"/>
        <v>944</v>
      </c>
      <c r="O54" s="9">
        <f t="shared" si="18"/>
        <v>406</v>
      </c>
      <c r="P54" s="9">
        <f t="shared" si="18"/>
        <v>248</v>
      </c>
      <c r="Q54" s="9">
        <f t="shared" si="18"/>
        <v>220</v>
      </c>
      <c r="R54" s="9">
        <f t="shared" si="18"/>
        <v>175</v>
      </c>
      <c r="S54" s="9">
        <f t="shared" si="18"/>
        <v>157</v>
      </c>
      <c r="T54" s="9">
        <f t="shared" si="18"/>
        <v>258</v>
      </c>
      <c r="V54" s="9"/>
      <c r="W54" s="9"/>
    </row>
    <row r="55" spans="2:23">
      <c r="B55" s="4" t="s">
        <v>50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  <c r="H55" s="4">
        <v>1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9">
        <f>SUM(B55:T55)</f>
        <v>4</v>
      </c>
    </row>
    <row r="56" spans="2:23">
      <c r="B56" s="4" t="s">
        <v>51</v>
      </c>
      <c r="C56" s="4">
        <f t="shared" ref="C56:T56" si="19">SUM(C52,C55)</f>
        <v>5</v>
      </c>
      <c r="D56" s="4">
        <f t="shared" si="19"/>
        <v>4</v>
      </c>
      <c r="E56" s="4">
        <f t="shared" si="19"/>
        <v>3</v>
      </c>
      <c r="F56" s="4">
        <f t="shared" si="19"/>
        <v>2</v>
      </c>
      <c r="G56" s="4">
        <f t="shared" si="19"/>
        <v>2</v>
      </c>
      <c r="H56" s="4">
        <f t="shared" si="19"/>
        <v>1</v>
      </c>
      <c r="I56" s="4">
        <f t="shared" si="19"/>
        <v>1</v>
      </c>
      <c r="J56" s="4">
        <f t="shared" si="19"/>
        <v>0</v>
      </c>
      <c r="K56" s="4">
        <f t="shared" si="19"/>
        <v>0</v>
      </c>
      <c r="L56" s="4">
        <f t="shared" si="19"/>
        <v>0</v>
      </c>
      <c r="M56" s="4">
        <f t="shared" si="19"/>
        <v>0</v>
      </c>
      <c r="N56" s="4">
        <f t="shared" si="19"/>
        <v>0</v>
      </c>
      <c r="O56" s="4">
        <f t="shared" si="19"/>
        <v>0</v>
      </c>
      <c r="P56" s="4">
        <f t="shared" si="19"/>
        <v>0</v>
      </c>
      <c r="Q56" s="4">
        <f t="shared" si="19"/>
        <v>0</v>
      </c>
      <c r="R56" s="4">
        <f t="shared" si="19"/>
        <v>0</v>
      </c>
      <c r="S56" s="4">
        <f t="shared" si="19"/>
        <v>0</v>
      </c>
      <c r="T56" s="4">
        <f t="shared" si="19"/>
        <v>0</v>
      </c>
      <c r="U56" s="9">
        <f>SUM(B56:T56)</f>
        <v>18</v>
      </c>
    </row>
    <row r="59" spans="2:23">
      <c r="C59" s="3" t="s">
        <v>12</v>
      </c>
      <c r="D59" s="3" t="s">
        <v>13</v>
      </c>
      <c r="E59" s="3" t="s">
        <v>14</v>
      </c>
      <c r="F59" s="3" t="s">
        <v>15</v>
      </c>
      <c r="G59" s="3" t="s">
        <v>16</v>
      </c>
      <c r="H59" s="3" t="s">
        <v>17</v>
      </c>
      <c r="I59" s="3" t="s">
        <v>18</v>
      </c>
      <c r="J59" s="3" t="s">
        <v>19</v>
      </c>
      <c r="K59" s="3" t="s">
        <v>20</v>
      </c>
      <c r="L59" s="3" t="s">
        <v>21</v>
      </c>
      <c r="M59" s="3" t="s">
        <v>22</v>
      </c>
      <c r="N59" s="3" t="s">
        <v>30</v>
      </c>
      <c r="O59" s="3" t="s">
        <v>23</v>
      </c>
      <c r="P59" s="3" t="s">
        <v>24</v>
      </c>
      <c r="Q59" s="3" t="s">
        <v>25</v>
      </c>
      <c r="R59" s="3" t="s">
        <v>26</v>
      </c>
      <c r="S59" s="3" t="s">
        <v>27</v>
      </c>
      <c r="T59" s="3" t="s">
        <v>28</v>
      </c>
    </row>
    <row r="60" spans="2:23">
      <c r="B60" s="4" t="s">
        <v>61</v>
      </c>
      <c r="C60" s="9">
        <f>SUM(C56,C45,C34,C23)</f>
        <v>37</v>
      </c>
      <c r="D60" s="9">
        <f t="shared" ref="D60:T60" si="20">SUM(D56,D45,D34,D23)</f>
        <v>32</v>
      </c>
      <c r="E60" s="9">
        <f t="shared" si="20"/>
        <v>20</v>
      </c>
      <c r="F60" s="9">
        <f t="shared" si="20"/>
        <v>14</v>
      </c>
      <c r="G60" s="9">
        <f t="shared" si="20"/>
        <v>11</v>
      </c>
      <c r="H60" s="9">
        <f t="shared" si="20"/>
        <v>8</v>
      </c>
      <c r="I60" s="9">
        <f t="shared" si="20"/>
        <v>6</v>
      </c>
      <c r="J60" s="9">
        <f t="shared" si="20"/>
        <v>5</v>
      </c>
      <c r="K60" s="9">
        <f t="shared" si="20"/>
        <v>1</v>
      </c>
      <c r="L60" s="9">
        <f t="shared" si="20"/>
        <v>1</v>
      </c>
      <c r="M60" s="9">
        <f t="shared" si="20"/>
        <v>0</v>
      </c>
      <c r="N60" s="9">
        <f t="shared" si="20"/>
        <v>0</v>
      </c>
      <c r="O60" s="9">
        <f t="shared" si="20"/>
        <v>0</v>
      </c>
      <c r="P60" s="9">
        <f t="shared" si="20"/>
        <v>0</v>
      </c>
      <c r="Q60" s="9">
        <f t="shared" si="20"/>
        <v>0</v>
      </c>
      <c r="R60" s="9">
        <f t="shared" si="20"/>
        <v>0</v>
      </c>
      <c r="S60" s="9">
        <f t="shared" si="20"/>
        <v>0</v>
      </c>
      <c r="T60" s="9">
        <f t="shared" si="20"/>
        <v>0</v>
      </c>
      <c r="U60" s="9"/>
      <c r="V60" s="9">
        <f>SUM(C60:T60)</f>
        <v>135</v>
      </c>
    </row>
    <row r="63" spans="2:23">
      <c r="N63" s="9"/>
    </row>
    <row r="64" spans="2:23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3:14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3:14">
      <c r="N66" s="9"/>
    </row>
    <row r="67" spans="3:14">
      <c r="N67" s="9"/>
    </row>
  </sheetData>
  <conditionalFormatting sqref="C9:T9">
    <cfRule type="top10" dxfId="15" priority="11" rank="8"/>
  </conditionalFormatting>
  <conditionalFormatting sqref="C21:T21">
    <cfRule type="top10" dxfId="14" priority="10" rank="7"/>
  </conditionalFormatting>
  <conditionalFormatting sqref="C32:T32">
    <cfRule type="top10" dxfId="13" priority="9" rank="3"/>
  </conditionalFormatting>
  <conditionalFormatting sqref="C43:T43">
    <cfRule type="top10" dxfId="12" priority="8" rank="4"/>
  </conditionalFormatting>
  <conditionalFormatting sqref="C54:T54">
    <cfRule type="top10" dxfId="11" priority="7" rank="4"/>
  </conditionalFormatting>
  <conditionalFormatting sqref="C65:M65">
    <cfRule type="top10" dxfId="10" priority="6" rank="2"/>
  </conditionalFormatting>
  <conditionalFormatting sqref="V9 X9:AA9">
    <cfRule type="top10" dxfId="9" priority="5" rank="5"/>
  </conditionalFormatting>
  <conditionalFormatting sqref="V21:W21">
    <cfRule type="top10" dxfId="8" priority="4" rank="5"/>
  </conditionalFormatting>
  <conditionalFormatting sqref="V32:W32">
    <cfRule type="top10" dxfId="7" priority="3" rank="5"/>
  </conditionalFormatting>
  <conditionalFormatting sqref="V43:W43">
    <cfRule type="top10" dxfId="6" priority="2" rank="5"/>
  </conditionalFormatting>
  <conditionalFormatting sqref="V54:W54">
    <cfRule type="top10" dxfId="5" priority="1" rank="5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A4A5-A0AA-4859-94F3-7785706C5CAC}">
  <dimension ref="B2:P108"/>
  <sheetViews>
    <sheetView topLeftCell="A7" workbookViewId="0">
      <selection activeCell="H11" sqref="H11"/>
    </sheetView>
  </sheetViews>
  <sheetFormatPr baseColWidth="10" defaultRowHeight="14.4"/>
  <cols>
    <col min="1" max="16384" width="11.5546875" style="3"/>
  </cols>
  <sheetData>
    <row r="2" spans="2:16">
      <c r="B2" s="4" t="s">
        <v>56</v>
      </c>
      <c r="C2" s="9"/>
      <c r="D2" s="4"/>
      <c r="E2" s="4"/>
      <c r="F2" s="4"/>
    </row>
    <row r="3" spans="2:16">
      <c r="B3" s="10" t="s">
        <v>46</v>
      </c>
      <c r="C3" s="11">
        <f>1+((SUM(Datos!C3:C10))/(Datos!D46+1))</f>
        <v>22016.257352941175</v>
      </c>
      <c r="D3" s="10"/>
      <c r="E3" s="10"/>
      <c r="F3" s="10"/>
      <c r="J3" s="4"/>
      <c r="L3" s="9"/>
      <c r="O3" s="4" t="s">
        <v>55</v>
      </c>
      <c r="P3" s="9">
        <f>Datos!J34</f>
        <v>93658.92</v>
      </c>
    </row>
    <row r="4" spans="2:16">
      <c r="B4" s="10"/>
      <c r="C4" s="10"/>
      <c r="D4" s="10"/>
      <c r="E4" s="10"/>
      <c r="F4" s="10"/>
      <c r="J4" s="4"/>
      <c r="L4" s="9"/>
      <c r="O4" s="3" t="s">
        <v>12</v>
      </c>
      <c r="P4" s="9" t="str">
        <f>IF(Datos!C3&gt;$P$3,"PASA CORTE","NO PASA CORTE")</f>
        <v>PASA CORTE</v>
      </c>
    </row>
    <row r="5" spans="2:16">
      <c r="B5" s="10"/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L5" s="9"/>
      <c r="O5" s="3" t="s">
        <v>13</v>
      </c>
      <c r="P5" s="9" t="str">
        <f>IF(Datos!C4&gt;$P$3,"PASA CORTE","NO PASA CORTE")</f>
        <v>PASA CORTE</v>
      </c>
    </row>
    <row r="6" spans="2:16">
      <c r="B6" s="10" t="s">
        <v>43</v>
      </c>
      <c r="C6" s="11">
        <f t="array" ref="C6:J6">TRANSPOSE(Datos!C3:C20)</f>
        <v>872959</v>
      </c>
      <c r="D6" s="11">
        <v>674896</v>
      </c>
      <c r="E6" s="11">
        <v>427135</v>
      </c>
      <c r="F6" s="11">
        <v>342584</v>
      </c>
      <c r="G6" s="4">
        <v>248554</v>
      </c>
      <c r="H6" s="4">
        <v>181795</v>
      </c>
      <c r="I6" s="3">
        <v>127850</v>
      </c>
      <c r="J6" s="4">
        <v>118302</v>
      </c>
      <c r="L6" s="4" t="s">
        <v>33</v>
      </c>
      <c r="M6" s="4">
        <v>135</v>
      </c>
      <c r="O6" s="3" t="s">
        <v>14</v>
      </c>
      <c r="P6" s="9" t="str">
        <f>IF(Datos!C5&gt;$P$3,"PASA CORTE","NO PASA CORTE")</f>
        <v>PASA CORTE</v>
      </c>
    </row>
    <row r="7" spans="2:16">
      <c r="B7" s="10" t="s">
        <v>49</v>
      </c>
      <c r="C7" s="10">
        <f>INT(C6/$C3)</f>
        <v>39</v>
      </c>
      <c r="D7" s="10">
        <f t="shared" ref="D7:J7" si="0">INT(D6/$C3)</f>
        <v>30</v>
      </c>
      <c r="E7" s="10">
        <f t="shared" si="0"/>
        <v>19</v>
      </c>
      <c r="F7" s="10">
        <f t="shared" si="0"/>
        <v>15</v>
      </c>
      <c r="G7" s="10">
        <f t="shared" si="0"/>
        <v>11</v>
      </c>
      <c r="H7" s="10">
        <f t="shared" si="0"/>
        <v>8</v>
      </c>
      <c r="I7" s="10">
        <f t="shared" si="0"/>
        <v>5</v>
      </c>
      <c r="J7" s="10">
        <f t="shared" si="0"/>
        <v>5</v>
      </c>
      <c r="L7" s="4" t="s">
        <v>47</v>
      </c>
      <c r="M7" s="9">
        <f>SUM(C7:J7)</f>
        <v>132</v>
      </c>
      <c r="O7" s="3" t="s">
        <v>15</v>
      </c>
      <c r="P7" s="9" t="str">
        <f>IF(Datos!C6&gt;$P$3,"PASA CORTE","NO PASA CORTE")</f>
        <v>PASA CORTE</v>
      </c>
    </row>
    <row r="8" spans="2:16">
      <c r="B8" s="10" t="s">
        <v>44</v>
      </c>
      <c r="C8" s="11">
        <f>C7*$C$3</f>
        <v>858634.03676470579</v>
      </c>
      <c r="D8" s="11">
        <f t="shared" ref="D8:J8" si="1">D7*$C$3</f>
        <v>660487.72058823518</v>
      </c>
      <c r="E8" s="11">
        <f t="shared" si="1"/>
        <v>418308.88970588229</v>
      </c>
      <c r="F8" s="11">
        <f t="shared" si="1"/>
        <v>330243.86029411759</v>
      </c>
      <c r="G8" s="11">
        <f t="shared" si="1"/>
        <v>242178.83088235292</v>
      </c>
      <c r="H8" s="11">
        <f t="shared" si="1"/>
        <v>176130.0588235294</v>
      </c>
      <c r="I8" s="11">
        <f t="shared" si="1"/>
        <v>110081.28676470587</v>
      </c>
      <c r="J8" s="11">
        <f t="shared" si="1"/>
        <v>110081.28676470587</v>
      </c>
      <c r="L8" s="4" t="s">
        <v>48</v>
      </c>
      <c r="M8" s="9">
        <f>M6-M7</f>
        <v>3</v>
      </c>
      <c r="O8" s="3" t="s">
        <v>16</v>
      </c>
      <c r="P8" s="9" t="str">
        <f>IF(Datos!C7&gt;$P$3,"PASA CORTE","NO PASA CORTE")</f>
        <v>PASA CORTE</v>
      </c>
    </row>
    <row r="9" spans="2:16">
      <c r="B9" s="10" t="s">
        <v>45</v>
      </c>
      <c r="C9" s="11">
        <f>MOD(C6,$C$3)</f>
        <v>14324.963235294184</v>
      </c>
      <c r="D9" s="11">
        <f t="shared" ref="D9:J9" si="2">MOD(D6,$C$3)</f>
        <v>14408.279411764757</v>
      </c>
      <c r="E9" s="11">
        <f t="shared" si="2"/>
        <v>8826.1102941176796</v>
      </c>
      <c r="F9" s="11">
        <f t="shared" si="2"/>
        <v>12340.139705882379</v>
      </c>
      <c r="G9" s="11">
        <f t="shared" si="2"/>
        <v>6375.1691176470777</v>
      </c>
      <c r="H9" s="11">
        <f t="shared" si="2"/>
        <v>5664.9411764706019</v>
      </c>
      <c r="I9" s="11">
        <f t="shared" si="2"/>
        <v>17768.713235294126</v>
      </c>
      <c r="J9" s="11">
        <f t="shared" si="2"/>
        <v>8220.7132352941262</v>
      </c>
      <c r="L9" s="9"/>
      <c r="O9" s="3" t="s">
        <v>17</v>
      </c>
      <c r="P9" s="9" t="str">
        <f>IF(Datos!C8&gt;$P$3,"PASA CORTE","NO PASA CORTE")</f>
        <v>PASA CORTE</v>
      </c>
    </row>
    <row r="10" spans="2:16">
      <c r="B10" s="10" t="s">
        <v>50</v>
      </c>
      <c r="C10" s="10">
        <v>1</v>
      </c>
      <c r="D10" s="10">
        <v>1</v>
      </c>
      <c r="E10" s="10">
        <v>0</v>
      </c>
      <c r="F10" s="11">
        <v>0</v>
      </c>
      <c r="G10" s="9">
        <v>0</v>
      </c>
      <c r="H10" s="9">
        <v>0</v>
      </c>
      <c r="I10" s="3">
        <v>1</v>
      </c>
      <c r="J10" s="4">
        <v>0</v>
      </c>
      <c r="L10" s="9"/>
      <c r="O10" s="3" t="s">
        <v>18</v>
      </c>
      <c r="P10" s="9" t="str">
        <f>IF(Datos!C9&gt;$P$3,"PASA CORTE","NO PASA CORTE")</f>
        <v>PASA CORTE</v>
      </c>
    </row>
    <row r="11" spans="2:16">
      <c r="B11" s="10" t="s">
        <v>51</v>
      </c>
      <c r="C11" s="10">
        <f>SUM(C10,C7)</f>
        <v>40</v>
      </c>
      <c r="D11" s="10">
        <f t="shared" ref="D11:J11" si="3">SUM(D10,D7)</f>
        <v>31</v>
      </c>
      <c r="E11" s="10">
        <f t="shared" si="3"/>
        <v>19</v>
      </c>
      <c r="F11" s="10">
        <f t="shared" si="3"/>
        <v>15</v>
      </c>
      <c r="G11" s="10">
        <f t="shared" si="3"/>
        <v>11</v>
      </c>
      <c r="H11" s="10">
        <f t="shared" si="3"/>
        <v>8</v>
      </c>
      <c r="I11" s="10">
        <f t="shared" si="3"/>
        <v>6</v>
      </c>
      <c r="J11" s="10">
        <f t="shared" si="3"/>
        <v>5</v>
      </c>
      <c r="L11" s="9"/>
      <c r="O11" s="3" t="s">
        <v>19</v>
      </c>
      <c r="P11" s="9" t="str">
        <f>IF(Datos!C10&gt;$P$3,"PASA CORTE","NO PASA CORTE")</f>
        <v>PASA CORTE</v>
      </c>
    </row>
    <row r="12" spans="2:16">
      <c r="G12" s="4"/>
      <c r="H12" s="4"/>
      <c r="J12" s="4"/>
      <c r="L12" s="9"/>
      <c r="O12" s="3" t="s">
        <v>20</v>
      </c>
      <c r="P12" s="9" t="str">
        <f>IF(Datos!C11&gt;$P$3,"PASA CORTE","NO PASA CORTE")</f>
        <v>NO PASA CORTE</v>
      </c>
    </row>
    <row r="13" spans="2:16">
      <c r="G13" s="4"/>
      <c r="H13" s="4"/>
      <c r="J13" s="4"/>
      <c r="L13" s="9"/>
      <c r="O13" s="3" t="s">
        <v>21</v>
      </c>
      <c r="P13" s="9" t="str">
        <f>IF(Datos!C12&gt;$P$3,"PASA CORTE","NO PASA CORTE")</f>
        <v>NO PASA CORTE</v>
      </c>
    </row>
    <row r="14" spans="2:16">
      <c r="O14" s="3" t="s">
        <v>22</v>
      </c>
      <c r="P14" s="9" t="str">
        <f>IF(Datos!C13&gt;$P$3,"PASA CORTE","NO PASA CORTE")</f>
        <v>NO PASA CORTE</v>
      </c>
    </row>
    <row r="15" spans="2:16">
      <c r="O15" s="3" t="s">
        <v>30</v>
      </c>
      <c r="P15" s="9" t="str">
        <f>IF(Datos!C14&gt;$P$3,"PASA CORTE","NO PASA CORTE")</f>
        <v>NO PASA CORTE</v>
      </c>
    </row>
    <row r="16" spans="2:16">
      <c r="O16" s="3" t="s">
        <v>23</v>
      </c>
      <c r="P16" s="9" t="str">
        <f>IF(Datos!C15&gt;$P$3,"PASA CORTE","NO PASA CORTE")</f>
        <v>NO PASA CORTE</v>
      </c>
    </row>
    <row r="17" spans="2:16">
      <c r="O17" s="3" t="s">
        <v>24</v>
      </c>
      <c r="P17" s="9" t="str">
        <f>IF(Datos!C16&gt;$P$3,"PASA CORTE","NO PASA CORTE")</f>
        <v>NO PASA CORTE</v>
      </c>
    </row>
    <row r="18" spans="2:16">
      <c r="O18" s="3" t="s">
        <v>25</v>
      </c>
      <c r="P18" s="9" t="str">
        <f>IF(Datos!C17&gt;$P$3,"PASA CORTE","NO PASA CORTE")</f>
        <v>NO PASA CORTE</v>
      </c>
    </row>
    <row r="19" spans="2:16">
      <c r="O19" s="3" t="s">
        <v>26</v>
      </c>
      <c r="P19" s="9" t="str">
        <f>IF(Datos!C18&gt;$P$3,"PASA CORTE","NO PASA CORTE")</f>
        <v>NO PASA CORTE</v>
      </c>
    </row>
    <row r="20" spans="2:16">
      <c r="O20" s="3" t="s">
        <v>27</v>
      </c>
      <c r="P20" s="9" t="str">
        <f>IF(Datos!C19&gt;$P$3,"PASA CORTE","NO PASA CORTE")</f>
        <v>NO PASA CORTE</v>
      </c>
    </row>
    <row r="21" spans="2:16">
      <c r="O21" s="3" t="s">
        <v>28</v>
      </c>
      <c r="P21" s="9" t="str">
        <f>IF(Datos!C20&gt;$P$3,"PASA CORTE","NO PASA CORTE")</f>
        <v>NO PASA CORTE</v>
      </c>
    </row>
    <row r="24" spans="2:16">
      <c r="B24" s="3" t="s">
        <v>62</v>
      </c>
    </row>
    <row r="25" spans="2:16">
      <c r="B25" s="3" t="s">
        <v>42</v>
      </c>
      <c r="N25" s="4" t="s">
        <v>55</v>
      </c>
      <c r="O25" s="9">
        <f>Datos!J35</f>
        <v>70277.279999999999</v>
      </c>
    </row>
    <row r="26" spans="2:16">
      <c r="B26" s="10" t="s">
        <v>46</v>
      </c>
      <c r="C26" s="11">
        <f>1+((SUM(Datos!D3:D9))/(Datos!D47+1))</f>
        <v>25291.058139534885</v>
      </c>
      <c r="J26" s="4"/>
      <c r="K26" s="9"/>
      <c r="N26" s="3" t="s">
        <v>12</v>
      </c>
      <c r="O26" s="9" t="str">
        <f>IF(Datos!D3&gt;$O$25,"PASA CORTE","NO PASA CORTE")</f>
        <v>PASA CORTE</v>
      </c>
    </row>
    <row r="27" spans="2:16">
      <c r="J27" s="4"/>
      <c r="K27" s="4" t="s">
        <v>33</v>
      </c>
      <c r="L27" s="4">
        <v>85</v>
      </c>
      <c r="N27" s="3" t="s">
        <v>13</v>
      </c>
      <c r="O27" s="9" t="str">
        <f>IF(Datos!D4&gt;$O$25,"PASA CORTE","NO PASA CORTE")</f>
        <v>PASA CORTE</v>
      </c>
    </row>
    <row r="28" spans="2:16">
      <c r="B28" s="10"/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17</v>
      </c>
      <c r="I28" s="3" t="s">
        <v>18</v>
      </c>
      <c r="J28" s="4"/>
      <c r="K28" s="4" t="s">
        <v>47</v>
      </c>
      <c r="L28" s="9">
        <f>SUM(C30:I30)</f>
        <v>82</v>
      </c>
      <c r="N28" s="3" t="s">
        <v>14</v>
      </c>
      <c r="O28" s="9" t="str">
        <f>IF(Datos!D5&gt;$O$25,"PASA CORTE","NO PASA CORTE")</f>
        <v>PASA CORTE</v>
      </c>
    </row>
    <row r="29" spans="2:16">
      <c r="B29" s="10" t="s">
        <v>43</v>
      </c>
      <c r="C29" s="11">
        <f t="array" ref="C29:I29">TRANSPOSE(Datos!D3:D20)</f>
        <v>700463</v>
      </c>
      <c r="D29" s="11">
        <v>453407</v>
      </c>
      <c r="E29" s="11">
        <v>313451</v>
      </c>
      <c r="F29" s="11">
        <v>270683</v>
      </c>
      <c r="G29" s="4">
        <v>187336</v>
      </c>
      <c r="H29" s="4">
        <v>156349</v>
      </c>
      <c r="I29" s="3">
        <v>93256</v>
      </c>
      <c r="J29" s="4"/>
      <c r="K29" s="4" t="s">
        <v>48</v>
      </c>
      <c r="L29" s="9">
        <f>L27-L28</f>
        <v>3</v>
      </c>
      <c r="N29" s="3" t="s">
        <v>15</v>
      </c>
      <c r="O29" s="9" t="str">
        <f>IF(Datos!D6&gt;$O$25,"PASA CORTE","NO PASA CORTE")</f>
        <v>PASA CORTE</v>
      </c>
    </row>
    <row r="30" spans="2:16">
      <c r="B30" s="10" t="s">
        <v>49</v>
      </c>
      <c r="C30" s="10">
        <f>INT(C29/$C26)</f>
        <v>27</v>
      </c>
      <c r="D30" s="10">
        <f t="shared" ref="D30:I30" si="4">INT(D29/$C26)</f>
        <v>17</v>
      </c>
      <c r="E30" s="10">
        <f t="shared" si="4"/>
        <v>12</v>
      </c>
      <c r="F30" s="10">
        <f t="shared" si="4"/>
        <v>10</v>
      </c>
      <c r="G30" s="10">
        <f t="shared" si="4"/>
        <v>7</v>
      </c>
      <c r="H30" s="10">
        <f t="shared" si="4"/>
        <v>6</v>
      </c>
      <c r="I30" s="10">
        <f t="shared" si="4"/>
        <v>3</v>
      </c>
      <c r="J30" s="4"/>
      <c r="K30" s="9"/>
      <c r="N30" s="3" t="s">
        <v>16</v>
      </c>
      <c r="O30" s="9" t="str">
        <f>IF(Datos!D7&gt;$O$25,"PASA CORTE","NO PASA CORTE")</f>
        <v>PASA CORTE</v>
      </c>
    </row>
    <row r="31" spans="2:16">
      <c r="B31" s="10" t="s">
        <v>44</v>
      </c>
      <c r="C31" s="11">
        <f>C30*$C26</f>
        <v>682858.56976744195</v>
      </c>
      <c r="D31" s="11">
        <f t="shared" ref="D31:I31" si="5">D30*$C26</f>
        <v>429947.98837209307</v>
      </c>
      <c r="E31" s="11">
        <f t="shared" si="5"/>
        <v>303492.69767441862</v>
      </c>
      <c r="F31" s="11">
        <f t="shared" si="5"/>
        <v>252910.58139534885</v>
      </c>
      <c r="G31" s="11">
        <f t="shared" si="5"/>
        <v>177037.40697674418</v>
      </c>
      <c r="H31" s="11">
        <f t="shared" si="5"/>
        <v>151746.34883720931</v>
      </c>
      <c r="I31" s="11">
        <f t="shared" si="5"/>
        <v>75873.174418604656</v>
      </c>
      <c r="J31" s="4"/>
      <c r="K31" s="9"/>
      <c r="N31" s="3" t="s">
        <v>17</v>
      </c>
      <c r="O31" s="9" t="str">
        <f>IF(Datos!D8&gt;$O$25,"PASA CORTE","NO PASA CORTE")</f>
        <v>PASA CORTE</v>
      </c>
    </row>
    <row r="32" spans="2:16">
      <c r="B32" s="10" t="s">
        <v>45</v>
      </c>
      <c r="C32" s="11">
        <f>MOD(C29,$C26)</f>
        <v>17604.430232558094</v>
      </c>
      <c r="D32" s="11">
        <f t="shared" ref="D32:I32" si="6">MOD(D29,$C26)</f>
        <v>23459.011627906948</v>
      </c>
      <c r="E32" s="11">
        <f t="shared" si="6"/>
        <v>9958.302325581375</v>
      </c>
      <c r="F32" s="11">
        <f t="shared" si="6"/>
        <v>17772.418604651146</v>
      </c>
      <c r="G32" s="11">
        <f t="shared" si="6"/>
        <v>10298.593023255802</v>
      </c>
      <c r="H32" s="11">
        <f t="shared" si="6"/>
        <v>4602.6511627906875</v>
      </c>
      <c r="I32" s="11">
        <f t="shared" si="6"/>
        <v>17382.825581395344</v>
      </c>
      <c r="J32" s="4"/>
      <c r="K32" s="9"/>
      <c r="N32" s="3" t="s">
        <v>18</v>
      </c>
      <c r="O32" s="9" t="str">
        <f>IF(Datos!D9&gt;$O$25,"PASA CORTE","NO PASA CORTE")</f>
        <v>PASA CORTE</v>
      </c>
    </row>
    <row r="33" spans="2:16">
      <c r="B33" s="10" t="s">
        <v>50</v>
      </c>
      <c r="C33" s="10">
        <v>1</v>
      </c>
      <c r="D33" s="10">
        <v>1</v>
      </c>
      <c r="E33" s="10">
        <v>0</v>
      </c>
      <c r="F33" s="11">
        <v>1</v>
      </c>
      <c r="G33" s="9">
        <v>0</v>
      </c>
      <c r="H33" s="9">
        <v>0</v>
      </c>
      <c r="I33" s="3">
        <v>0</v>
      </c>
      <c r="N33" s="3" t="s">
        <v>19</v>
      </c>
      <c r="O33" s="9" t="str">
        <f>IF(Datos!D10&gt;$O$25,"PASA CORTE","NO PASA CORTE")</f>
        <v>NO PASA CORTE</v>
      </c>
    </row>
    <row r="34" spans="2:16">
      <c r="B34" s="10" t="s">
        <v>51</v>
      </c>
      <c r="C34" s="10">
        <f>SUM(C33,C30)</f>
        <v>28</v>
      </c>
      <c r="D34" s="10">
        <f t="shared" ref="D34:I34" si="7">SUM(D33,D30)</f>
        <v>18</v>
      </c>
      <c r="E34" s="10">
        <f t="shared" si="7"/>
        <v>12</v>
      </c>
      <c r="F34" s="10">
        <f t="shared" si="7"/>
        <v>11</v>
      </c>
      <c r="G34" s="10">
        <f t="shared" si="7"/>
        <v>7</v>
      </c>
      <c r="H34" s="10">
        <f t="shared" si="7"/>
        <v>6</v>
      </c>
      <c r="I34" s="10">
        <f t="shared" si="7"/>
        <v>3</v>
      </c>
      <c r="N34" s="3" t="s">
        <v>20</v>
      </c>
      <c r="O34" s="9" t="str">
        <f>IF(Datos!D11&gt;$O$25,"PASA CORTE","NO PASA CORTE")</f>
        <v>NO PASA CORTE</v>
      </c>
    </row>
    <row r="35" spans="2:16">
      <c r="N35" s="3" t="s">
        <v>21</v>
      </c>
      <c r="O35" s="9" t="str">
        <f>IF(Datos!D12&gt;$O$25,"PASA CORTE","NO PASA CORTE")</f>
        <v>NO PASA CORTE</v>
      </c>
    </row>
    <row r="36" spans="2:16">
      <c r="N36" s="3" t="s">
        <v>22</v>
      </c>
      <c r="O36" s="9" t="str">
        <f>IF(Datos!D13&gt;$O$25,"PASA CORTE","NO PASA CORTE")</f>
        <v>NO PASA CORTE</v>
      </c>
    </row>
    <row r="37" spans="2:16">
      <c r="N37" s="3" t="s">
        <v>30</v>
      </c>
      <c r="O37" s="9" t="str">
        <f>IF(Datos!D14&gt;$O$25,"PASA CORTE","NO PASA CORTE")</f>
        <v>NO PASA CORTE</v>
      </c>
    </row>
    <row r="38" spans="2:16">
      <c r="N38" s="3" t="s">
        <v>23</v>
      </c>
      <c r="O38" s="9" t="str">
        <f>IF(Datos!D15&gt;$O$25,"PASA CORTE","NO PASA CORTE")</f>
        <v>NO PASA CORTE</v>
      </c>
    </row>
    <row r="39" spans="2:16">
      <c r="N39" s="3" t="s">
        <v>24</v>
      </c>
      <c r="O39" s="9" t="str">
        <f>IF(Datos!D16&gt;$O$25,"PASA CORTE","NO PASA CORTE")</f>
        <v>NO PASA CORTE</v>
      </c>
    </row>
    <row r="40" spans="2:16">
      <c r="N40" s="3" t="s">
        <v>25</v>
      </c>
      <c r="O40" s="9" t="str">
        <f>IF(Datos!D17&gt;$O$25,"PASA CORTE","NO PASA CORTE")</f>
        <v>NO PASA CORTE</v>
      </c>
    </row>
    <row r="41" spans="2:16">
      <c r="N41" s="3" t="s">
        <v>26</v>
      </c>
      <c r="O41" s="9" t="str">
        <f>IF(Datos!D18&gt;$O$25,"PASA CORTE","NO PASA CORTE")</f>
        <v>NO PASA CORTE</v>
      </c>
    </row>
    <row r="42" spans="2:16">
      <c r="N42" s="3" t="s">
        <v>27</v>
      </c>
      <c r="O42" s="9" t="str">
        <f>IF(Datos!D19&gt;$O$25,"PASA CORTE","NO PASA CORTE")</f>
        <v>NO PASA CORTE</v>
      </c>
    </row>
    <row r="43" spans="2:16">
      <c r="N43" s="3" t="s">
        <v>28</v>
      </c>
      <c r="O43" s="9" t="str">
        <f>IF(Datos!D20&gt;$O$25,"PASA CORTE","NO PASA CORTE")</f>
        <v>NO PASA CORTE</v>
      </c>
    </row>
    <row r="45" spans="2:16">
      <c r="B45" s="12"/>
      <c r="G45" s="4"/>
      <c r="H45" s="4"/>
      <c r="J45" s="4"/>
      <c r="K45" s="9"/>
    </row>
    <row r="46" spans="2:16">
      <c r="B46" s="12"/>
    </row>
    <row r="47" spans="2:16">
      <c r="B47" s="3" t="s">
        <v>2</v>
      </c>
      <c r="O47" s="4" t="s">
        <v>55</v>
      </c>
      <c r="P47" s="9">
        <f>Datos!J36</f>
        <v>8921.2799999999988</v>
      </c>
    </row>
    <row r="48" spans="2:16">
      <c r="B48" s="10" t="s">
        <v>46</v>
      </c>
      <c r="C48" s="11">
        <f>1+((SUM(Datos!E3:E7,Datos!E10))/(Datos!D48+1))</f>
        <v>14591</v>
      </c>
      <c r="J48" s="4"/>
      <c r="L48" s="9"/>
      <c r="O48" s="3" t="s">
        <v>12</v>
      </c>
      <c r="P48" s="9" t="str">
        <f>IF(Datos!E3&gt;$P$47,"PASA CORTE","NO PASA CORTE")</f>
        <v>PASA CORTE</v>
      </c>
    </row>
    <row r="49" spans="2:16">
      <c r="J49" s="4"/>
      <c r="L49" s="4" t="s">
        <v>33</v>
      </c>
      <c r="M49" s="4">
        <v>17</v>
      </c>
      <c r="O49" s="3" t="s">
        <v>13</v>
      </c>
      <c r="P49" s="9" t="str">
        <f>IF(Datos!E4&gt;$P$47,"PASA CORTE","NO PASA CORTE")</f>
        <v>PASA CORTE</v>
      </c>
    </row>
    <row r="50" spans="2:16">
      <c r="B50" s="10"/>
      <c r="C50" s="3" t="s">
        <v>12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17</v>
      </c>
      <c r="I50" s="3" t="s">
        <v>18</v>
      </c>
      <c r="J50" s="3" t="s">
        <v>19</v>
      </c>
      <c r="L50" s="4" t="s">
        <v>47</v>
      </c>
      <c r="M50" s="9">
        <f>SUM(C52:J52)</f>
        <v>16</v>
      </c>
      <c r="O50" s="3" t="s">
        <v>14</v>
      </c>
      <c r="P50" s="9" t="str">
        <f>IF(Datos!E5&gt;$P$47,"PASA CORTE","NO PASA CORTE")</f>
        <v>PASA CORTE</v>
      </c>
    </row>
    <row r="51" spans="2:16">
      <c r="B51" s="10" t="s">
        <v>43</v>
      </c>
      <c r="C51" s="11">
        <f t="array" ref="C51:J51">TRANSPOSE(Datos!E3:E20)</f>
        <v>58036</v>
      </c>
      <c r="D51" s="11">
        <v>103752</v>
      </c>
      <c r="E51" s="11">
        <v>35659</v>
      </c>
      <c r="F51" s="11">
        <v>19437</v>
      </c>
      <c r="G51" s="4">
        <v>18879</v>
      </c>
      <c r="H51" s="4">
        <v>9756</v>
      </c>
      <c r="I51" s="3">
        <v>14714</v>
      </c>
      <c r="J51" s="4">
        <v>26857</v>
      </c>
      <c r="L51" s="4" t="s">
        <v>48</v>
      </c>
      <c r="M51" s="9">
        <f>M49-M50</f>
        <v>1</v>
      </c>
      <c r="O51" s="3" t="s">
        <v>15</v>
      </c>
      <c r="P51" s="9" t="str">
        <f>IF(Datos!E6&gt;$P$47,"PASA CORTE","NO PASA CORTE")</f>
        <v>PASA CORTE</v>
      </c>
    </row>
    <row r="52" spans="2:16">
      <c r="B52" s="10" t="s">
        <v>49</v>
      </c>
      <c r="C52" s="10">
        <f>INT(C51/$C48)</f>
        <v>3</v>
      </c>
      <c r="D52" s="10">
        <f t="shared" ref="D52" si="8">INT(D51/$C48)</f>
        <v>7</v>
      </c>
      <c r="E52" s="10">
        <f t="shared" ref="E52" si="9">INT(E51/$C48)</f>
        <v>2</v>
      </c>
      <c r="F52" s="10">
        <f t="shared" ref="F52" si="10">INT(F51/$C48)</f>
        <v>1</v>
      </c>
      <c r="G52" s="10">
        <f t="shared" ref="G52" si="11">INT(G51/$C48)</f>
        <v>1</v>
      </c>
      <c r="H52" s="10">
        <f t="shared" ref="H52:J52" si="12">INT(H51/$C48)</f>
        <v>0</v>
      </c>
      <c r="I52" s="10">
        <f t="shared" si="12"/>
        <v>1</v>
      </c>
      <c r="J52" s="10">
        <f t="shared" si="12"/>
        <v>1</v>
      </c>
      <c r="L52" s="9"/>
      <c r="O52" s="3" t="s">
        <v>16</v>
      </c>
      <c r="P52" s="9" t="str">
        <f>IF(Datos!E7&gt;$P$47,"PASA CORTE","NO PASA CORTE")</f>
        <v>PASA CORTE</v>
      </c>
    </row>
    <row r="53" spans="2:16">
      <c r="B53" s="10" t="s">
        <v>44</v>
      </c>
      <c r="C53" s="11">
        <f>C52*$C48</f>
        <v>43773</v>
      </c>
      <c r="D53" s="11">
        <f t="shared" ref="D53" si="13">D52*$C48</f>
        <v>102137</v>
      </c>
      <c r="E53" s="11">
        <f t="shared" ref="E53" si="14">E52*$C48</f>
        <v>29182</v>
      </c>
      <c r="F53" s="11">
        <f t="shared" ref="F53" si="15">F52*$C48</f>
        <v>14591</v>
      </c>
      <c r="G53" s="11">
        <f t="shared" ref="G53" si="16">G52*$C48</f>
        <v>14591</v>
      </c>
      <c r="H53" s="11">
        <f t="shared" ref="H53:J53" si="17">H52*$C48</f>
        <v>0</v>
      </c>
      <c r="I53" s="11">
        <f t="shared" si="17"/>
        <v>14591</v>
      </c>
      <c r="J53" s="11">
        <f t="shared" si="17"/>
        <v>14591</v>
      </c>
      <c r="L53" s="9"/>
      <c r="O53" s="3" t="s">
        <v>17</v>
      </c>
      <c r="P53" s="9" t="str">
        <f>IF(Datos!E8&gt;$P$47,"PASA CORTE","NO PASA CORTE")</f>
        <v>PASA CORTE</v>
      </c>
    </row>
    <row r="54" spans="2:16">
      <c r="B54" s="10" t="s">
        <v>45</v>
      </c>
      <c r="C54" s="11">
        <f>MOD(C51,$C48)</f>
        <v>14263</v>
      </c>
      <c r="D54" s="11">
        <f t="shared" ref="D54:J54" si="18">MOD(D51,$C48)</f>
        <v>1615</v>
      </c>
      <c r="E54" s="11">
        <f t="shared" si="18"/>
        <v>6477</v>
      </c>
      <c r="F54" s="11">
        <f t="shared" si="18"/>
        <v>4846</v>
      </c>
      <c r="G54" s="11">
        <f t="shared" si="18"/>
        <v>4288</v>
      </c>
      <c r="H54" s="11">
        <f t="shared" si="18"/>
        <v>9756</v>
      </c>
      <c r="I54" s="11">
        <f t="shared" si="18"/>
        <v>123</v>
      </c>
      <c r="J54" s="11">
        <f t="shared" si="18"/>
        <v>12266</v>
      </c>
      <c r="L54" s="9"/>
      <c r="O54" s="3" t="s">
        <v>18</v>
      </c>
      <c r="P54" s="9" t="str">
        <f>IF(Datos!E9&gt;$P$47,"PASA CORTE","NO PASA CORTE")</f>
        <v>PASA CORTE</v>
      </c>
    </row>
    <row r="55" spans="2:16">
      <c r="B55" s="10" t="s">
        <v>50</v>
      </c>
      <c r="C55" s="10">
        <v>1</v>
      </c>
      <c r="D55" s="10">
        <v>0</v>
      </c>
      <c r="E55" s="10">
        <v>0</v>
      </c>
      <c r="F55" s="11">
        <v>0</v>
      </c>
      <c r="G55" s="9">
        <v>0</v>
      </c>
      <c r="H55" s="9">
        <v>0</v>
      </c>
      <c r="I55" s="3">
        <v>0</v>
      </c>
      <c r="J55" s="3">
        <v>0</v>
      </c>
      <c r="O55" s="3" t="s">
        <v>19</v>
      </c>
      <c r="P55" s="9" t="str">
        <f>IF(Datos!E10&gt;$P$47,"PASA CORTE","NO PASA CORTE")</f>
        <v>PASA CORTE</v>
      </c>
    </row>
    <row r="56" spans="2:16">
      <c r="B56" s="10" t="s">
        <v>51</v>
      </c>
      <c r="C56" s="10">
        <f>SUM(C55,C52)</f>
        <v>4</v>
      </c>
      <c r="D56" s="10">
        <f t="shared" ref="D56:J56" si="19">SUM(D55,D52)</f>
        <v>7</v>
      </c>
      <c r="E56" s="10">
        <f t="shared" si="19"/>
        <v>2</v>
      </c>
      <c r="F56" s="10">
        <f t="shared" si="19"/>
        <v>1</v>
      </c>
      <c r="G56" s="10">
        <f t="shared" si="19"/>
        <v>1</v>
      </c>
      <c r="H56" s="10">
        <f t="shared" si="19"/>
        <v>0</v>
      </c>
      <c r="I56" s="10">
        <f t="shared" si="19"/>
        <v>1</v>
      </c>
      <c r="J56" s="10">
        <f t="shared" si="19"/>
        <v>1</v>
      </c>
      <c r="O56" s="3" t="s">
        <v>20</v>
      </c>
      <c r="P56" s="9" t="str">
        <f>IF(Datos!E11&gt;$P$47,"PASA CORTE","NO PASA CORTE")</f>
        <v>NO PASA CORTE</v>
      </c>
    </row>
    <row r="57" spans="2:16">
      <c r="O57" s="3" t="s">
        <v>21</v>
      </c>
      <c r="P57" s="9" t="str">
        <f>IF(Datos!E12&gt;$P$47,"PASA CORTE","NO PASA CORTE")</f>
        <v>NO PASA CORTE</v>
      </c>
    </row>
    <row r="58" spans="2:16">
      <c r="O58" s="3" t="s">
        <v>22</v>
      </c>
      <c r="P58" s="9" t="str">
        <f>IF(Datos!E13&gt;$P$47,"PASA CORTE","NO PASA CORTE")</f>
        <v>NO PASA CORTE</v>
      </c>
    </row>
    <row r="59" spans="2:16">
      <c r="O59" s="3" t="s">
        <v>30</v>
      </c>
      <c r="P59" s="9" t="str">
        <f>IF(Datos!E14&gt;$P$47,"PASA CORTE","NO PASA CORTE")</f>
        <v>NO PASA CORTE</v>
      </c>
    </row>
    <row r="60" spans="2:16">
      <c r="O60" s="3" t="s">
        <v>23</v>
      </c>
      <c r="P60" s="9" t="str">
        <f>IF(Datos!E15&gt;$P$47,"PASA CORTE","NO PASA CORTE")</f>
        <v>NO PASA CORTE</v>
      </c>
    </row>
    <row r="61" spans="2:16">
      <c r="O61" s="3" t="s">
        <v>24</v>
      </c>
      <c r="P61" s="9" t="str">
        <f>IF(Datos!E16&gt;$P$47,"PASA CORTE","NO PASA CORTE")</f>
        <v>NO PASA CORTE</v>
      </c>
    </row>
    <row r="62" spans="2:16">
      <c r="O62" s="3" t="s">
        <v>25</v>
      </c>
      <c r="P62" s="9" t="str">
        <f>IF(Datos!E17&gt;$P$47,"PASA CORTE","NO PASA CORTE")</f>
        <v>NO PASA CORTE</v>
      </c>
    </row>
    <row r="63" spans="2:16">
      <c r="O63" s="3" t="s">
        <v>26</v>
      </c>
      <c r="P63" s="9" t="str">
        <f>IF(Datos!E18&gt;$P$47,"PASA CORTE","NO PASA CORTE")</f>
        <v>NO PASA CORTE</v>
      </c>
    </row>
    <row r="64" spans="2:16">
      <c r="O64" s="3" t="s">
        <v>27</v>
      </c>
      <c r="P64" s="9" t="str">
        <f>IF(Datos!E19&gt;$P$47,"PASA CORTE","NO PASA CORTE")</f>
        <v>NO PASA CORTE</v>
      </c>
    </row>
    <row r="65" spans="2:16">
      <c r="O65" s="3" t="s">
        <v>28</v>
      </c>
      <c r="P65" s="9" t="str">
        <f>IF(Datos!E20&gt;$P$47,"PASA CORTE","NO PASA CORTE")</f>
        <v>NO PASA CORTE</v>
      </c>
    </row>
    <row r="66" spans="2:16">
      <c r="B66" s="10"/>
      <c r="C66" s="11"/>
      <c r="D66" s="11"/>
      <c r="E66" s="11"/>
      <c r="F66" s="9"/>
      <c r="G66" s="4"/>
      <c r="H66" s="4"/>
      <c r="J66" s="4"/>
      <c r="K66" s="9"/>
    </row>
    <row r="67" spans="2:16">
      <c r="B67" s="10"/>
      <c r="C67" s="11"/>
      <c r="D67" s="11"/>
      <c r="E67" s="11"/>
      <c r="F67" s="10"/>
      <c r="G67" s="4"/>
      <c r="H67" s="9"/>
      <c r="J67" s="4"/>
      <c r="K67" s="9"/>
    </row>
    <row r="68" spans="2:16">
      <c r="B68" s="10"/>
      <c r="C68" s="11"/>
      <c r="D68" s="11"/>
      <c r="E68" s="11"/>
      <c r="F68" s="10"/>
      <c r="G68" s="4"/>
      <c r="H68" s="9"/>
      <c r="J68" s="4"/>
      <c r="K68" s="9"/>
    </row>
    <row r="69" spans="2:16">
      <c r="B69" s="3" t="s">
        <v>2</v>
      </c>
      <c r="O69" s="4" t="s">
        <v>55</v>
      </c>
      <c r="P69" s="9">
        <f>Datos!J37</f>
        <v>4998.9299999999994</v>
      </c>
    </row>
    <row r="70" spans="2:16">
      <c r="B70" s="10" t="s">
        <v>46</v>
      </c>
      <c r="C70" s="11">
        <f>1+((SUM(Datos!F3:F7,Datos!F9:F10))/(Datos!D49+1))</f>
        <v>9867.125</v>
      </c>
      <c r="J70" s="4"/>
      <c r="L70" s="9"/>
      <c r="O70" s="3" t="s">
        <v>12</v>
      </c>
      <c r="P70" s="9" t="str">
        <f>IF(Datos!F3&gt;$P$69,"PASA CORTE","NO PASA CORTE")</f>
        <v>PASA CORTE</v>
      </c>
    </row>
    <row r="71" spans="2:16">
      <c r="J71" s="4"/>
      <c r="L71" s="4" t="s">
        <v>33</v>
      </c>
      <c r="M71" s="4">
        <v>15</v>
      </c>
      <c r="O71" s="3" t="s">
        <v>13</v>
      </c>
      <c r="P71" s="9" t="str">
        <f>IF(Datos!F4&gt;$P$69,"PASA CORTE","NO PASA CORTE")</f>
        <v>PASA CORTE</v>
      </c>
    </row>
    <row r="72" spans="2:16">
      <c r="B72" s="10"/>
      <c r="C72" s="3" t="s">
        <v>12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18</v>
      </c>
      <c r="I72" s="3" t="s">
        <v>19</v>
      </c>
      <c r="J72" s="4"/>
      <c r="L72" s="4" t="s">
        <v>47</v>
      </c>
      <c r="M72" s="9">
        <f>SUM(C74:I74)</f>
        <v>13</v>
      </c>
      <c r="O72" s="3" t="s">
        <v>14</v>
      </c>
      <c r="P72" s="9" t="str">
        <f>IF(Datos!F5&gt;$P$69,"PASA CORTE","NO PASA CORTE")</f>
        <v>PASA CORTE</v>
      </c>
    </row>
    <row r="73" spans="2:16">
      <c r="B73" s="10" t="s">
        <v>43</v>
      </c>
      <c r="C73" s="11">
        <f t="array" ref="C73:G73">TRANSPOSE(Datos!F3:F20)</f>
        <v>34250</v>
      </c>
      <c r="D73" s="11">
        <v>50615</v>
      </c>
      <c r="E73" s="11">
        <v>27257</v>
      </c>
      <c r="F73" s="11">
        <v>15282</v>
      </c>
      <c r="G73" s="4">
        <v>10407</v>
      </c>
      <c r="H73" s="4">
        <f>Datos!F9</f>
        <v>7081</v>
      </c>
      <c r="I73" s="4">
        <f>Datos!F10</f>
        <v>12966</v>
      </c>
      <c r="J73" s="4"/>
      <c r="L73" s="4" t="s">
        <v>48</v>
      </c>
      <c r="M73" s="9">
        <f>M71-M72</f>
        <v>2</v>
      </c>
      <c r="O73" s="3" t="s">
        <v>15</v>
      </c>
      <c r="P73" s="9" t="str">
        <f>IF(Datos!F6&gt;$P$69,"PASA CORTE","NO PASA CORTE")</f>
        <v>PASA CORTE</v>
      </c>
    </row>
    <row r="74" spans="2:16">
      <c r="B74" s="10" t="s">
        <v>49</v>
      </c>
      <c r="C74" s="10">
        <f>INT(C73/$C70)</f>
        <v>3</v>
      </c>
      <c r="D74" s="10">
        <f t="shared" ref="D74" si="20">INT(D73/$C70)</f>
        <v>5</v>
      </c>
      <c r="E74" s="10">
        <f t="shared" ref="E74" si="21">INT(E73/$C70)</f>
        <v>2</v>
      </c>
      <c r="F74" s="10">
        <f t="shared" ref="F74" si="22">INT(F73/$C70)</f>
        <v>1</v>
      </c>
      <c r="G74" s="10">
        <f t="shared" ref="G74" si="23">INT(G73/$C70)</f>
        <v>1</v>
      </c>
      <c r="H74" s="10">
        <f t="shared" ref="H74:I74" si="24">INT(H73/$C70)</f>
        <v>0</v>
      </c>
      <c r="I74" s="10">
        <f t="shared" si="24"/>
        <v>1</v>
      </c>
      <c r="J74" s="4"/>
      <c r="L74" s="9"/>
      <c r="O74" s="3" t="s">
        <v>16</v>
      </c>
      <c r="P74" s="9" t="str">
        <f>IF(Datos!F7&gt;$P$69,"PASA CORTE","NO PASA CORTE")</f>
        <v>PASA CORTE</v>
      </c>
    </row>
    <row r="75" spans="2:16">
      <c r="B75" s="10" t="s">
        <v>44</v>
      </c>
      <c r="C75" s="11">
        <f>C74*$C70</f>
        <v>29601.375</v>
      </c>
      <c r="D75" s="11">
        <f t="shared" ref="D75" si="25">D74*$C70</f>
        <v>49335.625</v>
      </c>
      <c r="E75" s="11">
        <f t="shared" ref="E75" si="26">E74*$C70</f>
        <v>19734.25</v>
      </c>
      <c r="F75" s="11">
        <f t="shared" ref="F75" si="27">F74*$C70</f>
        <v>9867.125</v>
      </c>
      <c r="G75" s="11">
        <f t="shared" ref="G75" si="28">G74*$C70</f>
        <v>9867.125</v>
      </c>
      <c r="H75" s="11">
        <f t="shared" ref="H75:I75" si="29">H74*$C70</f>
        <v>0</v>
      </c>
      <c r="I75" s="11">
        <f t="shared" si="29"/>
        <v>9867.125</v>
      </c>
      <c r="J75" s="4"/>
      <c r="L75" s="9"/>
      <c r="O75" s="3" t="s">
        <v>17</v>
      </c>
      <c r="P75" s="9" t="str">
        <f>IF(Datos!F8&gt;$P$69,"PASA CORTE","NO PASA CORTE")</f>
        <v>NO PASA CORTE</v>
      </c>
    </row>
    <row r="76" spans="2:16">
      <c r="B76" s="10" t="s">
        <v>45</v>
      </c>
      <c r="C76" s="11">
        <f>MOD(C73,$C70)</f>
        <v>4648.625</v>
      </c>
      <c r="D76" s="11">
        <f t="shared" ref="D76:I76" si="30">MOD(D73,$C70)</f>
        <v>1279.375</v>
      </c>
      <c r="E76" s="11">
        <f t="shared" si="30"/>
        <v>7522.75</v>
      </c>
      <c r="F76" s="11">
        <f t="shared" si="30"/>
        <v>5414.875</v>
      </c>
      <c r="G76" s="11">
        <f t="shared" si="30"/>
        <v>539.875</v>
      </c>
      <c r="H76" s="11">
        <f t="shared" si="30"/>
        <v>7081</v>
      </c>
      <c r="I76" s="11">
        <f t="shared" si="30"/>
        <v>3098.875</v>
      </c>
      <c r="J76" s="4"/>
      <c r="L76" s="9"/>
      <c r="O76" s="3" t="s">
        <v>18</v>
      </c>
      <c r="P76" s="9" t="str">
        <f>IF(Datos!F9&gt;$P$69,"PASA CORTE","NO PASA CORTE")</f>
        <v>PASA CORTE</v>
      </c>
    </row>
    <row r="77" spans="2:16">
      <c r="B77" s="10" t="s">
        <v>50</v>
      </c>
      <c r="C77" s="10">
        <v>0</v>
      </c>
      <c r="D77" s="10">
        <v>0</v>
      </c>
      <c r="E77" s="10">
        <v>1</v>
      </c>
      <c r="F77" s="11">
        <v>0</v>
      </c>
      <c r="G77" s="9">
        <v>0</v>
      </c>
      <c r="H77" s="9">
        <v>1</v>
      </c>
      <c r="I77" s="3">
        <v>0</v>
      </c>
      <c r="O77" s="3" t="s">
        <v>19</v>
      </c>
      <c r="P77" s="9" t="str">
        <f>IF(Datos!F10&gt;$P$69,"PASA CORTE","NO PASA CORTE")</f>
        <v>PASA CORTE</v>
      </c>
    </row>
    <row r="78" spans="2:16">
      <c r="B78" s="10" t="s">
        <v>51</v>
      </c>
      <c r="C78" s="10">
        <f>SUM(C77,C74)</f>
        <v>3</v>
      </c>
      <c r="D78" s="10">
        <f t="shared" ref="D78:I78" si="31">SUM(D77,D74)</f>
        <v>5</v>
      </c>
      <c r="E78" s="10">
        <f t="shared" si="31"/>
        <v>3</v>
      </c>
      <c r="F78" s="10">
        <f t="shared" si="31"/>
        <v>1</v>
      </c>
      <c r="G78" s="10">
        <f t="shared" si="31"/>
        <v>1</v>
      </c>
      <c r="H78" s="10">
        <f t="shared" si="31"/>
        <v>1</v>
      </c>
      <c r="I78" s="10">
        <f t="shared" si="31"/>
        <v>1</v>
      </c>
      <c r="O78" s="3" t="s">
        <v>20</v>
      </c>
      <c r="P78" s="9" t="str">
        <f>IF(Datos!F11&gt;$P$69,"PASA CORTE","NO PASA CORTE")</f>
        <v>NO PASA CORTE</v>
      </c>
    </row>
    <row r="79" spans="2:16">
      <c r="O79" s="3" t="s">
        <v>21</v>
      </c>
      <c r="P79" s="9" t="str">
        <f>IF(Datos!F12&gt;$P$69,"PASA CORTE","NO PASA CORTE")</f>
        <v>NO PASA CORTE</v>
      </c>
    </row>
    <row r="80" spans="2:16">
      <c r="O80" s="3" t="s">
        <v>22</v>
      </c>
      <c r="P80" s="9" t="str">
        <f>IF(Datos!F13&gt;$P$69,"PASA CORTE","NO PASA CORTE")</f>
        <v>NO PASA CORTE</v>
      </c>
    </row>
    <row r="81" spans="2:16">
      <c r="O81" s="3" t="s">
        <v>30</v>
      </c>
      <c r="P81" s="9" t="str">
        <f>IF(Datos!F14&gt;$P$69,"PASA CORTE","NO PASA CORTE")</f>
        <v>NO PASA CORTE</v>
      </c>
    </row>
    <row r="82" spans="2:16">
      <c r="O82" s="3" t="s">
        <v>23</v>
      </c>
      <c r="P82" s="9" t="str">
        <f>IF(Datos!F15&gt;$P$69,"PASA CORTE","NO PASA CORTE")</f>
        <v>NO PASA CORTE</v>
      </c>
    </row>
    <row r="83" spans="2:16">
      <c r="O83" s="3" t="s">
        <v>24</v>
      </c>
      <c r="P83" s="9" t="str">
        <f>IF(Datos!F16&gt;$P$69,"PASA CORTE","NO PASA CORTE")</f>
        <v>NO PASA CORTE</v>
      </c>
    </row>
    <row r="84" spans="2:16">
      <c r="O84" s="3" t="s">
        <v>25</v>
      </c>
      <c r="P84" s="9" t="str">
        <f>IF(Datos!F17&gt;$P$69,"PASA CORTE","NO PASA CORTE")</f>
        <v>NO PASA CORTE</v>
      </c>
    </row>
    <row r="85" spans="2:16">
      <c r="O85" s="3" t="s">
        <v>26</v>
      </c>
      <c r="P85" s="9" t="str">
        <f>IF(Datos!F18&gt;$P$69,"PASA CORTE","NO PASA CORTE")</f>
        <v>NO PASA CORTE</v>
      </c>
    </row>
    <row r="86" spans="2:16">
      <c r="O86" s="3" t="s">
        <v>27</v>
      </c>
      <c r="P86" s="9" t="str">
        <f>IF(Datos!F19&gt;$P$69,"PASA CORTE","NO PASA CORTE")</f>
        <v>NO PASA CORTE</v>
      </c>
    </row>
    <row r="87" spans="2:16">
      <c r="O87" s="3" t="s">
        <v>28</v>
      </c>
      <c r="P87" s="9" t="str">
        <f>IF(Datos!F20&gt;$P$69,"PASA CORTE","NO PASA CORTE")</f>
        <v>NO PASA CORTE</v>
      </c>
    </row>
    <row r="90" spans="2:16">
      <c r="B90" s="3" t="s">
        <v>4</v>
      </c>
      <c r="O90" s="4" t="s">
        <v>55</v>
      </c>
      <c r="P90" s="9">
        <f>Datos!J38</f>
        <v>9461.43</v>
      </c>
    </row>
    <row r="91" spans="2:16">
      <c r="B91" s="10" t="s">
        <v>46</v>
      </c>
      <c r="C91" s="11">
        <f>1+((SUM(Datos!G3:G10)/(Datos!D50+1)))</f>
        <v>15958.526315789473</v>
      </c>
      <c r="J91" s="4"/>
      <c r="L91" s="9"/>
      <c r="O91" s="3" t="s">
        <v>12</v>
      </c>
      <c r="P91" s="9" t="str">
        <f>IF(Datos!G3&gt;$P$90,"PASA CORTE","NO PASA CORTE")</f>
        <v>PASA CORTE</v>
      </c>
    </row>
    <row r="92" spans="2:16">
      <c r="J92" s="4"/>
      <c r="L92" s="4" t="s">
        <v>33</v>
      </c>
      <c r="M92" s="4">
        <v>18</v>
      </c>
      <c r="O92" s="3" t="s">
        <v>13</v>
      </c>
      <c r="P92" s="9" t="str">
        <f>IF(Datos!G4&gt;$P$90,"PASA CORTE","NO PASA CORTE")</f>
        <v>PASA CORTE</v>
      </c>
    </row>
    <row r="93" spans="2:16">
      <c r="B93" s="10"/>
      <c r="C93" s="3" t="s">
        <v>12</v>
      </c>
      <c r="D93" s="3" t="s">
        <v>13</v>
      </c>
      <c r="E93" s="3" t="s">
        <v>14</v>
      </c>
      <c r="F93" s="3" t="s">
        <v>15</v>
      </c>
      <c r="G93" s="3" t="s">
        <v>16</v>
      </c>
      <c r="H93" s="3" t="s">
        <v>17</v>
      </c>
      <c r="I93" s="3" t="s">
        <v>18</v>
      </c>
      <c r="J93" s="3" t="s">
        <v>19</v>
      </c>
      <c r="L93" s="4" t="s">
        <v>47</v>
      </c>
      <c r="M93" s="9">
        <f>SUM(C95:J95)</f>
        <v>16</v>
      </c>
      <c r="O93" s="3" t="s">
        <v>14</v>
      </c>
      <c r="P93" s="9" t="str">
        <f>IF(Datos!G5&gt;$P$90,"PASA CORTE","NO PASA CORTE")</f>
        <v>PASA CORTE</v>
      </c>
    </row>
    <row r="94" spans="2:16">
      <c r="B94" s="10" t="s">
        <v>43</v>
      </c>
      <c r="C94" s="11">
        <f t="array" ref="C94:J94">TRANSPOSE(Datos!G3:G20)</f>
        <v>80210</v>
      </c>
      <c r="D94" s="11">
        <v>67122</v>
      </c>
      <c r="E94" s="11">
        <v>50768</v>
      </c>
      <c r="F94" s="11">
        <v>37182</v>
      </c>
      <c r="G94" s="4">
        <v>31932</v>
      </c>
      <c r="H94" s="4">
        <v>12106</v>
      </c>
      <c r="I94" s="3">
        <v>12799</v>
      </c>
      <c r="J94" s="4">
        <v>11074</v>
      </c>
      <c r="L94" s="4" t="s">
        <v>48</v>
      </c>
      <c r="M94" s="9">
        <f>M92-M93</f>
        <v>2</v>
      </c>
      <c r="O94" s="3" t="s">
        <v>15</v>
      </c>
      <c r="P94" s="9" t="str">
        <f>IF(Datos!G6&gt;$P$90,"PASA CORTE","NO PASA CORTE")</f>
        <v>PASA CORTE</v>
      </c>
    </row>
    <row r="95" spans="2:16">
      <c r="B95" s="10" t="s">
        <v>49</v>
      </c>
      <c r="C95" s="10">
        <f>INT(C94/$C91)</f>
        <v>5</v>
      </c>
      <c r="D95" s="10">
        <f t="shared" ref="D95" si="32">INT(D94/$C91)</f>
        <v>4</v>
      </c>
      <c r="E95" s="10">
        <f t="shared" ref="E95" si="33">INT(E94/$C91)</f>
        <v>3</v>
      </c>
      <c r="F95" s="10">
        <f t="shared" ref="F95" si="34">INT(F94/$C91)</f>
        <v>2</v>
      </c>
      <c r="G95" s="10">
        <f t="shared" ref="G95:J95" si="35">INT(G94/$C91)</f>
        <v>2</v>
      </c>
      <c r="H95" s="10">
        <f t="shared" si="35"/>
        <v>0</v>
      </c>
      <c r="I95" s="10">
        <f t="shared" si="35"/>
        <v>0</v>
      </c>
      <c r="J95" s="10">
        <f t="shared" si="35"/>
        <v>0</v>
      </c>
      <c r="L95" s="9"/>
      <c r="O95" s="3" t="s">
        <v>16</v>
      </c>
      <c r="P95" s="9" t="str">
        <f>IF(Datos!G7&gt;$P$90,"PASA CORTE","NO PASA CORTE")</f>
        <v>PASA CORTE</v>
      </c>
    </row>
    <row r="96" spans="2:16">
      <c r="B96" s="10" t="s">
        <v>44</v>
      </c>
      <c r="C96" s="11">
        <f>C95*$C91</f>
        <v>79792.631578947359</v>
      </c>
      <c r="D96" s="11">
        <f t="shared" ref="D96" si="36">D95*$C91</f>
        <v>63834.105263157893</v>
      </c>
      <c r="E96" s="11">
        <f t="shared" ref="E96" si="37">E95*$C91</f>
        <v>47875.57894736842</v>
      </c>
      <c r="F96" s="11">
        <f t="shared" ref="F96" si="38">F95*$C91</f>
        <v>31917.052631578947</v>
      </c>
      <c r="G96" s="11">
        <f t="shared" ref="G96:J96" si="39">G95*$C91</f>
        <v>31917.052631578947</v>
      </c>
      <c r="H96" s="11">
        <f t="shared" si="39"/>
        <v>0</v>
      </c>
      <c r="I96" s="11">
        <f t="shared" si="39"/>
        <v>0</v>
      </c>
      <c r="J96" s="11">
        <f t="shared" si="39"/>
        <v>0</v>
      </c>
      <c r="L96" s="9"/>
      <c r="O96" s="3" t="s">
        <v>17</v>
      </c>
      <c r="P96" s="9" t="str">
        <f>IF(Datos!G8&gt;$P$90,"PASA CORTE","NO PASA CORTE")</f>
        <v>PASA CORTE</v>
      </c>
    </row>
    <row r="97" spans="2:16">
      <c r="B97" s="10" t="s">
        <v>45</v>
      </c>
      <c r="C97" s="11">
        <f>MOD(C94,$C91)</f>
        <v>417.36842105263349</v>
      </c>
      <c r="D97" s="11">
        <f t="shared" ref="D97:J97" si="40">MOD(D94,$C91)</f>
        <v>3287.8947368421068</v>
      </c>
      <c r="E97" s="11">
        <f t="shared" si="40"/>
        <v>2892.4210526315801</v>
      </c>
      <c r="F97" s="11">
        <f t="shared" si="40"/>
        <v>5264.9473684210534</v>
      </c>
      <c r="G97" s="11">
        <f t="shared" si="40"/>
        <v>14.947368421053397</v>
      </c>
      <c r="H97" s="11">
        <f t="shared" si="40"/>
        <v>12106</v>
      </c>
      <c r="I97" s="11">
        <f t="shared" si="40"/>
        <v>12799</v>
      </c>
      <c r="J97" s="11">
        <f t="shared" si="40"/>
        <v>11074</v>
      </c>
      <c r="L97" s="9"/>
      <c r="O97" s="3" t="s">
        <v>18</v>
      </c>
      <c r="P97" s="9" t="str">
        <f>IF(Datos!G9&gt;$P$90,"PASA CORTE","NO PASA CORTE")</f>
        <v>PASA CORTE</v>
      </c>
    </row>
    <row r="98" spans="2:16">
      <c r="B98" s="10" t="s">
        <v>50</v>
      </c>
      <c r="C98" s="10">
        <v>0</v>
      </c>
      <c r="D98" s="10">
        <v>0</v>
      </c>
      <c r="E98" s="10">
        <v>0</v>
      </c>
      <c r="F98" s="11">
        <v>0</v>
      </c>
      <c r="G98" s="9">
        <v>0</v>
      </c>
      <c r="H98" s="9">
        <v>1</v>
      </c>
      <c r="I98" s="3">
        <v>1</v>
      </c>
      <c r="J98" s="3">
        <v>0</v>
      </c>
      <c r="O98" s="3" t="s">
        <v>19</v>
      </c>
      <c r="P98" s="9" t="str">
        <f>IF(Datos!G10&gt;$P$90,"PASA CORTE","NO PASA CORTE")</f>
        <v>PASA CORTE</v>
      </c>
    </row>
    <row r="99" spans="2:16">
      <c r="B99" s="10" t="s">
        <v>51</v>
      </c>
      <c r="C99" s="10">
        <f>SUM(C98,C95)</f>
        <v>5</v>
      </c>
      <c r="D99" s="10">
        <f t="shared" ref="D99:J99" si="41">SUM(D98,D95)</f>
        <v>4</v>
      </c>
      <c r="E99" s="10">
        <f t="shared" si="41"/>
        <v>3</v>
      </c>
      <c r="F99" s="10">
        <f t="shared" si="41"/>
        <v>2</v>
      </c>
      <c r="G99" s="10">
        <f t="shared" si="41"/>
        <v>2</v>
      </c>
      <c r="H99" s="10">
        <f t="shared" si="41"/>
        <v>1</v>
      </c>
      <c r="I99" s="10">
        <f t="shared" si="41"/>
        <v>1</v>
      </c>
      <c r="J99" s="10">
        <f t="shared" si="41"/>
        <v>0</v>
      </c>
      <c r="O99" s="3" t="s">
        <v>20</v>
      </c>
      <c r="P99" s="9" t="str">
        <f>IF(Datos!G11&gt;$P$90,"PASA CORTE","NO PASA CORTE")</f>
        <v>NO PASA CORTE</v>
      </c>
    </row>
    <row r="100" spans="2:16">
      <c r="B100" s="10"/>
      <c r="C100" s="10"/>
      <c r="D100" s="10"/>
      <c r="E100" s="10"/>
      <c r="F100" s="11"/>
      <c r="G100" s="4"/>
      <c r="H100" s="4"/>
      <c r="J100" s="4"/>
      <c r="L100" s="9"/>
      <c r="O100" s="3" t="s">
        <v>21</v>
      </c>
      <c r="P100" s="9" t="str">
        <f>IF(Datos!G12&gt;$P$90,"PASA CORTE","NO PASA CORTE")</f>
        <v>NO PASA CORTE</v>
      </c>
    </row>
    <row r="101" spans="2:16">
      <c r="J101" s="4"/>
      <c r="L101" s="9"/>
      <c r="O101" s="3" t="s">
        <v>22</v>
      </c>
      <c r="P101" s="9" t="str">
        <f>IF(Datos!G13&gt;$P$90,"PASA CORTE","NO PASA CORTE")</f>
        <v>NO PASA CORTE</v>
      </c>
    </row>
    <row r="102" spans="2:16">
      <c r="J102" s="4"/>
      <c r="L102" s="9"/>
      <c r="O102" s="3" t="s">
        <v>30</v>
      </c>
      <c r="P102" s="9" t="str">
        <f>IF(Datos!G14&gt;$P$90,"PASA CORTE","NO PASA CORTE")</f>
        <v>NO PASA CORTE</v>
      </c>
    </row>
    <row r="103" spans="2:16">
      <c r="C103" s="10"/>
      <c r="D103" s="10"/>
      <c r="E103" s="10"/>
      <c r="O103" s="3" t="s">
        <v>23</v>
      </c>
      <c r="P103" s="9" t="str">
        <f>IF(Datos!G15&gt;$P$90,"PASA CORTE","NO PASA CORTE")</f>
        <v>NO PASA CORTE</v>
      </c>
    </row>
    <row r="104" spans="2:16">
      <c r="B104" s="12"/>
      <c r="C104" s="12"/>
      <c r="D104" s="12"/>
      <c r="E104" s="12"/>
      <c r="F104" s="13"/>
      <c r="G104" s="12"/>
      <c r="O104" s="3" t="s">
        <v>24</v>
      </c>
      <c r="P104" s="9" t="str">
        <f>IF(Datos!G16&gt;$P$90,"PASA CORTE","NO PASA CORTE")</f>
        <v>NO PASA CORTE</v>
      </c>
    </row>
    <row r="105" spans="2:16">
      <c r="O105" s="3" t="s">
        <v>25</v>
      </c>
      <c r="P105" s="9" t="str">
        <f>IF(Datos!G17&gt;$P$90,"PASA CORTE","NO PASA CORTE")</f>
        <v>NO PASA CORTE</v>
      </c>
    </row>
    <row r="106" spans="2:16">
      <c r="C106" s="3" t="s">
        <v>12</v>
      </c>
      <c r="D106" s="3" t="s">
        <v>13</v>
      </c>
      <c r="E106" s="3" t="s">
        <v>14</v>
      </c>
      <c r="F106" s="3" t="s">
        <v>15</v>
      </c>
      <c r="G106" s="3" t="s">
        <v>16</v>
      </c>
      <c r="H106" s="3" t="s">
        <v>17</v>
      </c>
      <c r="I106" s="3" t="s">
        <v>18</v>
      </c>
      <c r="J106" s="3" t="s">
        <v>19</v>
      </c>
      <c r="O106" s="3" t="s">
        <v>26</v>
      </c>
      <c r="P106" s="9" t="str">
        <f>IF(Datos!G18&gt;$P$90,"PASA CORTE","NO PASA CORTE")</f>
        <v>NO PASA CORTE</v>
      </c>
    </row>
    <row r="107" spans="2:16">
      <c r="B107" s="3" t="s">
        <v>0</v>
      </c>
      <c r="C107" s="3">
        <f>SUM(C99,C78,C56,C34)</f>
        <v>40</v>
      </c>
      <c r="D107" s="3">
        <f>SUM(D99,D78,D56,D34)</f>
        <v>34</v>
      </c>
      <c r="E107" s="3">
        <f>SUM(E99,E78,E56,E34)</f>
        <v>20</v>
      </c>
      <c r="F107" s="3">
        <f>SUM(F99,F78,F56,F34)</f>
        <v>15</v>
      </c>
      <c r="G107" s="3">
        <f>SUM(G99,G78,G56,G34)</f>
        <v>11</v>
      </c>
      <c r="H107" s="3">
        <f>SUM(H99,,H34)</f>
        <v>7</v>
      </c>
      <c r="I107" s="3">
        <f>SUM(I99,I56,I34,H78)</f>
        <v>6</v>
      </c>
      <c r="J107" s="3">
        <f>SUM(H78,J56,J99)</f>
        <v>2</v>
      </c>
      <c r="O107" s="3" t="s">
        <v>27</v>
      </c>
      <c r="P107" s="9" t="str">
        <f>IF(Datos!G19&gt;$P$90,"PASA CORTE","NO PASA CORTE")</f>
        <v>NO PASA CORTE</v>
      </c>
    </row>
    <row r="108" spans="2:16">
      <c r="B108" s="3">
        <f>SUM(C107:J107)</f>
        <v>135</v>
      </c>
      <c r="O108" s="3" t="s">
        <v>28</v>
      </c>
      <c r="P108" s="9" t="str">
        <f>IF(Datos!G20&gt;$P$90,"PASA CORTE","NO PASA CORTE")</f>
        <v>NO PASA CORTE</v>
      </c>
    </row>
  </sheetData>
  <conditionalFormatting sqref="C9:J9">
    <cfRule type="top10" dxfId="4" priority="8" rank="3"/>
  </conditionalFormatting>
  <conditionalFormatting sqref="C32:I32">
    <cfRule type="top10" dxfId="3" priority="4" rank="3"/>
  </conditionalFormatting>
  <conditionalFormatting sqref="C54:J54">
    <cfRule type="top10" dxfId="2" priority="3" rank="1"/>
  </conditionalFormatting>
  <conditionalFormatting sqref="C76:I76">
    <cfRule type="top10" dxfId="1" priority="2" rank="2"/>
  </conditionalFormatting>
  <conditionalFormatting sqref="C97:J97">
    <cfRule type="top10" dxfId="0" priority="1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Datos</vt:lpstr>
      <vt:lpstr>Resumen</vt:lpstr>
      <vt:lpstr>D´Hont actual</vt:lpstr>
      <vt:lpstr>D´Hont VC sin UE</vt:lpstr>
      <vt:lpstr>D´Hont CU</vt:lpstr>
      <vt:lpstr>D´Hont CU con UE</vt:lpstr>
      <vt:lpstr>Saint-Lagüe CU sin UE</vt:lpstr>
      <vt:lpstr>Saint-Lagüe VC sin UE</vt:lpstr>
      <vt:lpstr>Saint-Lagüe CU con UE</vt:lpstr>
      <vt:lpstr>Saint-Lagüe VC con UE</vt:lpstr>
      <vt:lpstr>Cociente Hare sin UE</vt:lpstr>
      <vt:lpstr>Cociente Hare con UE</vt:lpstr>
      <vt:lpstr>Cociente Imperiali sin UE</vt:lpstr>
      <vt:lpstr>Cociente Imperiali con UE</vt:lpstr>
      <vt:lpstr>Cociente Droop sin UE</vt:lpstr>
      <vt:lpstr>Cociente Droop con 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2024-07-16T19:18:54Z</dcterms:modified>
</cp:coreProperties>
</file>