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01" sheetId="2" r:id="rId1"/>
    <sheet name="02" sheetId="6" r:id="rId2"/>
    <sheet name="03" sheetId="7" r:id="rId3"/>
    <sheet name="04" sheetId="8" r:id="rId4"/>
    <sheet name="05" sheetId="9" r:id="rId5"/>
    <sheet name="06" sheetId="10" r:id="rId6"/>
    <sheet name="07" sheetId="11" r:id="rId7"/>
    <sheet name="08" sheetId="12" r:id="rId8"/>
    <sheet name="09" sheetId="13" r:id="rId9"/>
    <sheet name="10" sheetId="14" r:id="rId10"/>
    <sheet name="11" sheetId="15" r:id="rId11"/>
    <sheet name="12" sheetId="16" r:id="rId1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6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15"/>
  <c r="S9"/>
  <c r="R9"/>
  <c r="Q9"/>
  <c r="P9"/>
  <c r="O9"/>
  <c r="N9"/>
  <c r="M9"/>
  <c r="L9"/>
  <c r="K9"/>
  <c r="J9"/>
  <c r="I9"/>
  <c r="H9"/>
  <c r="G9"/>
  <c r="F9"/>
  <c r="E9"/>
  <c r="D9"/>
  <c r="C9"/>
  <c r="B9"/>
  <c r="C6"/>
  <c r="E2"/>
  <c r="E1"/>
  <c r="T9" i="14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13"/>
  <c r="S9"/>
  <c r="R9"/>
  <c r="Q9"/>
  <c r="P9"/>
  <c r="O9"/>
  <c r="N9"/>
  <c r="M9"/>
  <c r="L9"/>
  <c r="K9"/>
  <c r="J9"/>
  <c r="I9"/>
  <c r="H9"/>
  <c r="G9"/>
  <c r="F9"/>
  <c r="E9"/>
  <c r="D9"/>
  <c r="C9"/>
  <c r="B9"/>
  <c r="C6"/>
  <c r="E2"/>
  <c r="E1"/>
  <c r="T9" i="12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11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10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9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8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7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6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C9" i="2"/>
  <c r="D9"/>
  <c r="E9"/>
  <c r="F9"/>
  <c r="G9"/>
  <c r="H9"/>
  <c r="I9"/>
  <c r="J9"/>
  <c r="K9"/>
  <c r="L9"/>
  <c r="M9"/>
  <c r="C6" s="1"/>
  <c r="N9"/>
  <c r="O9"/>
  <c r="P9"/>
  <c r="Q9"/>
  <c r="R9"/>
  <c r="S9"/>
  <c r="B6" i="16" l="1"/>
  <c r="B6" i="15"/>
  <c r="B6" i="14"/>
  <c r="B6" i="13"/>
  <c r="B6" i="9"/>
  <c r="B6" i="12"/>
  <c r="B6" i="11"/>
  <c r="B6" i="10"/>
  <c r="B6" i="8"/>
  <c r="B6" i="7"/>
  <c r="B6" i="6"/>
  <c r="A9" i="16"/>
  <c r="S8" s="1"/>
  <c r="A9" i="15"/>
  <c r="B1" s="1"/>
  <c r="A9" i="14"/>
  <c r="B2" s="1"/>
  <c r="A9" i="13"/>
  <c r="B1" s="1"/>
  <c r="A9" i="12"/>
  <c r="B1" s="1"/>
  <c r="A9" i="11"/>
  <c r="B2" s="1"/>
  <c r="A9" i="10"/>
  <c r="S8" s="1"/>
  <c r="A9" i="9"/>
  <c r="B1" s="1"/>
  <c r="A9" i="8"/>
  <c r="B2" s="1"/>
  <c r="A9" i="7"/>
  <c r="B2" s="1"/>
  <c r="A9" i="6"/>
  <c r="S8" s="1"/>
  <c r="A6" i="16"/>
  <c r="A6" i="14"/>
  <c r="A6" i="11"/>
  <c r="B2" i="10"/>
  <c r="A6"/>
  <c r="A6" i="8"/>
  <c r="A6" i="7"/>
  <c r="A6" i="6"/>
  <c r="S8" i="15"/>
  <c r="R8"/>
  <c r="B8"/>
  <c r="A6"/>
  <c r="D8" i="14"/>
  <c r="Q8" i="13"/>
  <c r="O8"/>
  <c r="M8"/>
  <c r="K8"/>
  <c r="I8"/>
  <c r="G8"/>
  <c r="E8"/>
  <c r="C8"/>
  <c r="T8"/>
  <c r="R8"/>
  <c r="P8"/>
  <c r="N8"/>
  <c r="L8"/>
  <c r="J8"/>
  <c r="H8"/>
  <c r="F8"/>
  <c r="D8"/>
  <c r="B8"/>
  <c r="B2"/>
  <c r="A6"/>
  <c r="R8" i="12"/>
  <c r="B8"/>
  <c r="A6"/>
  <c r="Q8" i="10"/>
  <c r="I8"/>
  <c r="T8"/>
  <c r="L8"/>
  <c r="D8"/>
  <c r="S8" i="9"/>
  <c r="G8"/>
  <c r="E8"/>
  <c r="C8"/>
  <c r="T8"/>
  <c r="R8"/>
  <c r="P8"/>
  <c r="N8"/>
  <c r="L8"/>
  <c r="J8"/>
  <c r="H8"/>
  <c r="F8"/>
  <c r="D8"/>
  <c r="B8"/>
  <c r="B2"/>
  <c r="A6"/>
  <c r="B6" i="2"/>
  <c r="S8" i="8"/>
  <c r="K8"/>
  <c r="C8"/>
  <c r="N8"/>
  <c r="F8"/>
  <c r="M8" i="7"/>
  <c r="E8"/>
  <c r="P8"/>
  <c r="H8"/>
  <c r="B1"/>
  <c r="M8" i="6"/>
  <c r="E8"/>
  <c r="N8"/>
  <c r="F8"/>
  <c r="B2"/>
  <c r="T9" i="2"/>
  <c r="E2"/>
  <c r="E1"/>
  <c r="B8" i="6" l="1"/>
  <c r="J8"/>
  <c r="R8"/>
  <c r="I8"/>
  <c r="Q8"/>
  <c r="D8" i="7"/>
  <c r="L8"/>
  <c r="T8"/>
  <c r="I8"/>
  <c r="Q8"/>
  <c r="T8" i="14"/>
  <c r="B1" i="10"/>
  <c r="H8"/>
  <c r="P8"/>
  <c r="E8"/>
  <c r="M8"/>
  <c r="J8" i="12"/>
  <c r="K8"/>
  <c r="J8" i="15"/>
  <c r="G8"/>
  <c r="L8" i="14"/>
  <c r="K8"/>
  <c r="B1"/>
  <c r="H8"/>
  <c r="P8"/>
  <c r="E8"/>
  <c r="S8"/>
  <c r="S8" i="13"/>
  <c r="Q8" i="11"/>
  <c r="B8" i="10"/>
  <c r="F8"/>
  <c r="J8"/>
  <c r="N8"/>
  <c r="R8"/>
  <c r="C8"/>
  <c r="G8"/>
  <c r="K8"/>
  <c r="O8"/>
  <c r="B8" i="8"/>
  <c r="J8"/>
  <c r="R8"/>
  <c r="G8"/>
  <c r="O8"/>
  <c r="F8" i="15"/>
  <c r="N8"/>
  <c r="C8"/>
  <c r="K8"/>
  <c r="F8" i="12"/>
  <c r="N8"/>
  <c r="C8"/>
  <c r="S8"/>
  <c r="K8" i="9"/>
  <c r="O8" i="15"/>
  <c r="B2"/>
  <c r="D8"/>
  <c r="H8"/>
  <c r="L8"/>
  <c r="P8"/>
  <c r="T8"/>
  <c r="E8"/>
  <c r="I8"/>
  <c r="M8"/>
  <c r="Q8"/>
  <c r="B8" i="14"/>
  <c r="F8"/>
  <c r="J8"/>
  <c r="N8"/>
  <c r="R8"/>
  <c r="C8"/>
  <c r="G8"/>
  <c r="O8"/>
  <c r="L8" i="11"/>
  <c r="D8"/>
  <c r="T8"/>
  <c r="I8" i="9"/>
  <c r="O8"/>
  <c r="I8" i="11"/>
  <c r="B1"/>
  <c r="H8"/>
  <c r="P8"/>
  <c r="E8"/>
  <c r="M8"/>
  <c r="M8" i="9"/>
  <c r="Q8"/>
  <c r="B1" i="6"/>
  <c r="T8"/>
  <c r="D8"/>
  <c r="H8"/>
  <c r="L8"/>
  <c r="P8"/>
  <c r="C8"/>
  <c r="G8"/>
  <c r="K8"/>
  <c r="O8"/>
  <c r="G8" i="12"/>
  <c r="O8"/>
  <c r="B2"/>
  <c r="D8"/>
  <c r="H8"/>
  <c r="L8"/>
  <c r="P8"/>
  <c r="T8"/>
  <c r="E8"/>
  <c r="I8"/>
  <c r="M8"/>
  <c r="Q8"/>
  <c r="I8" i="14"/>
  <c r="M8"/>
  <c r="Q8"/>
  <c r="B8" i="7"/>
  <c r="F8"/>
  <c r="J8"/>
  <c r="N8"/>
  <c r="R8"/>
  <c r="C8"/>
  <c r="G8"/>
  <c r="K8"/>
  <c r="O8"/>
  <c r="S8"/>
  <c r="J8" i="16"/>
  <c r="B2"/>
  <c r="E8"/>
  <c r="T8"/>
  <c r="M8"/>
  <c r="F8"/>
  <c r="P8"/>
  <c r="L8"/>
  <c r="I8"/>
  <c r="Q8"/>
  <c r="B1" i="8"/>
  <c r="D8"/>
  <c r="H8"/>
  <c r="L8"/>
  <c r="P8"/>
  <c r="T8"/>
  <c r="E8"/>
  <c r="I8"/>
  <c r="M8"/>
  <c r="Q8"/>
  <c r="B1" i="16"/>
  <c r="D8"/>
  <c r="H8"/>
  <c r="N8"/>
  <c r="R8"/>
  <c r="B8"/>
  <c r="C8"/>
  <c r="G8"/>
  <c r="K8"/>
  <c r="O8"/>
  <c r="B8" i="11"/>
  <c r="F8"/>
  <c r="J8"/>
  <c r="N8"/>
  <c r="R8"/>
  <c r="C8"/>
  <c r="G8"/>
  <c r="K8"/>
  <c r="O8"/>
  <c r="S8"/>
  <c r="B9" i="2"/>
  <c r="A6" s="1"/>
  <c r="A9" l="1"/>
  <c r="B8" s="1"/>
  <c r="Q8" l="1"/>
  <c r="S8"/>
  <c r="R8"/>
  <c r="T8"/>
  <c r="O8"/>
  <c r="P8"/>
  <c r="B1"/>
  <c r="B2"/>
  <c r="D8"/>
  <c r="H8"/>
  <c r="G8"/>
  <c r="K8"/>
  <c r="L8"/>
  <c r="N8"/>
  <c r="C8"/>
  <c r="F8"/>
  <c r="J8"/>
  <c r="E8"/>
  <c r="I8"/>
  <c r="M8"/>
</calcChain>
</file>

<file path=xl/comments1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narty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wośp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perfumy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dezodorant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kebab</t>
        </r>
      </text>
    </comment>
  </commentList>
</comments>
</file>

<file path=xl/comments10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talerze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maska antysmogowa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zeszyt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pasta do zębów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1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toaletowy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farelka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sweter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'wxyz'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rekrutacyjna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dezodorant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pociąg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perfumy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2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klawiatura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prezenty świąteczne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kalendarz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pociąg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impreza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toaletowy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monitor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koszula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kurs internetowy 'xyz'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zeszyty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rekrutacyjna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chusteczki do nosa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podstawka pod laptopa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marynarka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meble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herbaciarnia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F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hotel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kawa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materac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 urodzinowy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ksero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teatr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naczynia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woda po goleniu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tablica magnetyczna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'xyz'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kwiaty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worki na śmieci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portfel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szczoteczka do zębów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kije trekkingowe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buty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'wxy'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do drukarki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żel pod prysznic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fryzjer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zawody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laptop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bluzka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administracyjna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koncert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 hostel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impreza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7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dentysta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kawiarnia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słuchawki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spodnie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torba sportowa</t>
        </r>
      </text>
    </comment>
    <comment ref="M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zbiórka pieniędzy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8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szklanki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lody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plecak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koszula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kurs internetowy 'wxy'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mandat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herbaciarnia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zegarek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wiza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ubezpieczenie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9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 urodzinowy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fryzjer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namiot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śpiwór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sharedStrings.xml><?xml version="1.0" encoding="utf-8"?>
<sst xmlns="http://schemas.openxmlformats.org/spreadsheetml/2006/main" count="335" uniqueCount="29">
  <si>
    <t>Jedzenie</t>
  </si>
  <si>
    <t>Hobby i przyjemności</t>
  </si>
  <si>
    <t>Podróże</t>
  </si>
  <si>
    <t>Ubrania</t>
  </si>
  <si>
    <t>SUMA</t>
  </si>
  <si>
    <t>Abonamenty i usługi</t>
  </si>
  <si>
    <t>Leki i zdrowie</t>
  </si>
  <si>
    <t>Książki i nauka</t>
  </si>
  <si>
    <t>Dom i kometyki</t>
  </si>
  <si>
    <t>Mieszkanie</t>
  </si>
  <si>
    <t>Prezenty i donacje</t>
  </si>
  <si>
    <t>Przychody:</t>
  </si>
  <si>
    <t>Papiernicze i biurowe</t>
  </si>
  <si>
    <t>Procent [%]</t>
  </si>
  <si>
    <t>Zarobki:</t>
  </si>
  <si>
    <t>Administracyjne</t>
  </si>
  <si>
    <t>Rzeczy i sprzęty</t>
  </si>
  <si>
    <t>Transport i noclegi</t>
  </si>
  <si>
    <t>Kultura</t>
  </si>
  <si>
    <t>Prez/don:</t>
  </si>
  <si>
    <t>Oszczędności:</t>
  </si>
  <si>
    <t>Podstawowe:</t>
  </si>
  <si>
    <t>Dodatkowe:</t>
  </si>
  <si>
    <t>BILANS1:</t>
  </si>
  <si>
    <t>BILANS2:</t>
  </si>
  <si>
    <t>Praca</t>
  </si>
  <si>
    <t>Stypendium</t>
  </si>
  <si>
    <t>PIT</t>
  </si>
  <si>
    <t>Zlecenia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</si>
</sst>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/>
    <xf numFmtId="0" fontId="0" fillId="5" borderId="10" xfId="0" applyFill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6" xfId="0" applyFill="1" applyBorder="1"/>
    <xf numFmtId="0" fontId="0" fillId="8" borderId="1" xfId="0" applyFill="1" applyBorder="1"/>
    <xf numFmtId="0" fontId="0" fillId="8" borderId="0" xfId="0" applyFill="1"/>
    <xf numFmtId="0" fontId="0" fillId="8" borderId="0" xfId="0" applyFill="1" applyBorder="1"/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/>
    </xf>
    <xf numFmtId="0" fontId="0" fillId="6" borderId="16" xfId="0" applyFill="1" applyBorder="1"/>
    <xf numFmtId="0" fontId="0" fillId="4" borderId="19" xfId="0" applyFill="1" applyBorder="1"/>
    <xf numFmtId="0" fontId="0" fillId="8" borderId="1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40"/>
  <sheetViews>
    <sheetView tabSelected="1" workbookViewId="0">
      <selection activeCell="F18" sqref="F18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1975.5</v>
      </c>
      <c r="D1" s="11" t="s">
        <v>11</v>
      </c>
      <c r="E1" s="9">
        <f>SUM(F1:K1)</f>
        <v>4400</v>
      </c>
      <c r="F1" s="18">
        <v>3400</v>
      </c>
      <c r="G1" s="19">
        <v>1000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1840.5</v>
      </c>
      <c r="C2" s="4"/>
      <c r="D2" s="12" t="s">
        <v>14</v>
      </c>
      <c r="E2" s="10">
        <f>SUM(F2:K2)</f>
        <v>4265</v>
      </c>
      <c r="F2" s="19">
        <v>3265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1905.5</v>
      </c>
      <c r="B6" s="29">
        <f>SUM(H9+J9+K9+I9+L9+N9+P9+O9)</f>
        <v>499</v>
      </c>
      <c r="C6" s="29">
        <f>SUM(M9)</f>
        <v>20</v>
      </c>
      <c r="D6" s="33">
        <v>1000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25.799133842029285</v>
      </c>
      <c r="C8" s="6">
        <f t="shared" si="0"/>
        <v>37.12105588781192</v>
      </c>
      <c r="D8" s="6">
        <f t="shared" si="0"/>
        <v>8.0016498247061243</v>
      </c>
      <c r="E8" s="6">
        <f t="shared" ref="E8:K8" si="1">100*E9/$A$9</f>
        <v>0.98989482367498449</v>
      </c>
      <c r="F8" s="6">
        <f t="shared" si="1"/>
        <v>4.8257372654155493</v>
      </c>
      <c r="G8" s="6">
        <f t="shared" si="1"/>
        <v>1.856052794390596</v>
      </c>
      <c r="H8" s="6">
        <f t="shared" si="1"/>
        <v>5.1144565889874203</v>
      </c>
      <c r="I8" s="6">
        <f t="shared" si="1"/>
        <v>14.435966178593524</v>
      </c>
      <c r="J8" s="6">
        <f t="shared" si="1"/>
        <v>0</v>
      </c>
      <c r="K8" s="6">
        <f t="shared" si="1"/>
        <v>0</v>
      </c>
      <c r="L8" s="6">
        <f t="shared" si="0"/>
        <v>0</v>
      </c>
      <c r="M8" s="6">
        <f t="shared" ref="M8:S8" si="2">100*M9/$A$9</f>
        <v>0.82491235306248711</v>
      </c>
      <c r="N8" s="6">
        <f t="shared" si="2"/>
        <v>0</v>
      </c>
      <c r="O8" s="6">
        <f t="shared" si="2"/>
        <v>0</v>
      </c>
      <c r="P8" s="6">
        <f t="shared" si="2"/>
        <v>1.0311404413281089</v>
      </c>
      <c r="Q8" s="6">
        <f t="shared" si="2"/>
        <v>0</v>
      </c>
      <c r="R8" s="6">
        <f t="shared" si="2"/>
        <v>0</v>
      </c>
      <c r="S8" s="6">
        <f t="shared" si="2"/>
        <v>0</v>
      </c>
      <c r="T8" s="6">
        <f t="shared" si="0"/>
        <v>0</v>
      </c>
    </row>
    <row r="9" spans="1:27" ht="15.75" thickBot="1">
      <c r="A9" s="5">
        <f>SUM(B9:Z9)</f>
        <v>2424.5</v>
      </c>
      <c r="B9" s="16">
        <f>SUM(B11:B706)</f>
        <v>625.5</v>
      </c>
      <c r="C9" s="16">
        <f t="shared" ref="C9:R9" si="3">SUM(C11:C706)</f>
        <v>900</v>
      </c>
      <c r="D9" s="16">
        <f t="shared" si="3"/>
        <v>194</v>
      </c>
      <c r="E9" s="16">
        <f t="shared" si="3"/>
        <v>24</v>
      </c>
      <c r="F9" s="16">
        <f t="shared" si="3"/>
        <v>117</v>
      </c>
      <c r="G9" s="16">
        <f t="shared" si="3"/>
        <v>45</v>
      </c>
      <c r="H9" s="16">
        <f t="shared" si="3"/>
        <v>124</v>
      </c>
      <c r="I9" s="16">
        <f t="shared" si="3"/>
        <v>350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16">
        <f t="shared" si="3"/>
        <v>20</v>
      </c>
      <c r="N9" s="16">
        <f t="shared" si="3"/>
        <v>0</v>
      </c>
      <c r="O9" s="16">
        <f t="shared" si="3"/>
        <v>0</v>
      </c>
      <c r="P9" s="16">
        <f t="shared" si="3"/>
        <v>25</v>
      </c>
      <c r="Q9" s="16">
        <f t="shared" si="3"/>
        <v>0</v>
      </c>
      <c r="R9" s="16">
        <f t="shared" si="3"/>
        <v>0</v>
      </c>
      <c r="S9" s="17">
        <f t="shared" ref="S9" si="4">SUM(S11:S706)</f>
        <v>0</v>
      </c>
      <c r="T9" s="17">
        <f t="shared" ref="T9" si="5">SUM(T11:T706)</f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243</v>
      </c>
      <c r="C11" s="19">
        <v>750</v>
      </c>
      <c r="D11" s="19">
        <v>32</v>
      </c>
      <c r="E11" s="19">
        <v>24</v>
      </c>
      <c r="F11" s="19">
        <v>50</v>
      </c>
      <c r="G11" s="19">
        <v>25</v>
      </c>
      <c r="H11" s="19">
        <v>80</v>
      </c>
      <c r="I11" s="19">
        <v>350</v>
      </c>
      <c r="J11" s="19"/>
      <c r="K11" s="19"/>
      <c r="L11" s="19"/>
      <c r="M11" s="19">
        <v>20</v>
      </c>
      <c r="N11" s="19"/>
      <c r="O11" s="19"/>
      <c r="P11" s="19">
        <v>25</v>
      </c>
      <c r="Q11" s="19"/>
      <c r="R11" s="19"/>
      <c r="S11" s="19"/>
      <c r="T11" s="19"/>
    </row>
    <row r="12" spans="1:27">
      <c r="A12" s="13">
        <v>2</v>
      </c>
      <c r="B12" s="19">
        <v>52.5</v>
      </c>
      <c r="C12" s="19">
        <v>150</v>
      </c>
      <c r="D12" s="19">
        <v>150</v>
      </c>
      <c r="E12" s="19"/>
      <c r="F12" s="19">
        <v>45</v>
      </c>
      <c r="G12" s="19">
        <v>20</v>
      </c>
      <c r="H12" s="19">
        <v>20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120</v>
      </c>
      <c r="C13" s="19"/>
      <c r="D13" s="19">
        <v>12</v>
      </c>
      <c r="E13" s="19"/>
      <c r="F13" s="19">
        <v>22</v>
      </c>
      <c r="G13" s="19"/>
      <c r="H13" s="19">
        <v>24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40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130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>
        <v>15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7" sqref="D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741.09999999999991</v>
      </c>
      <c r="D1" s="11" t="s">
        <v>11</v>
      </c>
      <c r="E1" s="9">
        <f>SUM(F1:K1)</f>
        <v>3900</v>
      </c>
      <c r="F1" s="19">
        <v>3050</v>
      </c>
      <c r="G1" s="19">
        <v>850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151.09999999999991</v>
      </c>
      <c r="C2" s="4"/>
      <c r="D2" s="12" t="s">
        <v>14</v>
      </c>
      <c r="E2" s="10">
        <f>SUM(F2:K2)</f>
        <v>3310</v>
      </c>
      <c r="F2" s="19">
        <v>3310</v>
      </c>
      <c r="G2" s="19">
        <v>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28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1689.9</v>
      </c>
      <c r="B6" s="29">
        <f>SUM(H9+J9+K9+I9+L9+N9+P9+O9)</f>
        <v>1469</v>
      </c>
      <c r="C6" s="29">
        <f>SUM(M9)</f>
        <v>0</v>
      </c>
      <c r="D6" s="33">
        <v>1200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20.320364683908956</v>
      </c>
      <c r="C8" s="6">
        <f t="shared" si="0"/>
        <v>29.757193959922756</v>
      </c>
      <c r="D8" s="6">
        <f t="shared" si="0"/>
        <v>0.72810155433853552</v>
      </c>
      <c r="E8" s="6">
        <f t="shared" si="0"/>
        <v>0</v>
      </c>
      <c r="F8" s="6">
        <f t="shared" si="0"/>
        <v>1.2662635727626705</v>
      </c>
      <c r="G8" s="6">
        <f t="shared" si="0"/>
        <v>1.4245465193580042</v>
      </c>
      <c r="H8" s="6">
        <f t="shared" si="0"/>
        <v>2.8490930387160085</v>
      </c>
      <c r="I8" s="6">
        <f t="shared" si="0"/>
        <v>3.1340023425876096</v>
      </c>
      <c r="J8" s="6">
        <f t="shared" si="0"/>
        <v>39.570736648833453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0.18993953591440058</v>
      </c>
      <c r="O8" s="6">
        <f t="shared" si="0"/>
        <v>0</v>
      </c>
      <c r="P8" s="6">
        <f t="shared" si="0"/>
        <v>0.7597581436576023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3158.9</v>
      </c>
      <c r="B9" s="16">
        <f>SUM(B11:B706)</f>
        <v>641.90000000000009</v>
      </c>
      <c r="C9" s="16">
        <f t="shared" ref="C9:T9" si="1">SUM(C11:C706)</f>
        <v>940</v>
      </c>
      <c r="D9" s="16">
        <f t="shared" si="1"/>
        <v>23</v>
      </c>
      <c r="E9" s="16">
        <f t="shared" si="1"/>
        <v>0</v>
      </c>
      <c r="F9" s="16">
        <f t="shared" si="1"/>
        <v>40</v>
      </c>
      <c r="G9" s="16">
        <f t="shared" si="1"/>
        <v>45</v>
      </c>
      <c r="H9" s="16">
        <f t="shared" si="1"/>
        <v>90</v>
      </c>
      <c r="I9" s="16">
        <f t="shared" si="1"/>
        <v>99</v>
      </c>
      <c r="J9" s="16">
        <f t="shared" si="1"/>
        <v>1250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6</v>
      </c>
      <c r="O9" s="16">
        <f t="shared" si="1"/>
        <v>0</v>
      </c>
      <c r="P9" s="16">
        <f t="shared" si="1"/>
        <v>24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296</v>
      </c>
      <c r="C11" s="19">
        <v>780</v>
      </c>
      <c r="D11" s="19">
        <v>15</v>
      </c>
      <c r="E11" s="19"/>
      <c r="F11" s="19">
        <v>40</v>
      </c>
      <c r="G11" s="19">
        <v>25</v>
      </c>
      <c r="H11" s="19">
        <v>90</v>
      </c>
      <c r="I11" s="19">
        <v>99</v>
      </c>
      <c r="J11" s="19">
        <v>500</v>
      </c>
      <c r="K11" s="19"/>
      <c r="L11" s="19"/>
      <c r="M11" s="19"/>
      <c r="N11" s="19">
        <v>6</v>
      </c>
      <c r="O11" s="19"/>
      <c r="P11" s="19">
        <v>24</v>
      </c>
      <c r="Q11" s="19"/>
      <c r="R11" s="19"/>
      <c r="S11" s="19"/>
      <c r="T11" s="19"/>
    </row>
    <row r="12" spans="1:27">
      <c r="A12" s="13">
        <v>2</v>
      </c>
      <c r="B12" s="19">
        <v>48.6</v>
      </c>
      <c r="C12" s="19">
        <v>160</v>
      </c>
      <c r="D12" s="19">
        <v>8</v>
      </c>
      <c r="E12" s="19"/>
      <c r="F12" s="19"/>
      <c r="G12" s="19">
        <v>20</v>
      </c>
      <c r="H12" s="19"/>
      <c r="I12" s="19"/>
      <c r="J12" s="19">
        <v>350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145</v>
      </c>
      <c r="C13" s="19"/>
      <c r="D13" s="19"/>
      <c r="E13" s="19"/>
      <c r="F13" s="19"/>
      <c r="G13" s="19"/>
      <c r="H13" s="19"/>
      <c r="I13" s="19"/>
      <c r="J13" s="19">
        <v>400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42.6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25.7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84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G7" sqref="G6:G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1154.1999999999998</v>
      </c>
      <c r="D1" s="11" t="s">
        <v>11</v>
      </c>
      <c r="E1" s="9">
        <f>SUM(F1:K1)</f>
        <v>3310</v>
      </c>
      <c r="F1" s="19">
        <v>3310</v>
      </c>
      <c r="G1" s="19">
        <v>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1994.1999999999998</v>
      </c>
      <c r="C2" s="4"/>
      <c r="D2" s="12" t="s">
        <v>14</v>
      </c>
      <c r="E2" s="10">
        <f>SUM(F2:K2)</f>
        <v>4150</v>
      </c>
      <c r="F2" s="19">
        <v>3000</v>
      </c>
      <c r="G2" s="19">
        <v>1150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28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1890.8000000000002</v>
      </c>
      <c r="B6" s="29">
        <f>SUM(H9+J9+K9+I9+L9+N9+P9+O9)</f>
        <v>265</v>
      </c>
      <c r="C6" s="29">
        <f>SUM(M9)</f>
        <v>0</v>
      </c>
      <c r="D6" s="33">
        <v>900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28.98228035995918</v>
      </c>
      <c r="C8" s="6">
        <f t="shared" si="0"/>
        <v>43.603302718248443</v>
      </c>
      <c r="D8" s="6">
        <f t="shared" si="0"/>
        <v>7.2362927915391033</v>
      </c>
      <c r="E8" s="6">
        <f t="shared" si="0"/>
        <v>0.92772984506911582</v>
      </c>
      <c r="F8" s="6">
        <f t="shared" si="0"/>
        <v>3.9428518415437419</v>
      </c>
      <c r="G8" s="6">
        <f t="shared" si="0"/>
        <v>3.0151219964746265</v>
      </c>
      <c r="H8" s="6">
        <f t="shared" si="0"/>
        <v>0</v>
      </c>
      <c r="I8" s="6">
        <f t="shared" si="0"/>
        <v>3.2470544577419052</v>
      </c>
      <c r="J8" s="6">
        <f t="shared" si="0"/>
        <v>0</v>
      </c>
      <c r="K8" s="6">
        <f t="shared" si="0"/>
        <v>3.7109193802764633</v>
      </c>
      <c r="L8" s="6">
        <f t="shared" si="0"/>
        <v>1.6235272288709526</v>
      </c>
      <c r="M8" s="6">
        <f t="shared" si="0"/>
        <v>0</v>
      </c>
      <c r="N8" s="6">
        <f t="shared" si="0"/>
        <v>0</v>
      </c>
      <c r="O8" s="6">
        <f t="shared" si="0"/>
        <v>3.7109193802764633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2155.8000000000002</v>
      </c>
      <c r="B9" s="16">
        <f>SUM(B11:B706)</f>
        <v>624.80000000000007</v>
      </c>
      <c r="C9" s="16">
        <f t="shared" ref="C9:T9" si="1">SUM(C11:C706)</f>
        <v>940</v>
      </c>
      <c r="D9" s="16">
        <f t="shared" si="1"/>
        <v>156</v>
      </c>
      <c r="E9" s="16">
        <f t="shared" si="1"/>
        <v>20</v>
      </c>
      <c r="F9" s="16">
        <f t="shared" si="1"/>
        <v>85</v>
      </c>
      <c r="G9" s="16">
        <f t="shared" si="1"/>
        <v>65</v>
      </c>
      <c r="H9" s="16">
        <f t="shared" si="1"/>
        <v>0</v>
      </c>
      <c r="I9" s="16">
        <f t="shared" si="1"/>
        <v>70</v>
      </c>
      <c r="J9" s="16">
        <f t="shared" si="1"/>
        <v>0</v>
      </c>
      <c r="K9" s="16">
        <f t="shared" si="1"/>
        <v>80</v>
      </c>
      <c r="L9" s="16">
        <f t="shared" si="1"/>
        <v>35</v>
      </c>
      <c r="M9" s="16">
        <f t="shared" si="1"/>
        <v>0</v>
      </c>
      <c r="N9" s="16">
        <f t="shared" si="1"/>
        <v>0</v>
      </c>
      <c r="O9" s="16">
        <f t="shared" si="1"/>
        <v>80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310.5</v>
      </c>
      <c r="C11" s="19">
        <v>780</v>
      </c>
      <c r="D11" s="19">
        <v>12</v>
      </c>
      <c r="E11" s="19">
        <v>20</v>
      </c>
      <c r="F11" s="19">
        <v>50</v>
      </c>
      <c r="G11" s="19">
        <v>25</v>
      </c>
      <c r="H11" s="19"/>
      <c r="I11" s="19">
        <v>70</v>
      </c>
      <c r="J11" s="19"/>
      <c r="K11" s="19">
        <v>80</v>
      </c>
      <c r="L11" s="19">
        <v>35</v>
      </c>
      <c r="M11" s="19"/>
      <c r="N11" s="19"/>
      <c r="O11" s="19">
        <v>80</v>
      </c>
      <c r="P11" s="19"/>
      <c r="Q11" s="19"/>
      <c r="R11" s="19"/>
      <c r="S11" s="19"/>
      <c r="T11" s="19"/>
    </row>
    <row r="12" spans="1:27">
      <c r="A12" s="13">
        <v>2</v>
      </c>
      <c r="B12" s="19">
        <v>50.6</v>
      </c>
      <c r="C12" s="19">
        <v>160</v>
      </c>
      <c r="D12" s="19">
        <v>24</v>
      </c>
      <c r="E12" s="19"/>
      <c r="F12" s="19">
        <v>35</v>
      </c>
      <c r="G12" s="19">
        <v>20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102</v>
      </c>
      <c r="C13" s="19"/>
      <c r="D13" s="19">
        <v>120</v>
      </c>
      <c r="E13" s="19"/>
      <c r="F13" s="19"/>
      <c r="G13" s="19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32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28.7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101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7" sqref="D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1814.1</v>
      </c>
      <c r="D1" s="11" t="s">
        <v>11</v>
      </c>
      <c r="E1" s="9">
        <f>SUM(F1:K1)</f>
        <v>4150</v>
      </c>
      <c r="F1" s="19">
        <v>3000</v>
      </c>
      <c r="G1" s="19">
        <v>1150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1164.0999999999999</v>
      </c>
      <c r="C2" s="4"/>
      <c r="D2" s="12" t="s">
        <v>14</v>
      </c>
      <c r="E2" s="10">
        <f>SUM(F2:K2)</f>
        <v>3500</v>
      </c>
      <c r="F2" s="19">
        <v>3500</v>
      </c>
      <c r="G2" s="19">
        <v>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28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1780.9</v>
      </c>
      <c r="B6" s="29">
        <f>SUM(H9+J9+K9+I9+L9+N9+P9+O9)</f>
        <v>375</v>
      </c>
      <c r="C6" s="29">
        <f>SUM(M9)</f>
        <v>180</v>
      </c>
      <c r="D6" s="33">
        <v>700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27.565392354124747</v>
      </c>
      <c r="C8" s="6">
        <f t="shared" si="0"/>
        <v>40.241448692152915</v>
      </c>
      <c r="D8" s="6">
        <f t="shared" si="0"/>
        <v>1.3699216576052056</v>
      </c>
      <c r="E8" s="6">
        <f t="shared" si="0"/>
        <v>1.070251295004067</v>
      </c>
      <c r="F8" s="6">
        <f t="shared" si="0"/>
        <v>3.2107538850122008</v>
      </c>
      <c r="G8" s="6">
        <f t="shared" si="0"/>
        <v>2.7826533670105738</v>
      </c>
      <c r="H8" s="6">
        <f t="shared" si="0"/>
        <v>2.9967036260113873</v>
      </c>
      <c r="I8" s="6">
        <f t="shared" si="0"/>
        <v>3.4248041440130139</v>
      </c>
      <c r="J8" s="6">
        <f t="shared" si="0"/>
        <v>8.5620103600325361</v>
      </c>
      <c r="K8" s="6">
        <f t="shared" si="0"/>
        <v>0</v>
      </c>
      <c r="L8" s="6">
        <f t="shared" si="0"/>
        <v>0</v>
      </c>
      <c r="M8" s="6">
        <f t="shared" si="0"/>
        <v>7.705809324029282</v>
      </c>
      <c r="N8" s="6">
        <f t="shared" si="0"/>
        <v>1.070251295004067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2335.9</v>
      </c>
      <c r="B9" s="16">
        <f>SUM(B11:B706)</f>
        <v>643.9</v>
      </c>
      <c r="C9" s="16">
        <f t="shared" ref="C9:T9" si="1">SUM(C11:C706)</f>
        <v>940</v>
      </c>
      <c r="D9" s="16">
        <f t="shared" si="1"/>
        <v>32</v>
      </c>
      <c r="E9" s="16">
        <f t="shared" si="1"/>
        <v>25</v>
      </c>
      <c r="F9" s="16">
        <f t="shared" si="1"/>
        <v>75</v>
      </c>
      <c r="G9" s="16">
        <f t="shared" si="1"/>
        <v>65</v>
      </c>
      <c r="H9" s="16">
        <f t="shared" si="1"/>
        <v>70</v>
      </c>
      <c r="I9" s="16">
        <f t="shared" si="1"/>
        <v>80</v>
      </c>
      <c r="J9" s="16">
        <f t="shared" si="1"/>
        <v>200</v>
      </c>
      <c r="K9" s="16">
        <f t="shared" si="1"/>
        <v>0</v>
      </c>
      <c r="L9" s="16">
        <f t="shared" si="1"/>
        <v>0</v>
      </c>
      <c r="M9" s="16">
        <f t="shared" si="1"/>
        <v>180</v>
      </c>
      <c r="N9" s="16">
        <f t="shared" si="1"/>
        <v>25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290</v>
      </c>
      <c r="C11" s="19">
        <v>780</v>
      </c>
      <c r="D11" s="19">
        <v>32</v>
      </c>
      <c r="E11" s="19">
        <v>25</v>
      </c>
      <c r="F11" s="19">
        <v>50</v>
      </c>
      <c r="G11" s="19">
        <v>25</v>
      </c>
      <c r="H11" s="19">
        <v>30</v>
      </c>
      <c r="I11" s="19">
        <v>80</v>
      </c>
      <c r="J11" s="19">
        <v>120</v>
      </c>
      <c r="K11" s="19"/>
      <c r="L11" s="19"/>
      <c r="M11" s="19">
        <v>180</v>
      </c>
      <c r="N11" s="19">
        <v>25</v>
      </c>
      <c r="O11" s="19"/>
      <c r="P11" s="19"/>
      <c r="Q11" s="19"/>
      <c r="R11" s="19"/>
      <c r="S11" s="19"/>
      <c r="T11" s="19"/>
    </row>
    <row r="12" spans="1:27">
      <c r="A12" s="13">
        <v>2</v>
      </c>
      <c r="B12" s="19">
        <v>58.9</v>
      </c>
      <c r="C12" s="19">
        <v>160</v>
      </c>
      <c r="D12" s="19"/>
      <c r="E12" s="19"/>
      <c r="F12" s="19">
        <v>25</v>
      </c>
      <c r="G12" s="19">
        <v>20</v>
      </c>
      <c r="H12" s="19">
        <v>40</v>
      </c>
      <c r="I12" s="19"/>
      <c r="J12" s="19">
        <v>80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121.4</v>
      </c>
      <c r="C13" s="19"/>
      <c r="D13" s="19"/>
      <c r="E13" s="19"/>
      <c r="F13" s="19"/>
      <c r="G13" s="19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42.6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102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C32" sqref="C32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1064</v>
      </c>
      <c r="D1" s="11" t="s">
        <v>11</v>
      </c>
      <c r="E1" s="9">
        <f>SUM(F1:K1)</f>
        <v>4265</v>
      </c>
      <c r="F1" s="19">
        <v>3265</v>
      </c>
      <c r="G1" s="19">
        <v>1000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1089</v>
      </c>
      <c r="C2" s="4"/>
      <c r="D2" s="12" t="s">
        <v>14</v>
      </c>
      <c r="E2" s="10">
        <f>SUM(F2:K2)</f>
        <v>4290</v>
      </c>
      <c r="F2" s="19">
        <v>3290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1999</v>
      </c>
      <c r="B6" s="29">
        <f>SUM(H9+J9+K9+I9+L9+N9+P9+O9)</f>
        <v>1202</v>
      </c>
      <c r="C6" s="29">
        <f>SUM(M9)</f>
        <v>0</v>
      </c>
      <c r="D6" s="33">
        <v>900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21.05592002499219</v>
      </c>
      <c r="C8" s="6">
        <f t="shared" si="0"/>
        <v>28.116213683223993</v>
      </c>
      <c r="D8" s="6">
        <f t="shared" si="0"/>
        <v>5.2483598875351456</v>
      </c>
      <c r="E8" s="6">
        <f t="shared" si="0"/>
        <v>0</v>
      </c>
      <c r="F8" s="6">
        <f t="shared" si="0"/>
        <v>5.998125585754452</v>
      </c>
      <c r="G8" s="6">
        <f t="shared" si="0"/>
        <v>2.0306154326772883</v>
      </c>
      <c r="H8" s="6">
        <f t="shared" si="0"/>
        <v>3.6551077788191191</v>
      </c>
      <c r="I8" s="6">
        <f t="shared" si="0"/>
        <v>10.309278350515465</v>
      </c>
      <c r="J8" s="6">
        <f t="shared" si="0"/>
        <v>0</v>
      </c>
      <c r="K8" s="6">
        <f t="shared" si="0"/>
        <v>18.744142455482663</v>
      </c>
      <c r="L8" s="6">
        <f t="shared" si="0"/>
        <v>2.8116213683223994</v>
      </c>
      <c r="M8" s="6">
        <f t="shared" si="0"/>
        <v>0</v>
      </c>
      <c r="N8" s="6">
        <f t="shared" si="0"/>
        <v>0.46860356138706655</v>
      </c>
      <c r="O8" s="6">
        <f t="shared" si="0"/>
        <v>1.5620118712902218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3201</v>
      </c>
      <c r="B9" s="16">
        <f>SUM(B11:B706)</f>
        <v>674</v>
      </c>
      <c r="C9" s="16">
        <f t="shared" ref="C9:T9" si="1">SUM(C11:C706)</f>
        <v>900</v>
      </c>
      <c r="D9" s="16">
        <f t="shared" si="1"/>
        <v>168</v>
      </c>
      <c r="E9" s="16">
        <f t="shared" si="1"/>
        <v>0</v>
      </c>
      <c r="F9" s="16">
        <f t="shared" si="1"/>
        <v>192</v>
      </c>
      <c r="G9" s="16">
        <f t="shared" si="1"/>
        <v>65</v>
      </c>
      <c r="H9" s="16">
        <f t="shared" si="1"/>
        <v>117</v>
      </c>
      <c r="I9" s="16">
        <f t="shared" si="1"/>
        <v>330</v>
      </c>
      <c r="J9" s="16">
        <f t="shared" si="1"/>
        <v>0</v>
      </c>
      <c r="K9" s="16">
        <f t="shared" si="1"/>
        <v>600</v>
      </c>
      <c r="L9" s="16">
        <f t="shared" si="1"/>
        <v>90</v>
      </c>
      <c r="M9" s="16">
        <f t="shared" si="1"/>
        <v>0</v>
      </c>
      <c r="N9" s="16">
        <f t="shared" si="1"/>
        <v>15</v>
      </c>
      <c r="O9" s="16">
        <f t="shared" si="1"/>
        <v>50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264</v>
      </c>
      <c r="C11" s="19">
        <v>750</v>
      </c>
      <c r="D11" s="19">
        <v>20</v>
      </c>
      <c r="E11" s="19"/>
      <c r="F11" s="19">
        <v>50</v>
      </c>
      <c r="G11" s="19">
        <v>25</v>
      </c>
      <c r="H11" s="19">
        <v>80</v>
      </c>
      <c r="I11" s="19">
        <v>280</v>
      </c>
      <c r="J11" s="19"/>
      <c r="K11" s="19">
        <v>150</v>
      </c>
      <c r="L11" s="19">
        <v>90</v>
      </c>
      <c r="M11" s="19"/>
      <c r="N11" s="19">
        <v>15</v>
      </c>
      <c r="O11" s="19">
        <v>50</v>
      </c>
      <c r="P11" s="19"/>
      <c r="Q11" s="19"/>
      <c r="R11" s="19"/>
      <c r="S11" s="19"/>
      <c r="T11" s="19"/>
    </row>
    <row r="12" spans="1:27">
      <c r="A12" s="13">
        <v>2</v>
      </c>
      <c r="B12" s="19">
        <v>65</v>
      </c>
      <c r="C12" s="19">
        <v>150</v>
      </c>
      <c r="D12" s="19">
        <v>8</v>
      </c>
      <c r="E12" s="19"/>
      <c r="F12" s="19">
        <v>50</v>
      </c>
      <c r="G12" s="19">
        <v>20</v>
      </c>
      <c r="H12" s="19">
        <v>25</v>
      </c>
      <c r="I12" s="19">
        <v>50</v>
      </c>
      <c r="J12" s="19"/>
      <c r="K12" s="19">
        <v>450</v>
      </c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110</v>
      </c>
      <c r="C13" s="19"/>
      <c r="D13" s="19">
        <v>140</v>
      </c>
      <c r="E13" s="19"/>
      <c r="F13" s="19">
        <v>12</v>
      </c>
      <c r="G13" s="19">
        <v>20</v>
      </c>
      <c r="H13" s="19">
        <v>12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75</v>
      </c>
      <c r="C14" s="19"/>
      <c r="D14" s="19"/>
      <c r="E14" s="19"/>
      <c r="F14" s="19">
        <v>80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40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100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>
        <v>20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28" sqref="D28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3021.27</v>
      </c>
      <c r="D1" s="11" t="s">
        <v>11</v>
      </c>
      <c r="E1" s="9">
        <f>SUM(F1:K1)</f>
        <v>5115</v>
      </c>
      <c r="F1" s="19">
        <v>3290</v>
      </c>
      <c r="G1" s="19">
        <v>1000</v>
      </c>
      <c r="H1" s="19">
        <v>825</v>
      </c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2826.27</v>
      </c>
      <c r="C2" s="4"/>
      <c r="D2" s="12" t="s">
        <v>14</v>
      </c>
      <c r="E2" s="10">
        <f>SUM(F2:K2)</f>
        <v>4920</v>
      </c>
      <c r="F2" s="19">
        <v>3095</v>
      </c>
      <c r="G2" s="19">
        <v>1000</v>
      </c>
      <c r="H2" s="19">
        <v>825</v>
      </c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26</v>
      </c>
      <c r="H3" s="23" t="s">
        <v>27</v>
      </c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1686.23</v>
      </c>
      <c r="B6" s="29">
        <f>SUM(H9+J9+K9+I9+L9+N9+P9+O9)</f>
        <v>357.5</v>
      </c>
      <c r="C6" s="29">
        <f>SUM(M9)</f>
        <v>50</v>
      </c>
      <c r="D6" s="33">
        <v>1100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27.856027281454629</v>
      </c>
      <c r="C8" s="6">
        <f t="shared" si="0"/>
        <v>42.985485234485822</v>
      </c>
      <c r="D8" s="6">
        <f t="shared" si="0"/>
        <v>3.4866004690194057</v>
      </c>
      <c r="E8" s="6">
        <f t="shared" si="0"/>
        <v>0</v>
      </c>
      <c r="F8" s="6">
        <f t="shared" si="0"/>
        <v>3.1045072669350873</v>
      </c>
      <c r="G8" s="6">
        <f t="shared" si="0"/>
        <v>3.1045072669350873</v>
      </c>
      <c r="H8" s="6">
        <f t="shared" si="0"/>
        <v>5.0149732773566793</v>
      </c>
      <c r="I8" s="6">
        <f t="shared" si="0"/>
        <v>9.5523300521079602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2.38808251302699</v>
      </c>
      <c r="N8" s="6">
        <f t="shared" si="0"/>
        <v>0.1194041256513495</v>
      </c>
      <c r="O8" s="6">
        <f t="shared" si="0"/>
        <v>0</v>
      </c>
      <c r="P8" s="6">
        <f t="shared" si="0"/>
        <v>2.38808251302699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2093.73</v>
      </c>
      <c r="B9" s="16">
        <f>SUM(B11:B706)</f>
        <v>583.23</v>
      </c>
      <c r="C9" s="16">
        <f t="shared" ref="C9:T9" si="1">SUM(C11:C706)</f>
        <v>900</v>
      </c>
      <c r="D9" s="16">
        <f t="shared" si="1"/>
        <v>73</v>
      </c>
      <c r="E9" s="16">
        <f t="shared" si="1"/>
        <v>0</v>
      </c>
      <c r="F9" s="16">
        <f t="shared" si="1"/>
        <v>65</v>
      </c>
      <c r="G9" s="16">
        <f t="shared" si="1"/>
        <v>65</v>
      </c>
      <c r="H9" s="16">
        <f t="shared" si="1"/>
        <v>105</v>
      </c>
      <c r="I9" s="16">
        <f t="shared" si="1"/>
        <v>200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50</v>
      </c>
      <c r="N9" s="16">
        <f t="shared" si="1"/>
        <v>2.5</v>
      </c>
      <c r="O9" s="16">
        <f t="shared" si="1"/>
        <v>0</v>
      </c>
      <c r="P9" s="16">
        <f t="shared" si="1"/>
        <v>50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220</v>
      </c>
      <c r="C11" s="19">
        <v>750</v>
      </c>
      <c r="D11" s="19">
        <v>45</v>
      </c>
      <c r="E11" s="19"/>
      <c r="F11" s="19">
        <v>50</v>
      </c>
      <c r="G11" s="19">
        <v>25</v>
      </c>
      <c r="H11" s="19">
        <v>80</v>
      </c>
      <c r="I11" s="19">
        <v>200</v>
      </c>
      <c r="J11" s="19"/>
      <c r="K11" s="19"/>
      <c r="L11" s="19"/>
      <c r="M11" s="19">
        <v>50</v>
      </c>
      <c r="N11" s="19">
        <v>2.5</v>
      </c>
      <c r="O11" s="19"/>
      <c r="P11" s="19">
        <v>50</v>
      </c>
      <c r="Q11" s="19"/>
      <c r="R11" s="19"/>
      <c r="S11" s="19"/>
      <c r="T11" s="19"/>
    </row>
    <row r="12" spans="1:27">
      <c r="A12" s="13">
        <v>2</v>
      </c>
      <c r="B12" s="19">
        <v>68.430000000000007</v>
      </c>
      <c r="C12" s="19">
        <v>150</v>
      </c>
      <c r="D12" s="19">
        <v>28</v>
      </c>
      <c r="E12" s="19"/>
      <c r="F12" s="19">
        <v>15</v>
      </c>
      <c r="G12" s="19">
        <v>20</v>
      </c>
      <c r="H12" s="19">
        <v>25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95</v>
      </c>
      <c r="C13" s="19"/>
      <c r="D13" s="19"/>
      <c r="E13" s="19"/>
      <c r="F13" s="19"/>
      <c r="G13" s="19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32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25.8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7" sqref="D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1948</v>
      </c>
      <c r="D1" s="11" t="s">
        <v>11</v>
      </c>
      <c r="E1" s="9">
        <f>SUM(F1:K1)</f>
        <v>4095</v>
      </c>
      <c r="F1" s="19">
        <v>3095</v>
      </c>
      <c r="G1" s="19">
        <v>1000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2163</v>
      </c>
      <c r="C2" s="4"/>
      <c r="D2" s="12" t="s">
        <v>14</v>
      </c>
      <c r="E2" s="10">
        <f>SUM(F2:K2)</f>
        <v>4310</v>
      </c>
      <c r="F2" s="19">
        <v>3310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1722</v>
      </c>
      <c r="B6" s="29">
        <f>SUM(H9+J9+K9+I9+L9+N9+P9+O9)</f>
        <v>410</v>
      </c>
      <c r="C6" s="29">
        <f>SUM(M9)</f>
        <v>15</v>
      </c>
      <c r="D6" s="33">
        <v>1250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30.507685142058687</v>
      </c>
      <c r="C8" s="6">
        <f t="shared" si="0"/>
        <v>41.91895668374476</v>
      </c>
      <c r="D8" s="6">
        <f t="shared" si="0"/>
        <v>1.5836050302748022</v>
      </c>
      <c r="E8" s="6">
        <f t="shared" si="0"/>
        <v>0.83837913367489525</v>
      </c>
      <c r="F8" s="6">
        <f t="shared" si="0"/>
        <v>2.3288309268747089</v>
      </c>
      <c r="G8" s="6">
        <f t="shared" si="0"/>
        <v>3.0274802049371217</v>
      </c>
      <c r="H8" s="6">
        <f t="shared" si="0"/>
        <v>3.7261294829995344</v>
      </c>
      <c r="I8" s="6">
        <f t="shared" si="0"/>
        <v>13.507219375873312</v>
      </c>
      <c r="J8" s="6">
        <f t="shared" si="0"/>
        <v>0</v>
      </c>
      <c r="K8" s="6">
        <f t="shared" si="0"/>
        <v>0</v>
      </c>
      <c r="L8" s="6">
        <f t="shared" si="0"/>
        <v>1.8630647414997672</v>
      </c>
      <c r="M8" s="6">
        <f t="shared" si="0"/>
        <v>0.69864927806241262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2147</v>
      </c>
      <c r="B9" s="16">
        <f>SUM(B11:B706)</f>
        <v>655</v>
      </c>
      <c r="C9" s="16">
        <f t="shared" ref="C9:T9" si="1">SUM(C11:C706)</f>
        <v>900</v>
      </c>
      <c r="D9" s="16">
        <f t="shared" si="1"/>
        <v>34</v>
      </c>
      <c r="E9" s="16">
        <f t="shared" si="1"/>
        <v>18</v>
      </c>
      <c r="F9" s="16">
        <f t="shared" si="1"/>
        <v>50</v>
      </c>
      <c r="G9" s="16">
        <f t="shared" si="1"/>
        <v>65</v>
      </c>
      <c r="H9" s="16">
        <f t="shared" si="1"/>
        <v>80</v>
      </c>
      <c r="I9" s="16">
        <f t="shared" si="1"/>
        <v>290</v>
      </c>
      <c r="J9" s="16">
        <f t="shared" si="1"/>
        <v>0</v>
      </c>
      <c r="K9" s="16">
        <f t="shared" si="1"/>
        <v>0</v>
      </c>
      <c r="L9" s="16">
        <f t="shared" si="1"/>
        <v>40</v>
      </c>
      <c r="M9" s="16">
        <f t="shared" si="1"/>
        <v>15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312.7</v>
      </c>
      <c r="C11" s="19">
        <v>750</v>
      </c>
      <c r="D11" s="19">
        <v>22</v>
      </c>
      <c r="E11" s="19">
        <v>18</v>
      </c>
      <c r="F11" s="19">
        <v>50</v>
      </c>
      <c r="G11" s="19">
        <v>25</v>
      </c>
      <c r="H11" s="19">
        <v>80</v>
      </c>
      <c r="I11" s="19">
        <v>40</v>
      </c>
      <c r="J11" s="19"/>
      <c r="K11" s="19"/>
      <c r="L11" s="19">
        <v>40</v>
      </c>
      <c r="M11" s="19">
        <v>15</v>
      </c>
      <c r="N11" s="19"/>
      <c r="O11" s="19"/>
      <c r="P11" s="19"/>
      <c r="Q11" s="19"/>
      <c r="R11" s="19"/>
      <c r="S11" s="19"/>
      <c r="T11" s="19"/>
    </row>
    <row r="12" spans="1:27">
      <c r="A12" s="13">
        <v>2</v>
      </c>
      <c r="B12" s="19">
        <v>33</v>
      </c>
      <c r="C12" s="19">
        <v>150</v>
      </c>
      <c r="D12" s="19">
        <v>8</v>
      </c>
      <c r="E12" s="19"/>
      <c r="F12" s="19"/>
      <c r="G12" s="19">
        <v>20</v>
      </c>
      <c r="H12" s="19"/>
      <c r="I12" s="19">
        <v>100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85.9</v>
      </c>
      <c r="C13" s="19"/>
      <c r="D13" s="19">
        <v>4</v>
      </c>
      <c r="E13" s="19"/>
      <c r="F13" s="19"/>
      <c r="G13" s="19">
        <v>20</v>
      </c>
      <c r="H13" s="19"/>
      <c r="I13" s="19">
        <v>150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69.400000000000006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12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7" sqref="D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1548</v>
      </c>
      <c r="D1" s="11" t="s">
        <v>11</v>
      </c>
      <c r="E1" s="9">
        <f>SUM(F1:K1)</f>
        <v>4310</v>
      </c>
      <c r="F1" s="19">
        <v>3310</v>
      </c>
      <c r="G1" s="19">
        <v>1000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1573</v>
      </c>
      <c r="C2" s="4"/>
      <c r="D2" s="12" t="s">
        <v>14</v>
      </c>
      <c r="E2" s="10">
        <f>SUM(F2:K2)</f>
        <v>4335</v>
      </c>
      <c r="F2" s="19">
        <v>3335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1838</v>
      </c>
      <c r="B6" s="29">
        <f>SUM(H9+J9+K9+I9+L9+N9+P9+O9)</f>
        <v>924</v>
      </c>
      <c r="C6" s="29">
        <f>SUM(M9)</f>
        <v>0</v>
      </c>
      <c r="D6" s="33">
        <v>1350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25.343953656770456</v>
      </c>
      <c r="C8" s="6">
        <f t="shared" si="0"/>
        <v>32.585083272990587</v>
      </c>
      <c r="D8" s="6">
        <f t="shared" si="0"/>
        <v>1.7740767559739319</v>
      </c>
      <c r="E8" s="6">
        <f t="shared" si="0"/>
        <v>1.2309920347574221</v>
      </c>
      <c r="F8" s="6">
        <f t="shared" si="0"/>
        <v>1.8102824040550325</v>
      </c>
      <c r="G8" s="6">
        <f t="shared" si="0"/>
        <v>3.8015930485155685</v>
      </c>
      <c r="H8" s="6">
        <f t="shared" si="0"/>
        <v>3.7653874004344678</v>
      </c>
      <c r="I8" s="6">
        <f t="shared" si="0"/>
        <v>0</v>
      </c>
      <c r="J8" s="6">
        <f t="shared" si="0"/>
        <v>17.016654598117306</v>
      </c>
      <c r="K8" s="6">
        <f t="shared" si="0"/>
        <v>8.689355539464156</v>
      </c>
      <c r="L8" s="6">
        <f t="shared" si="0"/>
        <v>2.896451846488052</v>
      </c>
      <c r="M8" s="6">
        <f t="shared" si="0"/>
        <v>0</v>
      </c>
      <c r="N8" s="6">
        <f t="shared" si="0"/>
        <v>0.3620564808110065</v>
      </c>
      <c r="O8" s="6">
        <f t="shared" si="0"/>
        <v>0</v>
      </c>
      <c r="P8" s="6">
        <f t="shared" si="0"/>
        <v>0.724112961622013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2762</v>
      </c>
      <c r="B9" s="16">
        <f>SUM(B11:B706)</f>
        <v>700</v>
      </c>
      <c r="C9" s="16">
        <f t="shared" ref="C9:T9" si="1">SUM(C11:C706)</f>
        <v>900</v>
      </c>
      <c r="D9" s="16">
        <f t="shared" si="1"/>
        <v>49</v>
      </c>
      <c r="E9" s="16">
        <f t="shared" si="1"/>
        <v>34</v>
      </c>
      <c r="F9" s="16">
        <f t="shared" si="1"/>
        <v>50</v>
      </c>
      <c r="G9" s="16">
        <f t="shared" si="1"/>
        <v>105</v>
      </c>
      <c r="H9" s="16">
        <f t="shared" si="1"/>
        <v>104</v>
      </c>
      <c r="I9" s="16">
        <f t="shared" si="1"/>
        <v>0</v>
      </c>
      <c r="J9" s="16">
        <f t="shared" si="1"/>
        <v>470</v>
      </c>
      <c r="K9" s="16">
        <f t="shared" si="1"/>
        <v>240</v>
      </c>
      <c r="L9" s="16">
        <f t="shared" si="1"/>
        <v>80</v>
      </c>
      <c r="M9" s="16">
        <f t="shared" si="1"/>
        <v>0</v>
      </c>
      <c r="N9" s="16">
        <f t="shared" si="1"/>
        <v>10</v>
      </c>
      <c r="O9" s="16">
        <f t="shared" si="1"/>
        <v>0</v>
      </c>
      <c r="P9" s="16">
        <f t="shared" si="1"/>
        <v>20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280</v>
      </c>
      <c r="C11" s="19">
        <v>750</v>
      </c>
      <c r="D11" s="19">
        <v>34</v>
      </c>
      <c r="E11" s="19">
        <v>34</v>
      </c>
      <c r="F11" s="19">
        <v>50</v>
      </c>
      <c r="G11" s="19">
        <v>25</v>
      </c>
      <c r="H11" s="19">
        <v>80</v>
      </c>
      <c r="I11" s="19"/>
      <c r="J11" s="19">
        <v>100</v>
      </c>
      <c r="K11" s="19">
        <v>240</v>
      </c>
      <c r="L11" s="19">
        <v>80</v>
      </c>
      <c r="M11" s="19"/>
      <c r="N11" s="19">
        <v>10</v>
      </c>
      <c r="O11" s="19"/>
      <c r="P11" s="19">
        <v>20</v>
      </c>
      <c r="Q11" s="19"/>
      <c r="R11" s="19"/>
      <c r="S11" s="19"/>
      <c r="T11" s="19"/>
    </row>
    <row r="12" spans="1:27">
      <c r="A12" s="13">
        <v>2</v>
      </c>
      <c r="B12" s="19">
        <v>45</v>
      </c>
      <c r="C12" s="19">
        <v>150</v>
      </c>
      <c r="D12" s="19">
        <v>15</v>
      </c>
      <c r="E12" s="19"/>
      <c r="F12" s="19"/>
      <c r="G12" s="19">
        <v>20</v>
      </c>
      <c r="H12" s="19">
        <v>24</v>
      </c>
      <c r="I12" s="19"/>
      <c r="J12" s="19">
        <v>120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110</v>
      </c>
      <c r="C13" s="19"/>
      <c r="D13" s="19"/>
      <c r="E13" s="19"/>
      <c r="F13" s="19"/>
      <c r="G13" s="19">
        <v>20</v>
      </c>
      <c r="H13" s="19"/>
      <c r="I13" s="19"/>
      <c r="J13" s="19">
        <v>250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55</v>
      </c>
      <c r="C14" s="19"/>
      <c r="D14" s="19"/>
      <c r="E14" s="19"/>
      <c r="F14" s="19"/>
      <c r="G14" s="19">
        <v>40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190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7" sqref="D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-155.19999999999982</v>
      </c>
      <c r="D1" s="11" t="s">
        <v>11</v>
      </c>
      <c r="E1" s="9">
        <f>SUM(F1:K1)</f>
        <v>4335</v>
      </c>
      <c r="F1" s="19">
        <v>3335</v>
      </c>
      <c r="G1" s="19">
        <v>1000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-340.19999999999982</v>
      </c>
      <c r="C2" s="4"/>
      <c r="D2" s="12" t="s">
        <v>14</v>
      </c>
      <c r="E2" s="10">
        <f>SUM(F2:K2)</f>
        <v>4150</v>
      </c>
      <c r="F2" s="19">
        <v>3150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1680.2</v>
      </c>
      <c r="B6" s="29">
        <f>SUM(H9+J9+K9+I9+L9+N9+P9+O9)</f>
        <v>2810</v>
      </c>
      <c r="C6" s="29">
        <f>SUM(M9)</f>
        <v>0</v>
      </c>
      <c r="D6" s="33">
        <v>800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14.369070420025837</v>
      </c>
      <c r="C8" s="6">
        <f t="shared" si="0"/>
        <v>20.043650616899026</v>
      </c>
      <c r="D8" s="6">
        <f t="shared" si="0"/>
        <v>0</v>
      </c>
      <c r="E8" s="6">
        <f t="shared" si="0"/>
        <v>0</v>
      </c>
      <c r="F8" s="6">
        <f t="shared" si="0"/>
        <v>2.0043650616899025</v>
      </c>
      <c r="G8" s="6">
        <f t="shared" si="0"/>
        <v>1.0021825308449512</v>
      </c>
      <c r="H8" s="6">
        <f t="shared" si="0"/>
        <v>4.0087301233798049</v>
      </c>
      <c r="I8" s="6">
        <f t="shared" si="0"/>
        <v>55.676807269163959</v>
      </c>
      <c r="J8" s="6">
        <f t="shared" si="0"/>
        <v>0</v>
      </c>
      <c r="K8" s="6">
        <f t="shared" si="0"/>
        <v>0.89082891630662331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6">
        <f t="shared" si="0"/>
        <v>0.66812168722996756</v>
      </c>
      <c r="P8" s="6">
        <f t="shared" si="0"/>
        <v>1.3362433744599351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4490.2</v>
      </c>
      <c r="B9" s="16">
        <f>SUM(B11:B706)</f>
        <v>645.20000000000005</v>
      </c>
      <c r="C9" s="16">
        <f t="shared" ref="C9:T9" si="1">SUM(C11:C706)</f>
        <v>900</v>
      </c>
      <c r="D9" s="16">
        <f t="shared" si="1"/>
        <v>0</v>
      </c>
      <c r="E9" s="16">
        <f t="shared" si="1"/>
        <v>0</v>
      </c>
      <c r="F9" s="16">
        <f t="shared" si="1"/>
        <v>90</v>
      </c>
      <c r="G9" s="16">
        <f t="shared" si="1"/>
        <v>45</v>
      </c>
      <c r="H9" s="16">
        <f t="shared" si="1"/>
        <v>180</v>
      </c>
      <c r="I9" s="16">
        <f t="shared" si="1"/>
        <v>2500</v>
      </c>
      <c r="J9" s="16">
        <f t="shared" si="1"/>
        <v>0</v>
      </c>
      <c r="K9" s="16">
        <f t="shared" si="1"/>
        <v>40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30</v>
      </c>
      <c r="P9" s="16">
        <f t="shared" si="1"/>
        <v>60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255</v>
      </c>
      <c r="C11" s="19">
        <v>750</v>
      </c>
      <c r="D11" s="19"/>
      <c r="E11" s="19"/>
      <c r="F11" s="19">
        <v>50</v>
      </c>
      <c r="G11" s="19">
        <v>25</v>
      </c>
      <c r="H11" s="19">
        <v>150</v>
      </c>
      <c r="I11" s="19">
        <v>2500</v>
      </c>
      <c r="J11" s="19"/>
      <c r="K11" s="19">
        <v>40</v>
      </c>
      <c r="L11" s="19"/>
      <c r="M11" s="19"/>
      <c r="N11" s="19"/>
      <c r="O11" s="19">
        <v>30</v>
      </c>
      <c r="P11" s="19">
        <v>60</v>
      </c>
      <c r="Q11" s="19"/>
      <c r="R11" s="19"/>
      <c r="S11" s="19"/>
      <c r="T11" s="19"/>
    </row>
    <row r="12" spans="1:27">
      <c r="A12" s="13">
        <v>2</v>
      </c>
      <c r="B12" s="19">
        <v>45</v>
      </c>
      <c r="C12" s="19">
        <v>150</v>
      </c>
      <c r="D12" s="19"/>
      <c r="E12" s="19"/>
      <c r="F12" s="19">
        <v>40</v>
      </c>
      <c r="G12" s="19">
        <v>20</v>
      </c>
      <c r="H12" s="19">
        <v>30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109.6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94.6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41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100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7" sqref="D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909.59999999999991</v>
      </c>
      <c r="D1" s="11" t="s">
        <v>11</v>
      </c>
      <c r="E1" s="9">
        <f>SUM(F1:K1)</f>
        <v>3150</v>
      </c>
      <c r="F1" s="19">
        <v>3150</v>
      </c>
      <c r="G1" s="19"/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879.59999999999991</v>
      </c>
      <c r="C2" s="4"/>
      <c r="D2" s="12" t="s">
        <v>14</v>
      </c>
      <c r="E2" s="10">
        <f>SUM(F2:K2)</f>
        <v>3120</v>
      </c>
      <c r="F2" s="19">
        <v>3120</v>
      </c>
      <c r="G2" s="19"/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/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1830.4</v>
      </c>
      <c r="B6" s="29">
        <f>SUM(H9+J9+K9+I9+L9+N9+P9+O9)</f>
        <v>340</v>
      </c>
      <c r="C6" s="29">
        <f>SUM(M9)</f>
        <v>70</v>
      </c>
      <c r="D6" s="33">
        <v>750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33.270844492054998</v>
      </c>
      <c r="C8" s="6">
        <f t="shared" si="0"/>
        <v>40.171397964649167</v>
      </c>
      <c r="D8" s="6">
        <f t="shared" si="0"/>
        <v>0</v>
      </c>
      <c r="E8" s="6">
        <f t="shared" si="0"/>
        <v>5.3561863952865556</v>
      </c>
      <c r="F8" s="6">
        <f t="shared" si="0"/>
        <v>1.7853954650955186</v>
      </c>
      <c r="G8" s="6">
        <f t="shared" si="0"/>
        <v>1.115872165684699</v>
      </c>
      <c r="H8" s="6">
        <f t="shared" si="0"/>
        <v>0.8926977325477593</v>
      </c>
      <c r="I8" s="6">
        <f t="shared" si="0"/>
        <v>9.8196750580253518</v>
      </c>
      <c r="J8" s="6">
        <f t="shared" si="0"/>
        <v>0</v>
      </c>
      <c r="K8" s="6">
        <f t="shared" si="0"/>
        <v>4.4634886627387962</v>
      </c>
      <c r="L8" s="6">
        <f t="shared" si="0"/>
        <v>0</v>
      </c>
      <c r="M8" s="6">
        <f t="shared" si="0"/>
        <v>3.1244420639171575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2240.4</v>
      </c>
      <c r="B9" s="16">
        <f>SUM(B11:B706)</f>
        <v>745.40000000000009</v>
      </c>
      <c r="C9" s="16">
        <f t="shared" ref="C9:T9" si="1">SUM(C11:C706)</f>
        <v>900</v>
      </c>
      <c r="D9" s="16">
        <f t="shared" si="1"/>
        <v>0</v>
      </c>
      <c r="E9" s="16">
        <f t="shared" si="1"/>
        <v>120</v>
      </c>
      <c r="F9" s="16">
        <f t="shared" si="1"/>
        <v>40</v>
      </c>
      <c r="G9" s="16">
        <f t="shared" si="1"/>
        <v>25</v>
      </c>
      <c r="H9" s="16">
        <f t="shared" si="1"/>
        <v>20</v>
      </c>
      <c r="I9" s="16">
        <f t="shared" si="1"/>
        <v>220</v>
      </c>
      <c r="J9" s="16">
        <f t="shared" si="1"/>
        <v>0</v>
      </c>
      <c r="K9" s="16">
        <f t="shared" si="1"/>
        <v>100</v>
      </c>
      <c r="L9" s="16">
        <f t="shared" si="1"/>
        <v>0</v>
      </c>
      <c r="M9" s="16">
        <f t="shared" si="1"/>
        <v>70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350</v>
      </c>
      <c r="C11" s="19">
        <v>750</v>
      </c>
      <c r="D11" s="19"/>
      <c r="E11" s="19">
        <v>120</v>
      </c>
      <c r="F11" s="19">
        <v>40</v>
      </c>
      <c r="G11" s="19">
        <v>25</v>
      </c>
      <c r="H11" s="19">
        <v>20</v>
      </c>
      <c r="I11" s="19">
        <v>120</v>
      </c>
      <c r="J11" s="19"/>
      <c r="K11" s="19">
        <v>100</v>
      </c>
      <c r="L11" s="19"/>
      <c r="M11" s="19">
        <v>30</v>
      </c>
      <c r="N11" s="19"/>
      <c r="O11" s="19"/>
      <c r="P11" s="19"/>
      <c r="Q11" s="19"/>
      <c r="R11" s="19"/>
      <c r="S11" s="19"/>
      <c r="T11" s="19"/>
    </row>
    <row r="12" spans="1:27">
      <c r="A12" s="13">
        <v>2</v>
      </c>
      <c r="B12" s="19">
        <v>58</v>
      </c>
      <c r="C12" s="19">
        <v>150</v>
      </c>
      <c r="D12" s="19"/>
      <c r="E12" s="19"/>
      <c r="F12" s="19"/>
      <c r="G12" s="19"/>
      <c r="H12" s="19"/>
      <c r="I12" s="19">
        <v>100</v>
      </c>
      <c r="J12" s="19"/>
      <c r="K12" s="19"/>
      <c r="L12" s="19"/>
      <c r="M12" s="19">
        <v>40</v>
      </c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125.7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42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44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125.7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F7" sqref="F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-236.30000000000018</v>
      </c>
      <c r="D1" s="11" t="s">
        <v>11</v>
      </c>
      <c r="E1" s="9">
        <f>SUM(F1:K1)</f>
        <v>3120</v>
      </c>
      <c r="F1" s="19">
        <v>3120</v>
      </c>
      <c r="G1" s="19"/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-106.30000000000018</v>
      </c>
      <c r="C2" s="4"/>
      <c r="D2" s="12" t="s">
        <v>14</v>
      </c>
      <c r="E2" s="10">
        <f>SUM(F2:K2)</f>
        <v>3250</v>
      </c>
      <c r="F2" s="19">
        <v>3250</v>
      </c>
      <c r="G2" s="19"/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/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1644.3</v>
      </c>
      <c r="B6" s="29">
        <f>SUM(H9+J9+K9+I9+L9+N9+P9+O9)</f>
        <v>1712</v>
      </c>
      <c r="C6" s="29">
        <f>SUM(M9)</f>
        <v>0</v>
      </c>
      <c r="D6" s="33">
        <v>400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21.073801507612547</v>
      </c>
      <c r="C8" s="6">
        <f t="shared" si="0"/>
        <v>26.815242975896073</v>
      </c>
      <c r="D8" s="6">
        <f t="shared" si="0"/>
        <v>0.35753657301194763</v>
      </c>
      <c r="E8" s="6">
        <f t="shared" si="0"/>
        <v>0</v>
      </c>
      <c r="F8" s="6">
        <f t="shared" si="0"/>
        <v>0</v>
      </c>
      <c r="G8" s="6">
        <f t="shared" si="0"/>
        <v>0.74486786044155762</v>
      </c>
      <c r="H8" s="6">
        <f t="shared" si="0"/>
        <v>1.2513780055418169</v>
      </c>
      <c r="I8" s="6">
        <f t="shared" si="0"/>
        <v>12.811727199594792</v>
      </c>
      <c r="J8" s="6">
        <f t="shared" si="0"/>
        <v>22.941930101599976</v>
      </c>
      <c r="K8" s="6">
        <f t="shared" si="0"/>
        <v>4.4692071626493455</v>
      </c>
      <c r="L8" s="6">
        <f t="shared" si="0"/>
        <v>3.5753657301194766</v>
      </c>
      <c r="M8" s="6">
        <f t="shared" si="0"/>
        <v>0</v>
      </c>
      <c r="N8" s="6">
        <f t="shared" si="0"/>
        <v>0</v>
      </c>
      <c r="O8" s="6">
        <f t="shared" si="0"/>
        <v>5.9589428835324609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3356.3</v>
      </c>
      <c r="B9" s="16">
        <f>SUM(B11:B706)</f>
        <v>707.3</v>
      </c>
      <c r="C9" s="16">
        <f t="shared" ref="C9:T9" si="1">SUM(C11:C706)</f>
        <v>900</v>
      </c>
      <c r="D9" s="16">
        <f t="shared" si="1"/>
        <v>12</v>
      </c>
      <c r="E9" s="16">
        <f t="shared" si="1"/>
        <v>0</v>
      </c>
      <c r="F9" s="16">
        <f t="shared" si="1"/>
        <v>0</v>
      </c>
      <c r="G9" s="16">
        <f t="shared" si="1"/>
        <v>25</v>
      </c>
      <c r="H9" s="16">
        <f t="shared" si="1"/>
        <v>42</v>
      </c>
      <c r="I9" s="16">
        <f t="shared" si="1"/>
        <v>430</v>
      </c>
      <c r="J9" s="16">
        <f t="shared" si="1"/>
        <v>770</v>
      </c>
      <c r="K9" s="16">
        <f t="shared" si="1"/>
        <v>150</v>
      </c>
      <c r="L9" s="16">
        <f t="shared" si="1"/>
        <v>120</v>
      </c>
      <c r="M9" s="16">
        <f t="shared" si="1"/>
        <v>0</v>
      </c>
      <c r="N9" s="16">
        <f t="shared" si="1"/>
        <v>0</v>
      </c>
      <c r="O9" s="16">
        <f t="shared" si="1"/>
        <v>200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289</v>
      </c>
      <c r="C11" s="19">
        <v>750</v>
      </c>
      <c r="D11" s="19">
        <v>12</v>
      </c>
      <c r="E11" s="19"/>
      <c r="F11" s="19"/>
      <c r="G11" s="19">
        <v>25</v>
      </c>
      <c r="H11" s="19">
        <v>30</v>
      </c>
      <c r="I11" s="19">
        <v>250</v>
      </c>
      <c r="J11" s="19">
        <v>150</v>
      </c>
      <c r="K11" s="19">
        <v>150</v>
      </c>
      <c r="L11" s="19">
        <v>120</v>
      </c>
      <c r="M11" s="19"/>
      <c r="N11" s="19"/>
      <c r="O11" s="19">
        <v>200</v>
      </c>
      <c r="P11" s="19"/>
      <c r="Q11" s="19"/>
      <c r="R11" s="19"/>
      <c r="S11" s="19"/>
      <c r="T11" s="19"/>
    </row>
    <row r="12" spans="1:27">
      <c r="A12" s="13">
        <v>2</v>
      </c>
      <c r="B12" s="19">
        <v>66</v>
      </c>
      <c r="C12" s="19">
        <v>150</v>
      </c>
      <c r="D12" s="19"/>
      <c r="E12" s="19"/>
      <c r="F12" s="19"/>
      <c r="G12" s="19"/>
      <c r="H12" s="19">
        <v>12</v>
      </c>
      <c r="I12" s="19">
        <v>180</v>
      </c>
      <c r="J12" s="19">
        <v>100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150.69999999999999</v>
      </c>
      <c r="C13" s="19"/>
      <c r="D13" s="19"/>
      <c r="E13" s="19"/>
      <c r="F13" s="19"/>
      <c r="G13" s="19"/>
      <c r="H13" s="19"/>
      <c r="I13" s="19"/>
      <c r="J13" s="19">
        <v>320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41.3</v>
      </c>
      <c r="C14" s="19"/>
      <c r="D14" s="19"/>
      <c r="E14" s="19"/>
      <c r="F14" s="19"/>
      <c r="G14" s="19"/>
      <c r="H14" s="19"/>
      <c r="I14" s="19"/>
      <c r="J14" s="19">
        <v>100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27.9</v>
      </c>
      <c r="C15" s="19"/>
      <c r="D15" s="19"/>
      <c r="E15" s="19"/>
      <c r="F15" s="19"/>
      <c r="G15" s="19"/>
      <c r="H15" s="19"/>
      <c r="I15" s="19"/>
      <c r="J15" s="19">
        <v>100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132.4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7" sqref="D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745.5</v>
      </c>
      <c r="D1" s="11" t="s">
        <v>11</v>
      </c>
      <c r="E1" s="9">
        <f>SUM(F1:K1)</f>
        <v>3250</v>
      </c>
      <c r="F1" s="19">
        <v>3250</v>
      </c>
      <c r="G1" s="19">
        <v>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1395.5</v>
      </c>
      <c r="C2" s="4"/>
      <c r="D2" s="12" t="s">
        <v>14</v>
      </c>
      <c r="E2" s="10">
        <f>SUM(F2:K2)</f>
        <v>3900</v>
      </c>
      <c r="F2" s="19">
        <v>3050</v>
      </c>
      <c r="G2" s="19">
        <v>850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28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1594.5</v>
      </c>
      <c r="B6" s="29">
        <f>SUM(H9+J9+K9+I9+L9+N9+P9+O9)</f>
        <v>850</v>
      </c>
      <c r="C6" s="29">
        <f>SUM(M9)</f>
        <v>60</v>
      </c>
      <c r="D6" s="33">
        <v>500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20.143741265721701</v>
      </c>
      <c r="C8" s="6">
        <f t="shared" si="0"/>
        <v>37.532441605110797</v>
      </c>
      <c r="D8" s="6">
        <f t="shared" si="0"/>
        <v>0</v>
      </c>
      <c r="E8" s="6">
        <f t="shared" si="0"/>
        <v>0</v>
      </c>
      <c r="F8" s="6">
        <f t="shared" si="0"/>
        <v>3.3938909962068275</v>
      </c>
      <c r="G8" s="6">
        <f t="shared" si="0"/>
        <v>2.5953284088640447</v>
      </c>
      <c r="H8" s="6">
        <f t="shared" si="0"/>
        <v>0</v>
      </c>
      <c r="I8" s="6">
        <f t="shared" si="0"/>
        <v>33.93890996206828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2.395687762028349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2504.5</v>
      </c>
      <c r="B9" s="16">
        <f>SUM(B11:B706)</f>
        <v>504.5</v>
      </c>
      <c r="C9" s="16">
        <f t="shared" ref="C9:T9" si="1">SUM(C11:C706)</f>
        <v>940</v>
      </c>
      <c r="D9" s="16">
        <f t="shared" si="1"/>
        <v>0</v>
      </c>
      <c r="E9" s="16">
        <f t="shared" si="1"/>
        <v>0</v>
      </c>
      <c r="F9" s="16">
        <f t="shared" si="1"/>
        <v>85</v>
      </c>
      <c r="G9" s="16">
        <f t="shared" si="1"/>
        <v>65</v>
      </c>
      <c r="H9" s="16">
        <f t="shared" si="1"/>
        <v>0</v>
      </c>
      <c r="I9" s="16">
        <f t="shared" si="1"/>
        <v>850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60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214</v>
      </c>
      <c r="C11" s="19">
        <v>780</v>
      </c>
      <c r="D11" s="19"/>
      <c r="E11" s="19"/>
      <c r="F11" s="19">
        <v>50</v>
      </c>
      <c r="G11" s="19">
        <v>25</v>
      </c>
      <c r="H11" s="19"/>
      <c r="I11" s="19">
        <v>600</v>
      </c>
      <c r="J11" s="19"/>
      <c r="K11" s="19"/>
      <c r="L11" s="19"/>
      <c r="M11" s="19">
        <v>60</v>
      </c>
      <c r="N11" s="19"/>
      <c r="O11" s="19"/>
      <c r="P11" s="19"/>
      <c r="Q11" s="19"/>
      <c r="R11" s="19"/>
      <c r="S11" s="19"/>
      <c r="T11" s="19"/>
    </row>
    <row r="12" spans="1:27">
      <c r="A12" s="13">
        <v>2</v>
      </c>
      <c r="B12" s="19">
        <v>50.1</v>
      </c>
      <c r="C12" s="19">
        <v>160</v>
      </c>
      <c r="D12" s="19"/>
      <c r="E12" s="19"/>
      <c r="F12" s="19">
        <v>35</v>
      </c>
      <c r="G12" s="19">
        <v>40</v>
      </c>
      <c r="H12" s="19"/>
      <c r="I12" s="19">
        <v>150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108.4</v>
      </c>
      <c r="C13" s="19"/>
      <c r="D13" s="19"/>
      <c r="E13" s="19"/>
      <c r="F13" s="19"/>
      <c r="G13" s="19"/>
      <c r="H13" s="19"/>
      <c r="I13" s="19">
        <v>100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28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84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2019-07-09T17:37:09Z</dcterms:modified>
</cp:coreProperties>
</file>